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ASHLAND ICE CREEL\"/>
    </mc:Choice>
  </mc:AlternateContent>
  <xr:revisionPtr revIDLastSave="0" documentId="10_ncr:100000_{0558EEFC-868D-4463-85F1-A8D8B8EAA1D1}" xr6:coauthVersionLast="31" xr6:coauthVersionMax="31" xr10:uidLastSave="{00000000-0000-0000-0000-000000000000}"/>
  <bookViews>
    <workbookView xWindow="0" yWindow="0" windowWidth="21600" windowHeight="9525" activeTab="5" xr2:uid="{00000000-000D-0000-FFFF-FFFF00000000}"/>
  </bookViews>
  <sheets>
    <sheet name="ALL SEASON" sheetId="1" r:id="rId1"/>
    <sheet name="DEC18" sheetId="2" r:id="rId2"/>
    <sheet name="JAN19" sheetId="3" r:id="rId3"/>
    <sheet name="FEB19" sheetId="4" r:id="rId4"/>
    <sheet name="MARCH19" sheetId="5" r:id="rId5"/>
    <sheet name="APRIL19" sheetId="6" r:id="rId6"/>
    <sheet name="Sheet2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81" i="6" l="1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H81" i="6"/>
  <c r="G81" i="6"/>
  <c r="F81" i="6"/>
  <c r="BW59" i="6"/>
  <c r="BV59" i="6"/>
  <c r="BU59" i="6"/>
  <c r="BT59" i="6"/>
  <c r="BT60" i="6" s="1"/>
  <c r="BS59" i="6"/>
  <c r="BR59" i="6"/>
  <c r="BQ59" i="6"/>
  <c r="BP59" i="6"/>
  <c r="BO59" i="6"/>
  <c r="BN59" i="6"/>
  <c r="BM59" i="6"/>
  <c r="BL59" i="6"/>
  <c r="BL60" i="6" s="1"/>
  <c r="BK59" i="6"/>
  <c r="BJ59" i="6"/>
  <c r="BI59" i="6"/>
  <c r="BH59" i="6"/>
  <c r="BH60" i="6" s="1"/>
  <c r="BG59" i="6"/>
  <c r="BF59" i="6"/>
  <c r="BE59" i="6"/>
  <c r="BD59" i="6"/>
  <c r="BD60" i="6" s="1"/>
  <c r="BC59" i="6"/>
  <c r="BB59" i="6"/>
  <c r="BA59" i="6"/>
  <c r="AZ59" i="6"/>
  <c r="AY59" i="6"/>
  <c r="AX59" i="6"/>
  <c r="AW59" i="6"/>
  <c r="AV59" i="6"/>
  <c r="AV60" i="6" s="1"/>
  <c r="AU59" i="6"/>
  <c r="AT59" i="6"/>
  <c r="AS59" i="6"/>
  <c r="AR59" i="6"/>
  <c r="AR60" i="6" s="1"/>
  <c r="AQ59" i="6"/>
  <c r="AP59" i="6"/>
  <c r="AO59" i="6"/>
  <c r="AN59" i="6"/>
  <c r="AN60" i="6" s="1"/>
  <c r="AM59" i="6"/>
  <c r="AL59" i="6"/>
  <c r="AK59" i="6"/>
  <c r="AJ59" i="6"/>
  <c r="AI59" i="6"/>
  <c r="AH59" i="6"/>
  <c r="AG59" i="6"/>
  <c r="AF59" i="6"/>
  <c r="AF60" i="6" s="1"/>
  <c r="AE59" i="6"/>
  <c r="AD59" i="6"/>
  <c r="AC59" i="6"/>
  <c r="AB59" i="6"/>
  <c r="AB60" i="6" s="1"/>
  <c r="AA59" i="6"/>
  <c r="Z59" i="6"/>
  <c r="Y59" i="6"/>
  <c r="X59" i="6"/>
  <c r="X60" i="6" s="1"/>
  <c r="W59" i="6"/>
  <c r="V59" i="6"/>
  <c r="U59" i="6"/>
  <c r="T59" i="6"/>
  <c r="S59" i="6"/>
  <c r="R59" i="6"/>
  <c r="Q59" i="6"/>
  <c r="P59" i="6"/>
  <c r="P60" i="6" s="1"/>
  <c r="O59" i="6"/>
  <c r="N59" i="6"/>
  <c r="AH61" i="6" s="1"/>
  <c r="M59" i="6"/>
  <c r="L59" i="6"/>
  <c r="D61" i="6" s="1"/>
  <c r="K59" i="6"/>
  <c r="J59" i="6"/>
  <c r="H59" i="6"/>
  <c r="G59" i="6"/>
  <c r="F59" i="6"/>
  <c r="BP60" i="6"/>
  <c r="AZ60" i="6"/>
  <c r="AJ60" i="6"/>
  <c r="T60" i="6"/>
  <c r="R60" i="6"/>
  <c r="AI61" i="6"/>
  <c r="AE61" i="6"/>
  <c r="D64" i="6"/>
  <c r="D63" i="6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K28" i="6"/>
  <c r="J28" i="6"/>
  <c r="H28" i="6"/>
  <c r="G28" i="6"/>
  <c r="F28" i="6"/>
  <c r="L23" i="6"/>
  <c r="M23" i="6" s="1"/>
  <c r="L27" i="6"/>
  <c r="M27" i="6" s="1"/>
  <c r="L12" i="6"/>
  <c r="M12" i="6" s="1"/>
  <c r="L11" i="6"/>
  <c r="M11" i="6" s="1"/>
  <c r="L25" i="6"/>
  <c r="M25" i="6" s="1"/>
  <c r="L24" i="6"/>
  <c r="M24" i="6" s="1"/>
  <c r="L22" i="6"/>
  <c r="M22" i="6" s="1"/>
  <c r="L17" i="6"/>
  <c r="M17" i="6" s="1"/>
  <c r="L16" i="6"/>
  <c r="M16" i="6" s="1"/>
  <c r="L21" i="6"/>
  <c r="M21" i="6" s="1"/>
  <c r="L18" i="6"/>
  <c r="M18" i="6" s="1"/>
  <c r="L15" i="6"/>
  <c r="M15" i="6" s="1"/>
  <c r="L10" i="6"/>
  <c r="M10" i="6" s="1"/>
  <c r="L6" i="6"/>
  <c r="M6" i="6" s="1"/>
  <c r="L20" i="6"/>
  <c r="M20" i="6" s="1"/>
  <c r="L9" i="6"/>
  <c r="M9" i="6" s="1"/>
  <c r="L5" i="6"/>
  <c r="M5" i="6" s="1"/>
  <c r="L4" i="6"/>
  <c r="M4" i="6" s="1"/>
  <c r="L14" i="6"/>
  <c r="M14" i="6" s="1"/>
  <c r="L8" i="6"/>
  <c r="M8" i="6" s="1"/>
  <c r="L26" i="6"/>
  <c r="M26" i="6" s="1"/>
  <c r="L19" i="6"/>
  <c r="M19" i="6" s="1"/>
  <c r="L7" i="6"/>
  <c r="M7" i="6" s="1"/>
  <c r="L13" i="6"/>
  <c r="M13" i="6" s="1"/>
  <c r="L414" i="1"/>
  <c r="M414" i="1"/>
  <c r="L413" i="1"/>
  <c r="M413" i="1"/>
  <c r="AH60" i="6" l="1"/>
  <c r="O60" i="6"/>
  <c r="S60" i="6"/>
  <c r="W60" i="6"/>
  <c r="AA60" i="6"/>
  <c r="AE60" i="6"/>
  <c r="AI60" i="6"/>
  <c r="AM60" i="6"/>
  <c r="AQ60" i="6"/>
  <c r="AU60" i="6"/>
  <c r="AY60" i="6"/>
  <c r="BC60" i="6"/>
  <c r="BG60" i="6"/>
  <c r="BK60" i="6"/>
  <c r="BO60" i="6"/>
  <c r="BS60" i="6"/>
  <c r="BW60" i="6"/>
  <c r="P61" i="6"/>
  <c r="T61" i="6"/>
  <c r="X61" i="6"/>
  <c r="AB61" i="6"/>
  <c r="AF61" i="6"/>
  <c r="AJ61" i="6"/>
  <c r="D86" i="6"/>
  <c r="Q61" i="6"/>
  <c r="U61" i="6"/>
  <c r="Y61" i="6"/>
  <c r="AC61" i="6"/>
  <c r="AG61" i="6"/>
  <c r="D62" i="6"/>
  <c r="Q60" i="6"/>
  <c r="U60" i="6"/>
  <c r="Y60" i="6"/>
  <c r="AC60" i="6"/>
  <c r="AG60" i="6"/>
  <c r="AK60" i="6"/>
  <c r="AO60" i="6"/>
  <c r="AS60" i="6"/>
  <c r="AW60" i="6"/>
  <c r="BA60" i="6"/>
  <c r="BE60" i="6"/>
  <c r="BI60" i="6"/>
  <c r="BM60" i="6"/>
  <c r="BQ60" i="6"/>
  <c r="BU60" i="6"/>
  <c r="N61" i="6"/>
  <c r="R61" i="6"/>
  <c r="V61" i="6"/>
  <c r="Z61" i="6"/>
  <c r="AD61" i="6"/>
  <c r="N60" i="6"/>
  <c r="V60" i="6"/>
  <c r="Z60" i="6"/>
  <c r="AD60" i="6"/>
  <c r="AL60" i="6"/>
  <c r="AP60" i="6"/>
  <c r="AT60" i="6"/>
  <c r="AX60" i="6"/>
  <c r="BB60" i="6"/>
  <c r="BF60" i="6"/>
  <c r="BJ60" i="6"/>
  <c r="BN60" i="6"/>
  <c r="BR60" i="6"/>
  <c r="BV60" i="6"/>
  <c r="O61" i="6"/>
  <c r="S61" i="6"/>
  <c r="W61" i="6"/>
  <c r="AA61" i="6"/>
  <c r="D85" i="6"/>
  <c r="D32" i="6"/>
  <c r="D83" i="6"/>
  <c r="M43" i="6"/>
  <c r="AR82" i="6" s="1"/>
  <c r="D33" i="6"/>
  <c r="L28" i="6"/>
  <c r="D30" i="6" s="1"/>
  <c r="M28" i="6"/>
  <c r="AO29" i="6" s="1"/>
  <c r="AH30" i="6"/>
  <c r="AH29" i="6"/>
  <c r="AI30" i="6"/>
  <c r="AJ30" i="6"/>
  <c r="AI29" i="6"/>
  <c r="AJ29" i="6"/>
  <c r="BW440" i="5"/>
  <c r="BV440" i="5"/>
  <c r="BU440" i="5"/>
  <c r="BT440" i="5"/>
  <c r="BS440" i="5"/>
  <c r="BR440" i="5"/>
  <c r="BQ440" i="5"/>
  <c r="BP440" i="5"/>
  <c r="BO440" i="5"/>
  <c r="BN440" i="5"/>
  <c r="BM440" i="5"/>
  <c r="BL440" i="5"/>
  <c r="BK440" i="5"/>
  <c r="BJ440" i="5"/>
  <c r="BI440" i="5"/>
  <c r="BH440" i="5"/>
  <c r="BG440" i="5"/>
  <c r="BF440" i="5"/>
  <c r="BE440" i="5"/>
  <c r="BD440" i="5"/>
  <c r="BC440" i="5"/>
  <c r="BB440" i="5"/>
  <c r="BA440" i="5"/>
  <c r="AZ440" i="5"/>
  <c r="AY440" i="5"/>
  <c r="AX440" i="5"/>
  <c r="AW440" i="5"/>
  <c r="AV440" i="5"/>
  <c r="AU440" i="5"/>
  <c r="AT440" i="5"/>
  <c r="AS440" i="5"/>
  <c r="AR440" i="5"/>
  <c r="AQ440" i="5"/>
  <c r="AP440" i="5"/>
  <c r="AO440" i="5"/>
  <c r="AN440" i="5"/>
  <c r="AM440" i="5"/>
  <c r="AL440" i="5"/>
  <c r="AK440" i="5"/>
  <c r="AJ440" i="5"/>
  <c r="AI440" i="5"/>
  <c r="AH440" i="5"/>
  <c r="AG440" i="5"/>
  <c r="AF440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H440" i="5"/>
  <c r="G440" i="5"/>
  <c r="F440" i="5"/>
  <c r="BW377" i="5"/>
  <c r="BV377" i="5"/>
  <c r="BU377" i="5"/>
  <c r="BT377" i="5"/>
  <c r="BS377" i="5"/>
  <c r="BR377" i="5"/>
  <c r="BQ377" i="5"/>
  <c r="BP377" i="5"/>
  <c r="BO377" i="5"/>
  <c r="BN377" i="5"/>
  <c r="BM377" i="5"/>
  <c r="BL377" i="5"/>
  <c r="BK377" i="5"/>
  <c r="BJ377" i="5"/>
  <c r="BJ378" i="5" s="1"/>
  <c r="BI377" i="5"/>
  <c r="BH377" i="5"/>
  <c r="BG377" i="5"/>
  <c r="BF377" i="5"/>
  <c r="BE377" i="5"/>
  <c r="BD377" i="5"/>
  <c r="BC377" i="5"/>
  <c r="BB377" i="5"/>
  <c r="BA377" i="5"/>
  <c r="AZ377" i="5"/>
  <c r="AY377" i="5"/>
  <c r="AX377" i="5"/>
  <c r="AW377" i="5"/>
  <c r="AV377" i="5"/>
  <c r="AU377" i="5"/>
  <c r="AT377" i="5"/>
  <c r="AT378" i="5" s="1"/>
  <c r="AS377" i="5"/>
  <c r="AR377" i="5"/>
  <c r="AQ377" i="5"/>
  <c r="AP377" i="5"/>
  <c r="AO377" i="5"/>
  <c r="AN377" i="5"/>
  <c r="AM377" i="5"/>
  <c r="AL377" i="5"/>
  <c r="AK377" i="5"/>
  <c r="AJ377" i="5"/>
  <c r="AI377" i="5"/>
  <c r="AH377" i="5"/>
  <c r="AH378" i="5" s="1"/>
  <c r="AG377" i="5"/>
  <c r="AF377" i="5"/>
  <c r="AE377" i="5"/>
  <c r="AE379" i="5" s="1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R378" i="5" s="1"/>
  <c r="Q377" i="5"/>
  <c r="P377" i="5"/>
  <c r="O377" i="5"/>
  <c r="O379" i="5" s="1"/>
  <c r="N377" i="5"/>
  <c r="M377" i="5"/>
  <c r="L377" i="5"/>
  <c r="K377" i="5"/>
  <c r="J377" i="5"/>
  <c r="H377" i="5"/>
  <c r="G377" i="5"/>
  <c r="F377" i="5"/>
  <c r="AI379" i="5"/>
  <c r="AA379" i="5"/>
  <c r="W379" i="5"/>
  <c r="S379" i="5"/>
  <c r="BV378" i="5"/>
  <c r="BR378" i="5"/>
  <c r="BN378" i="5"/>
  <c r="BF378" i="5"/>
  <c r="BB378" i="5"/>
  <c r="AX378" i="5"/>
  <c r="AP378" i="5"/>
  <c r="AL378" i="5"/>
  <c r="AI378" i="5"/>
  <c r="AD378" i="5"/>
  <c r="Z378" i="5"/>
  <c r="V378" i="5"/>
  <c r="N378" i="5"/>
  <c r="BU378" i="5"/>
  <c r="BQ378" i="5"/>
  <c r="BM378" i="5"/>
  <c r="BI378" i="5"/>
  <c r="BE378" i="5"/>
  <c r="BA378" i="5"/>
  <c r="AW378" i="5"/>
  <c r="AS378" i="5"/>
  <c r="AO378" i="5"/>
  <c r="AK378" i="5"/>
  <c r="AG378" i="5"/>
  <c r="AC378" i="5"/>
  <c r="Y378" i="5"/>
  <c r="U378" i="5"/>
  <c r="Q378" i="5"/>
  <c r="AH379" i="5"/>
  <c r="AD379" i="5"/>
  <c r="D379" i="5"/>
  <c r="D381" i="5"/>
  <c r="L439" i="5"/>
  <c r="M439" i="5" s="1"/>
  <c r="L438" i="5"/>
  <c r="M438" i="5" s="1"/>
  <c r="L437" i="5"/>
  <c r="M437" i="5" s="1"/>
  <c r="L436" i="5"/>
  <c r="M436" i="5" s="1"/>
  <c r="L435" i="5"/>
  <c r="M435" i="5" s="1"/>
  <c r="L401" i="5"/>
  <c r="M401" i="5" s="1"/>
  <c r="L434" i="5"/>
  <c r="M434" i="5" s="1"/>
  <c r="L433" i="5"/>
  <c r="M433" i="5" s="1"/>
  <c r="L432" i="5"/>
  <c r="M432" i="5" s="1"/>
  <c r="L431" i="5"/>
  <c r="M431" i="5" s="1"/>
  <c r="L430" i="5"/>
  <c r="M430" i="5" s="1"/>
  <c r="L429" i="5"/>
  <c r="M429" i="5" s="1"/>
  <c r="L428" i="5"/>
  <c r="M428" i="5" s="1"/>
  <c r="L427" i="5"/>
  <c r="M427" i="5" s="1"/>
  <c r="L426" i="5"/>
  <c r="M426" i="5" s="1"/>
  <c r="L425" i="5"/>
  <c r="M425" i="5" s="1"/>
  <c r="L424" i="5"/>
  <c r="M424" i="5" s="1"/>
  <c r="L423" i="5"/>
  <c r="M423" i="5" s="1"/>
  <c r="L422" i="5"/>
  <c r="M422" i="5" s="1"/>
  <c r="L376" i="5"/>
  <c r="M376" i="5" s="1"/>
  <c r="L375" i="5"/>
  <c r="M375" i="5" s="1"/>
  <c r="L374" i="5"/>
  <c r="M374" i="5" s="1"/>
  <c r="L373" i="5"/>
  <c r="M373" i="5" s="1"/>
  <c r="L372" i="5"/>
  <c r="M372" i="5" s="1"/>
  <c r="L371" i="5"/>
  <c r="M371" i="5" s="1"/>
  <c r="L370" i="5"/>
  <c r="M370" i="5" s="1"/>
  <c r="L328" i="5"/>
  <c r="M328" i="5" s="1"/>
  <c r="L369" i="5"/>
  <c r="M369" i="5" s="1"/>
  <c r="L368" i="5"/>
  <c r="M368" i="5" s="1"/>
  <c r="L327" i="5"/>
  <c r="M327" i="5" s="1"/>
  <c r="L367" i="5"/>
  <c r="M367" i="5" s="1"/>
  <c r="L366" i="5"/>
  <c r="M366" i="5" s="1"/>
  <c r="L365" i="5"/>
  <c r="M365" i="5" s="1"/>
  <c r="L364" i="5"/>
  <c r="M364" i="5" s="1"/>
  <c r="L363" i="5"/>
  <c r="M363" i="5" s="1"/>
  <c r="L362" i="5"/>
  <c r="M362" i="5" s="1"/>
  <c r="L361" i="5"/>
  <c r="M361" i="5" s="1"/>
  <c r="L360" i="5"/>
  <c r="M360" i="5" s="1"/>
  <c r="L359" i="5"/>
  <c r="M359" i="5" s="1"/>
  <c r="L421" i="5"/>
  <c r="M421" i="5" s="1"/>
  <c r="L420" i="5"/>
  <c r="M420" i="5" s="1"/>
  <c r="L419" i="5"/>
  <c r="M419" i="5" s="1"/>
  <c r="L418" i="5"/>
  <c r="M418" i="5" s="1"/>
  <c r="L417" i="5"/>
  <c r="M417" i="5" s="1"/>
  <c r="L416" i="5"/>
  <c r="M416" i="5" s="1"/>
  <c r="L415" i="5"/>
  <c r="M415" i="5" s="1"/>
  <c r="L414" i="5"/>
  <c r="M414" i="5" s="1"/>
  <c r="L358" i="5"/>
  <c r="M358" i="5" s="1"/>
  <c r="L357" i="5"/>
  <c r="M357" i="5" s="1"/>
  <c r="L356" i="5"/>
  <c r="M356" i="5" s="1"/>
  <c r="L355" i="5"/>
  <c r="M355" i="5" s="1"/>
  <c r="L354" i="5"/>
  <c r="M354" i="5" s="1"/>
  <c r="L353" i="5"/>
  <c r="M353" i="5" s="1"/>
  <c r="L352" i="5"/>
  <c r="M352" i="5" s="1"/>
  <c r="L351" i="5"/>
  <c r="M351" i="5" s="1"/>
  <c r="L350" i="5"/>
  <c r="M350" i="5" s="1"/>
  <c r="L349" i="5"/>
  <c r="M349" i="5" s="1"/>
  <c r="L348" i="5"/>
  <c r="M348" i="5" s="1"/>
  <c r="L347" i="5"/>
  <c r="M347" i="5" s="1"/>
  <c r="L346" i="5"/>
  <c r="M346" i="5" s="1"/>
  <c r="L345" i="5"/>
  <c r="M345" i="5" s="1"/>
  <c r="L344" i="5"/>
  <c r="M344" i="5" s="1"/>
  <c r="L343" i="5"/>
  <c r="M343" i="5" s="1"/>
  <c r="L342" i="5"/>
  <c r="M342" i="5" s="1"/>
  <c r="L341" i="5"/>
  <c r="M341" i="5" s="1"/>
  <c r="L340" i="5"/>
  <c r="M340" i="5" s="1"/>
  <c r="L339" i="5"/>
  <c r="M339" i="5" s="1"/>
  <c r="L338" i="5"/>
  <c r="M338" i="5" s="1"/>
  <c r="L337" i="5"/>
  <c r="M337" i="5" s="1"/>
  <c r="L336" i="5"/>
  <c r="M336" i="5" s="1"/>
  <c r="L335" i="5"/>
  <c r="M335" i="5" s="1"/>
  <c r="L334" i="5"/>
  <c r="M334" i="5" s="1"/>
  <c r="L413" i="5"/>
  <c r="M413" i="5" s="1"/>
  <c r="L333" i="5"/>
  <c r="M333" i="5" s="1"/>
  <c r="L400" i="5"/>
  <c r="M400" i="5" s="1"/>
  <c r="L412" i="5"/>
  <c r="M412" i="5" s="1"/>
  <c r="L411" i="5"/>
  <c r="M411" i="5" s="1"/>
  <c r="L410" i="5"/>
  <c r="M410" i="5" s="1"/>
  <c r="L409" i="5"/>
  <c r="M409" i="5" s="1"/>
  <c r="L408" i="5"/>
  <c r="M408" i="5" s="1"/>
  <c r="L407" i="5"/>
  <c r="M407" i="5" s="1"/>
  <c r="L326" i="5"/>
  <c r="M326" i="5" s="1"/>
  <c r="L332" i="5"/>
  <c r="M332" i="5" s="1"/>
  <c r="L406" i="5"/>
  <c r="M406" i="5" s="1"/>
  <c r="L399" i="5"/>
  <c r="M399" i="5" s="1"/>
  <c r="L398" i="5"/>
  <c r="M398" i="5" s="1"/>
  <c r="L397" i="5"/>
  <c r="M397" i="5" s="1"/>
  <c r="L331" i="5"/>
  <c r="M331" i="5" s="1"/>
  <c r="L325" i="5"/>
  <c r="M325" i="5" s="1"/>
  <c r="L324" i="5"/>
  <c r="M324" i="5" s="1"/>
  <c r="L323" i="5"/>
  <c r="M323" i="5" s="1"/>
  <c r="L330" i="5"/>
  <c r="M330" i="5" s="1"/>
  <c r="L329" i="5"/>
  <c r="M329" i="5" s="1"/>
  <c r="L396" i="5"/>
  <c r="M396" i="5" s="1"/>
  <c r="L395" i="5"/>
  <c r="M395" i="5" s="1"/>
  <c r="L394" i="5"/>
  <c r="M394" i="5" s="1"/>
  <c r="L405" i="5"/>
  <c r="M405" i="5" s="1"/>
  <c r="L404" i="5"/>
  <c r="M404" i="5" s="1"/>
  <c r="L393" i="5"/>
  <c r="M393" i="5" s="1"/>
  <c r="L403" i="5"/>
  <c r="M403" i="5" s="1"/>
  <c r="L402" i="5"/>
  <c r="M402" i="5" s="1"/>
  <c r="L322" i="5"/>
  <c r="BM82" i="6" l="1"/>
  <c r="AJ82" i="6"/>
  <c r="Y82" i="6"/>
  <c r="AG82" i="6"/>
  <c r="AW82" i="6"/>
  <c r="BB82" i="6"/>
  <c r="N83" i="6"/>
  <c r="Q82" i="6"/>
  <c r="BH82" i="6"/>
  <c r="Y29" i="6"/>
  <c r="BC29" i="6"/>
  <c r="AL82" i="6"/>
  <c r="X82" i="6"/>
  <c r="BU29" i="6"/>
  <c r="W29" i="6"/>
  <c r="R82" i="6"/>
  <c r="AE83" i="6"/>
  <c r="AA83" i="6"/>
  <c r="W83" i="6"/>
  <c r="S83" i="6"/>
  <c r="BV82" i="6"/>
  <c r="BR82" i="6"/>
  <c r="BN82" i="6"/>
  <c r="BJ82" i="6"/>
  <c r="BF82" i="6"/>
  <c r="AD83" i="6"/>
  <c r="Z83" i="6"/>
  <c r="V83" i="6"/>
  <c r="R83" i="6"/>
  <c r="D84" i="6"/>
  <c r="AC83" i="6"/>
  <c r="U83" i="6"/>
  <c r="Q83" i="6"/>
  <c r="AF83" i="6"/>
  <c r="AB83" i="6"/>
  <c r="X83" i="6"/>
  <c r="T83" i="6"/>
  <c r="P83" i="6"/>
  <c r="BW82" i="6"/>
  <c r="BS82" i="6"/>
  <c r="BO82" i="6"/>
  <c r="BK82" i="6"/>
  <c r="BG82" i="6"/>
  <c r="BC82" i="6"/>
  <c r="AY82" i="6"/>
  <c r="AU82" i="6"/>
  <c r="AQ82" i="6"/>
  <c r="AM82" i="6"/>
  <c r="AE82" i="6"/>
  <c r="AA82" i="6"/>
  <c r="W82" i="6"/>
  <c r="S82" i="6"/>
  <c r="AX82" i="6"/>
  <c r="AD82" i="6"/>
  <c r="BI82" i="6"/>
  <c r="AS82" i="6"/>
  <c r="AC82" i="6"/>
  <c r="BT82" i="6"/>
  <c r="BD82" i="6"/>
  <c r="AN82" i="6"/>
  <c r="T82" i="6"/>
  <c r="AT82" i="6"/>
  <c r="Z82" i="6"/>
  <c r="BU82" i="6"/>
  <c r="BE82" i="6"/>
  <c r="AO82" i="6"/>
  <c r="BP82" i="6"/>
  <c r="AZ82" i="6"/>
  <c r="AF82" i="6"/>
  <c r="P82" i="6"/>
  <c r="AP82" i="6"/>
  <c r="V82" i="6"/>
  <c r="BQ82" i="6"/>
  <c r="BA82" i="6"/>
  <c r="AK82" i="6"/>
  <c r="U82" i="6"/>
  <c r="BL82" i="6"/>
  <c r="AV82" i="6"/>
  <c r="AB82" i="6"/>
  <c r="BE29" i="6"/>
  <c r="AM29" i="6"/>
  <c r="AE30" i="6"/>
  <c r="AA30" i="6"/>
  <c r="W30" i="6"/>
  <c r="S30" i="6"/>
  <c r="O30" i="6"/>
  <c r="AD30" i="6"/>
  <c r="Z30" i="6"/>
  <c r="V30" i="6"/>
  <c r="R30" i="6"/>
  <c r="N30" i="6"/>
  <c r="AF30" i="6"/>
  <c r="AB30" i="6"/>
  <c r="X30" i="6"/>
  <c r="T30" i="6"/>
  <c r="P30" i="6"/>
  <c r="BW29" i="6"/>
  <c r="BS29" i="6"/>
  <c r="BO29" i="6"/>
  <c r="BK29" i="6"/>
  <c r="D31" i="6"/>
  <c r="U30" i="6"/>
  <c r="BP29" i="6"/>
  <c r="AZ29" i="6"/>
  <c r="T29" i="6"/>
  <c r="AG30" i="6"/>
  <c r="Q30" i="6"/>
  <c r="BL29" i="6"/>
  <c r="AV29" i="6"/>
  <c r="AF29" i="6"/>
  <c r="P29" i="6"/>
  <c r="AC30" i="6"/>
  <c r="BH29" i="6"/>
  <c r="AR29" i="6"/>
  <c r="AB29" i="6"/>
  <c r="Y30" i="6"/>
  <c r="X29" i="6"/>
  <c r="BT29" i="6"/>
  <c r="AN29" i="6"/>
  <c r="BD29" i="6"/>
  <c r="BR29" i="6"/>
  <c r="BB29" i="6"/>
  <c r="AL29" i="6"/>
  <c r="BQ29" i="6"/>
  <c r="BA29" i="6"/>
  <c r="AK29" i="6"/>
  <c r="U29" i="6"/>
  <c r="AY29" i="6"/>
  <c r="S29" i="6"/>
  <c r="Z29" i="6"/>
  <c r="BN29" i="6"/>
  <c r="AX29" i="6"/>
  <c r="AD29" i="6"/>
  <c r="BM29" i="6"/>
  <c r="AW29" i="6"/>
  <c r="AG29" i="6"/>
  <c r="Q29" i="6"/>
  <c r="AU29" i="6"/>
  <c r="AE29" i="6"/>
  <c r="O29" i="6"/>
  <c r="BJ29" i="6"/>
  <c r="AT29" i="6"/>
  <c r="V29" i="6"/>
  <c r="BI29" i="6"/>
  <c r="AS29" i="6"/>
  <c r="AC29" i="6"/>
  <c r="BG29" i="6"/>
  <c r="AQ29" i="6"/>
  <c r="AA29" i="6"/>
  <c r="N29" i="6"/>
  <c r="BV29" i="6"/>
  <c r="BF29" i="6"/>
  <c r="AP29" i="6"/>
  <c r="R29" i="6"/>
  <c r="D382" i="5"/>
  <c r="O378" i="5"/>
  <c r="AI442" i="5" s="1"/>
  <c r="S378" i="5"/>
  <c r="W378" i="5"/>
  <c r="AA378" i="5"/>
  <c r="AE378" i="5"/>
  <c r="AM378" i="5"/>
  <c r="AQ378" i="5"/>
  <c r="AU378" i="5"/>
  <c r="AY378" i="5"/>
  <c r="BC378" i="5"/>
  <c r="BG378" i="5"/>
  <c r="BK378" i="5"/>
  <c r="BO378" i="5"/>
  <c r="BS378" i="5"/>
  <c r="BW378" i="5"/>
  <c r="P379" i="5"/>
  <c r="T379" i="5"/>
  <c r="X379" i="5"/>
  <c r="AB379" i="5"/>
  <c r="AF379" i="5"/>
  <c r="AJ379" i="5"/>
  <c r="P378" i="5"/>
  <c r="T378" i="5"/>
  <c r="X378" i="5"/>
  <c r="AB378" i="5"/>
  <c r="AF378" i="5"/>
  <c r="AJ378" i="5"/>
  <c r="AN378" i="5"/>
  <c r="AR378" i="5"/>
  <c r="AV378" i="5"/>
  <c r="AZ378" i="5"/>
  <c r="BD378" i="5"/>
  <c r="BH378" i="5"/>
  <c r="BL378" i="5"/>
  <c r="BP378" i="5"/>
  <c r="BT378" i="5"/>
  <c r="Q379" i="5"/>
  <c r="U379" i="5"/>
  <c r="Y379" i="5"/>
  <c r="AC379" i="5"/>
  <c r="AG379" i="5"/>
  <c r="D380" i="5"/>
  <c r="D445" i="5"/>
  <c r="N379" i="5"/>
  <c r="R379" i="5"/>
  <c r="V379" i="5"/>
  <c r="Z379" i="5"/>
  <c r="D442" i="5"/>
  <c r="M322" i="5"/>
  <c r="AX441" i="5"/>
  <c r="BW305" i="5"/>
  <c r="BV305" i="5"/>
  <c r="BU305" i="5"/>
  <c r="BT305" i="5"/>
  <c r="BS305" i="5"/>
  <c r="BR305" i="5"/>
  <c r="BQ305" i="5"/>
  <c r="BP305" i="5"/>
  <c r="BO305" i="5"/>
  <c r="BN305" i="5"/>
  <c r="BM305" i="5"/>
  <c r="BL305" i="5"/>
  <c r="BK305" i="5"/>
  <c r="BJ305" i="5"/>
  <c r="BI305" i="5"/>
  <c r="BH305" i="5"/>
  <c r="BG305" i="5"/>
  <c r="BF305" i="5"/>
  <c r="BE305" i="5"/>
  <c r="BD305" i="5"/>
  <c r="BC305" i="5"/>
  <c r="BB305" i="5"/>
  <c r="BA305" i="5"/>
  <c r="AZ305" i="5"/>
  <c r="AY305" i="5"/>
  <c r="AX305" i="5"/>
  <c r="AW305" i="5"/>
  <c r="AV305" i="5"/>
  <c r="AU305" i="5"/>
  <c r="AT305" i="5"/>
  <c r="AS305" i="5"/>
  <c r="AR305" i="5"/>
  <c r="AQ305" i="5"/>
  <c r="AP305" i="5"/>
  <c r="AO305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K305" i="5"/>
  <c r="J305" i="5"/>
  <c r="H305" i="5"/>
  <c r="G305" i="5"/>
  <c r="F305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BK290" i="5"/>
  <c r="BJ290" i="5"/>
  <c r="BI290" i="5"/>
  <c r="BH290" i="5"/>
  <c r="BG290" i="5"/>
  <c r="BF290" i="5"/>
  <c r="BE290" i="5"/>
  <c r="BD290" i="5"/>
  <c r="BC290" i="5"/>
  <c r="BB290" i="5"/>
  <c r="BA290" i="5"/>
  <c r="AZ290" i="5"/>
  <c r="AY290" i="5"/>
  <c r="AX290" i="5"/>
  <c r="AW290" i="5"/>
  <c r="AV290" i="5"/>
  <c r="AU290" i="5"/>
  <c r="AT290" i="5"/>
  <c r="AS290" i="5"/>
  <c r="AR290" i="5"/>
  <c r="AQ290" i="5"/>
  <c r="AP290" i="5"/>
  <c r="AO290" i="5"/>
  <c r="AN290" i="5"/>
  <c r="AM290" i="5"/>
  <c r="AL290" i="5"/>
  <c r="AK290" i="5"/>
  <c r="AJ290" i="5"/>
  <c r="AJ291" i="5" s="1"/>
  <c r="AI290" i="5"/>
  <c r="AH290" i="5"/>
  <c r="AH291" i="5" s="1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AI292" i="5" s="1"/>
  <c r="N290" i="5"/>
  <c r="L290" i="5"/>
  <c r="D292" i="5" s="1"/>
  <c r="K290" i="5"/>
  <c r="J290" i="5"/>
  <c r="H290" i="5"/>
  <c r="G290" i="5"/>
  <c r="D294" i="5" s="1"/>
  <c r="F290" i="5"/>
  <c r="BW273" i="5"/>
  <c r="BV273" i="5"/>
  <c r="BU273" i="5"/>
  <c r="BT273" i="5"/>
  <c r="BS273" i="5"/>
  <c r="BR273" i="5"/>
  <c r="BQ273" i="5"/>
  <c r="BP273" i="5"/>
  <c r="BO273" i="5"/>
  <c r="BN273" i="5"/>
  <c r="BM273" i="5"/>
  <c r="BL273" i="5"/>
  <c r="BK273" i="5"/>
  <c r="BJ273" i="5"/>
  <c r="BI273" i="5"/>
  <c r="BH273" i="5"/>
  <c r="BG273" i="5"/>
  <c r="BF273" i="5"/>
  <c r="BE273" i="5"/>
  <c r="BD273" i="5"/>
  <c r="BC273" i="5"/>
  <c r="BB273" i="5"/>
  <c r="BA273" i="5"/>
  <c r="AZ273" i="5"/>
  <c r="AY273" i="5"/>
  <c r="AX273" i="5"/>
  <c r="AW273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AI275" i="5" s="1"/>
  <c r="N273" i="5"/>
  <c r="K273" i="5"/>
  <c r="J273" i="5"/>
  <c r="H273" i="5"/>
  <c r="D278" i="5" s="1"/>
  <c r="G273" i="5"/>
  <c r="F273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BK219" i="5"/>
  <c r="BJ219" i="5"/>
  <c r="BI219" i="5"/>
  <c r="BH219" i="5"/>
  <c r="BG219" i="5"/>
  <c r="BF219" i="5"/>
  <c r="BE219" i="5"/>
  <c r="BD219" i="5"/>
  <c r="BC219" i="5"/>
  <c r="BB219" i="5"/>
  <c r="BA219" i="5"/>
  <c r="AZ219" i="5"/>
  <c r="AY219" i="5"/>
  <c r="AX219" i="5"/>
  <c r="AW219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I220" i="5" s="1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K219" i="5"/>
  <c r="J219" i="5"/>
  <c r="H219" i="5"/>
  <c r="G219" i="5"/>
  <c r="F219" i="5"/>
  <c r="AI221" i="5"/>
  <c r="D223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J156" i="5" s="1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AI156" i="5" s="1"/>
  <c r="N155" i="5"/>
  <c r="AH156" i="5" s="1"/>
  <c r="K155" i="5"/>
  <c r="J155" i="5"/>
  <c r="H155" i="5"/>
  <c r="G155" i="5"/>
  <c r="F155" i="5"/>
  <c r="AH157" i="5"/>
  <c r="AI157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I135" i="5" s="1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K134" i="5"/>
  <c r="J134" i="5"/>
  <c r="H134" i="5"/>
  <c r="G134" i="5"/>
  <c r="D139" i="5" s="1"/>
  <c r="F134" i="5"/>
  <c r="L272" i="5"/>
  <c r="M272" i="5" s="1"/>
  <c r="L271" i="5"/>
  <c r="M271" i="5" s="1"/>
  <c r="L270" i="5"/>
  <c r="M270" i="5" s="1"/>
  <c r="L269" i="5"/>
  <c r="M269" i="5" s="1"/>
  <c r="L268" i="5"/>
  <c r="M268" i="5" s="1"/>
  <c r="L154" i="5"/>
  <c r="M154" i="5" s="1"/>
  <c r="L267" i="5"/>
  <c r="M267" i="5" s="1"/>
  <c r="L266" i="5"/>
  <c r="M266" i="5" s="1"/>
  <c r="L265" i="5"/>
  <c r="M265" i="5" s="1"/>
  <c r="L264" i="5"/>
  <c r="M264" i="5" s="1"/>
  <c r="L263" i="5"/>
  <c r="M263" i="5" s="1"/>
  <c r="L262" i="5"/>
  <c r="M262" i="5" s="1"/>
  <c r="L261" i="5"/>
  <c r="M261" i="5" s="1"/>
  <c r="L260" i="5"/>
  <c r="M260" i="5" s="1"/>
  <c r="L259" i="5"/>
  <c r="M259" i="5" s="1"/>
  <c r="L258" i="5"/>
  <c r="M258" i="5" s="1"/>
  <c r="L257" i="5"/>
  <c r="M257" i="5" s="1"/>
  <c r="L256" i="5"/>
  <c r="M256" i="5" s="1"/>
  <c r="L255" i="5"/>
  <c r="M255" i="5" s="1"/>
  <c r="L218" i="5"/>
  <c r="M218" i="5" s="1"/>
  <c r="L217" i="5"/>
  <c r="M217" i="5" s="1"/>
  <c r="L216" i="5"/>
  <c r="M216" i="5" s="1"/>
  <c r="L215" i="5"/>
  <c r="M215" i="5" s="1"/>
  <c r="L214" i="5"/>
  <c r="M214" i="5" s="1"/>
  <c r="L213" i="5"/>
  <c r="M213" i="5" s="1"/>
  <c r="L212" i="5"/>
  <c r="M212" i="5" s="1"/>
  <c r="L133" i="5"/>
  <c r="M133" i="5" s="1"/>
  <c r="L211" i="5"/>
  <c r="M211" i="5" s="1"/>
  <c r="L210" i="5"/>
  <c r="M210" i="5" s="1"/>
  <c r="L132" i="5"/>
  <c r="M132" i="5" s="1"/>
  <c r="L209" i="5"/>
  <c r="M209" i="5" s="1"/>
  <c r="L208" i="5"/>
  <c r="M208" i="5" s="1"/>
  <c r="L207" i="5"/>
  <c r="M207" i="5" s="1"/>
  <c r="L206" i="5"/>
  <c r="M206" i="5" s="1"/>
  <c r="L205" i="5"/>
  <c r="M205" i="5" s="1"/>
  <c r="L204" i="5"/>
  <c r="M204" i="5" s="1"/>
  <c r="L203" i="5"/>
  <c r="M203" i="5" s="1"/>
  <c r="L202" i="5"/>
  <c r="M202" i="5" s="1"/>
  <c r="L201" i="5"/>
  <c r="M201" i="5" s="1"/>
  <c r="L254" i="5"/>
  <c r="M254" i="5" s="1"/>
  <c r="L253" i="5"/>
  <c r="M253" i="5" s="1"/>
  <c r="L252" i="5"/>
  <c r="M252" i="5" s="1"/>
  <c r="L251" i="5"/>
  <c r="M251" i="5" s="1"/>
  <c r="L250" i="5"/>
  <c r="M250" i="5" s="1"/>
  <c r="L249" i="5"/>
  <c r="M249" i="5" s="1"/>
  <c r="L248" i="5"/>
  <c r="M248" i="5" s="1"/>
  <c r="L247" i="5"/>
  <c r="M247" i="5" s="1"/>
  <c r="L289" i="5"/>
  <c r="M289" i="5" s="1"/>
  <c r="M290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4" i="5"/>
  <c r="M194" i="5" s="1"/>
  <c r="L193" i="5"/>
  <c r="M193" i="5" s="1"/>
  <c r="L192" i="5"/>
  <c r="M192" i="5" s="1"/>
  <c r="L191" i="5"/>
  <c r="M191" i="5" s="1"/>
  <c r="L190" i="5"/>
  <c r="M190" i="5" s="1"/>
  <c r="L189" i="5"/>
  <c r="M189" i="5" s="1"/>
  <c r="L188" i="5"/>
  <c r="M188" i="5" s="1"/>
  <c r="L187" i="5"/>
  <c r="M187" i="5" s="1"/>
  <c r="L304" i="5"/>
  <c r="M304" i="5" s="1"/>
  <c r="M305" i="5" s="1"/>
  <c r="L186" i="5"/>
  <c r="M186" i="5" s="1"/>
  <c r="L185" i="5"/>
  <c r="M185" i="5" s="1"/>
  <c r="L184" i="5"/>
  <c r="M184" i="5" s="1"/>
  <c r="L183" i="5"/>
  <c r="M183" i="5" s="1"/>
  <c r="L182" i="5"/>
  <c r="M182" i="5" s="1"/>
  <c r="L181" i="5"/>
  <c r="M181" i="5" s="1"/>
  <c r="L180" i="5"/>
  <c r="M180" i="5" s="1"/>
  <c r="L179" i="5"/>
  <c r="M179" i="5" s="1"/>
  <c r="L178" i="5"/>
  <c r="M178" i="5" s="1"/>
  <c r="L177" i="5"/>
  <c r="M177" i="5" s="1"/>
  <c r="L176" i="5"/>
  <c r="M176" i="5" s="1"/>
  <c r="L246" i="5"/>
  <c r="M246" i="5" s="1"/>
  <c r="L175" i="5"/>
  <c r="M175" i="5" s="1"/>
  <c r="L153" i="5"/>
  <c r="M153" i="5" s="1"/>
  <c r="L245" i="5"/>
  <c r="M245" i="5" s="1"/>
  <c r="L244" i="5"/>
  <c r="M244" i="5" s="1"/>
  <c r="L243" i="5"/>
  <c r="M243" i="5" s="1"/>
  <c r="L242" i="5"/>
  <c r="M242" i="5" s="1"/>
  <c r="L241" i="5"/>
  <c r="M241" i="5" s="1"/>
  <c r="L240" i="5"/>
  <c r="M240" i="5" s="1"/>
  <c r="L131" i="5"/>
  <c r="M131" i="5" s="1"/>
  <c r="L174" i="5"/>
  <c r="M174" i="5" s="1"/>
  <c r="L239" i="5"/>
  <c r="M239" i="5" s="1"/>
  <c r="L152" i="5"/>
  <c r="M152" i="5" s="1"/>
  <c r="L151" i="5"/>
  <c r="M151" i="5" s="1"/>
  <c r="L150" i="5"/>
  <c r="M150" i="5" s="1"/>
  <c r="L173" i="5"/>
  <c r="M173" i="5" s="1"/>
  <c r="L130" i="5"/>
  <c r="M130" i="5" s="1"/>
  <c r="L129" i="5"/>
  <c r="M129" i="5" s="1"/>
  <c r="L128" i="5"/>
  <c r="M128" i="5" s="1"/>
  <c r="L172" i="5"/>
  <c r="M172" i="5" s="1"/>
  <c r="L171" i="5"/>
  <c r="M171" i="5" s="1"/>
  <c r="L149" i="5"/>
  <c r="M149" i="5" s="1"/>
  <c r="L148" i="5"/>
  <c r="M148" i="5" s="1"/>
  <c r="L147" i="5"/>
  <c r="M147" i="5" s="1"/>
  <c r="L238" i="5"/>
  <c r="M238" i="5" s="1"/>
  <c r="L237" i="5"/>
  <c r="M237" i="5" s="1"/>
  <c r="L146" i="5"/>
  <c r="M146" i="5" s="1"/>
  <c r="L236" i="5"/>
  <c r="M236" i="5" s="1"/>
  <c r="L235" i="5"/>
  <c r="M235" i="5" s="1"/>
  <c r="L127" i="5"/>
  <c r="Y83" i="6" l="1"/>
  <c r="O83" i="6"/>
  <c r="AI83" i="6"/>
  <c r="AJ83" i="6"/>
  <c r="AI82" i="6"/>
  <c r="O82" i="6"/>
  <c r="AG83" i="6"/>
  <c r="N82" i="6"/>
  <c r="AH83" i="6"/>
  <c r="AH82" i="6"/>
  <c r="AI441" i="5"/>
  <c r="AY441" i="5"/>
  <c r="X441" i="5"/>
  <c r="AJ441" i="5"/>
  <c r="AJ442" i="5"/>
  <c r="AH441" i="5"/>
  <c r="AH442" i="5"/>
  <c r="D444" i="5"/>
  <c r="AC441" i="5"/>
  <c r="D224" i="5"/>
  <c r="AI274" i="5"/>
  <c r="AJ135" i="5"/>
  <c r="AI291" i="5"/>
  <c r="R441" i="5"/>
  <c r="BP156" i="5"/>
  <c r="AH220" i="5"/>
  <c r="BV274" i="5"/>
  <c r="M155" i="5"/>
  <c r="T156" i="5" s="1"/>
  <c r="M273" i="5"/>
  <c r="N274" i="5" s="1"/>
  <c r="M219" i="5"/>
  <c r="D277" i="5"/>
  <c r="BN441" i="5"/>
  <c r="BQ441" i="5"/>
  <c r="BR441" i="5"/>
  <c r="AL441" i="5"/>
  <c r="O441" i="5"/>
  <c r="BB441" i="5"/>
  <c r="V441" i="5"/>
  <c r="BK441" i="5"/>
  <c r="BI441" i="5"/>
  <c r="V291" i="5"/>
  <c r="BE291" i="5"/>
  <c r="AD291" i="5"/>
  <c r="R291" i="5"/>
  <c r="BM291" i="5"/>
  <c r="X291" i="5"/>
  <c r="AW291" i="5"/>
  <c r="AC291" i="5"/>
  <c r="BU291" i="5"/>
  <c r="AO291" i="5"/>
  <c r="Y291" i="5"/>
  <c r="N291" i="5"/>
  <c r="U156" i="5"/>
  <c r="BI156" i="5"/>
  <c r="BN274" i="5"/>
  <c r="BA274" i="5"/>
  <c r="U274" i="5"/>
  <c r="BE274" i="5"/>
  <c r="AE275" i="5"/>
  <c r="AW274" i="5"/>
  <c r="AG274" i="5"/>
  <c r="Q274" i="5"/>
  <c r="BU274" i="5"/>
  <c r="BI274" i="5"/>
  <c r="AS274" i="5"/>
  <c r="BQ274" i="5"/>
  <c r="AO274" i="5"/>
  <c r="L155" i="5"/>
  <c r="D157" i="5" s="1"/>
  <c r="AF291" i="5"/>
  <c r="AN291" i="5"/>
  <c r="AV291" i="5"/>
  <c r="BH291" i="5"/>
  <c r="BL291" i="5"/>
  <c r="BT291" i="5"/>
  <c r="AO156" i="5"/>
  <c r="BU156" i="5"/>
  <c r="L273" i="5"/>
  <c r="D275" i="5" s="1"/>
  <c r="AJ275" i="5"/>
  <c r="Q291" i="5"/>
  <c r="U291" i="5"/>
  <c r="AG291" i="5"/>
  <c r="AK291" i="5"/>
  <c r="AS291" i="5"/>
  <c r="BA291" i="5"/>
  <c r="BI291" i="5"/>
  <c r="BQ291" i="5"/>
  <c r="L305" i="5"/>
  <c r="BU441" i="5"/>
  <c r="S441" i="5"/>
  <c r="AS441" i="5"/>
  <c r="AN156" i="5"/>
  <c r="T291" i="5"/>
  <c r="AZ291" i="5"/>
  <c r="AH135" i="5"/>
  <c r="L219" i="5"/>
  <c r="D221" i="5" s="1"/>
  <c r="AJ221" i="5"/>
  <c r="L134" i="5"/>
  <c r="D136" i="5" s="1"/>
  <c r="P156" i="5"/>
  <c r="P291" i="5"/>
  <c r="AB291" i="5"/>
  <c r="AR291" i="5"/>
  <c r="BD291" i="5"/>
  <c r="BP291" i="5"/>
  <c r="AJ136" i="5"/>
  <c r="V274" i="5"/>
  <c r="Z274" i="5"/>
  <c r="AD274" i="5"/>
  <c r="AH274" i="5"/>
  <c r="AL274" i="5"/>
  <c r="AP274" i="5"/>
  <c r="AT274" i="5"/>
  <c r="BB274" i="5"/>
  <c r="BF274" i="5"/>
  <c r="BJ274" i="5"/>
  <c r="AJ292" i="5"/>
  <c r="AE442" i="5"/>
  <c r="AA442" i="5"/>
  <c r="W442" i="5"/>
  <c r="S442" i="5"/>
  <c r="O442" i="5"/>
  <c r="AD442" i="5"/>
  <c r="Z442" i="5"/>
  <c r="V442" i="5"/>
  <c r="R442" i="5"/>
  <c r="N442" i="5"/>
  <c r="D443" i="5"/>
  <c r="AC442" i="5"/>
  <c r="U442" i="5"/>
  <c r="BP441" i="5"/>
  <c r="AZ441" i="5"/>
  <c r="T441" i="5"/>
  <c r="AB442" i="5"/>
  <c r="T442" i="5"/>
  <c r="BD441" i="5"/>
  <c r="AN441" i="5"/>
  <c r="AG442" i="5"/>
  <c r="Y442" i="5"/>
  <c r="Q442" i="5"/>
  <c r="BT441" i="5"/>
  <c r="BH441" i="5"/>
  <c r="BC441" i="5"/>
  <c r="AR441" i="5"/>
  <c r="AM441" i="5"/>
  <c r="AB441" i="5"/>
  <c r="W441" i="5"/>
  <c r="AF442" i="5"/>
  <c r="P442" i="5"/>
  <c r="BS441" i="5"/>
  <c r="BL441" i="5"/>
  <c r="BG441" i="5"/>
  <c r="AV441" i="5"/>
  <c r="AQ441" i="5"/>
  <c r="AF441" i="5"/>
  <c r="AA441" i="5"/>
  <c r="P441" i="5"/>
  <c r="BE441" i="5"/>
  <c r="AO441" i="5"/>
  <c r="Y441" i="5"/>
  <c r="BJ441" i="5"/>
  <c r="AT441" i="5"/>
  <c r="AD441" i="5"/>
  <c r="BW441" i="5"/>
  <c r="AU441" i="5"/>
  <c r="BA441" i="5"/>
  <c r="AK441" i="5"/>
  <c r="U441" i="5"/>
  <c r="BV441" i="5"/>
  <c r="BF441" i="5"/>
  <c r="AP441" i="5"/>
  <c r="Z441" i="5"/>
  <c r="N441" i="5"/>
  <c r="BO441" i="5"/>
  <c r="AE441" i="5"/>
  <c r="BM441" i="5"/>
  <c r="AW441" i="5"/>
  <c r="AG441" i="5"/>
  <c r="Q441" i="5"/>
  <c r="Z291" i="5"/>
  <c r="AE292" i="5"/>
  <c r="D295" i="5"/>
  <c r="O291" i="5"/>
  <c r="S291" i="5"/>
  <c r="W291" i="5"/>
  <c r="AA291" i="5"/>
  <c r="AE291" i="5"/>
  <c r="BC291" i="5"/>
  <c r="Q292" i="5"/>
  <c r="U292" i="5"/>
  <c r="Y292" i="5"/>
  <c r="AC292" i="5"/>
  <c r="AG292" i="5"/>
  <c r="D293" i="5"/>
  <c r="AM291" i="5"/>
  <c r="AQ291" i="5"/>
  <c r="AU291" i="5"/>
  <c r="AY291" i="5"/>
  <c r="BK291" i="5"/>
  <c r="BO291" i="5"/>
  <c r="BS291" i="5"/>
  <c r="BW291" i="5"/>
  <c r="P292" i="5"/>
  <c r="T292" i="5"/>
  <c r="X292" i="5"/>
  <c r="AB292" i="5"/>
  <c r="AF292" i="5"/>
  <c r="N292" i="5"/>
  <c r="R292" i="5"/>
  <c r="V292" i="5"/>
  <c r="Z292" i="5"/>
  <c r="AD292" i="5"/>
  <c r="AH292" i="5"/>
  <c r="BG291" i="5"/>
  <c r="AL291" i="5"/>
  <c r="AP291" i="5"/>
  <c r="AT291" i="5"/>
  <c r="AX291" i="5"/>
  <c r="BB291" i="5"/>
  <c r="BF291" i="5"/>
  <c r="BJ291" i="5"/>
  <c r="BN291" i="5"/>
  <c r="BR291" i="5"/>
  <c r="BV291" i="5"/>
  <c r="O292" i="5"/>
  <c r="S292" i="5"/>
  <c r="W292" i="5"/>
  <c r="AA292" i="5"/>
  <c r="AJ274" i="5"/>
  <c r="O274" i="5"/>
  <c r="W274" i="5"/>
  <c r="AA274" i="5"/>
  <c r="AE274" i="5"/>
  <c r="AM274" i="5"/>
  <c r="AU274" i="5"/>
  <c r="BC274" i="5"/>
  <c r="BK274" i="5"/>
  <c r="P274" i="5"/>
  <c r="T274" i="5"/>
  <c r="X274" i="5"/>
  <c r="AB274" i="5"/>
  <c r="AF274" i="5"/>
  <c r="AR274" i="5"/>
  <c r="BH274" i="5"/>
  <c r="Q275" i="5"/>
  <c r="U275" i="5"/>
  <c r="Y275" i="5"/>
  <c r="AC275" i="5"/>
  <c r="D276" i="5"/>
  <c r="N275" i="5"/>
  <c r="R275" i="5"/>
  <c r="V275" i="5"/>
  <c r="Z275" i="5"/>
  <c r="AD275" i="5"/>
  <c r="AH275" i="5"/>
  <c r="S274" i="5"/>
  <c r="AQ274" i="5"/>
  <c r="AY274" i="5"/>
  <c r="BG274" i="5"/>
  <c r="BO274" i="5"/>
  <c r="BS274" i="5"/>
  <c r="BW274" i="5"/>
  <c r="P275" i="5"/>
  <c r="T275" i="5"/>
  <c r="X275" i="5"/>
  <c r="AB275" i="5"/>
  <c r="AF275" i="5"/>
  <c r="AN274" i="5"/>
  <c r="AV274" i="5"/>
  <c r="AZ274" i="5"/>
  <c r="BD274" i="5"/>
  <c r="BL274" i="5"/>
  <c r="BP274" i="5"/>
  <c r="BT274" i="5"/>
  <c r="AG275" i="5"/>
  <c r="O275" i="5"/>
  <c r="S275" i="5"/>
  <c r="W275" i="5"/>
  <c r="AA275" i="5"/>
  <c r="AJ220" i="5"/>
  <c r="D309" i="5"/>
  <c r="AE221" i="5"/>
  <c r="AA221" i="5"/>
  <c r="W221" i="5"/>
  <c r="S221" i="5"/>
  <c r="O221" i="5"/>
  <c r="AD221" i="5"/>
  <c r="Z221" i="5"/>
  <c r="V221" i="5"/>
  <c r="R221" i="5"/>
  <c r="N221" i="5"/>
  <c r="D222" i="5"/>
  <c r="AG221" i="5"/>
  <c r="AC221" i="5"/>
  <c r="Y221" i="5"/>
  <c r="U221" i="5"/>
  <c r="Q221" i="5"/>
  <c r="BT220" i="5"/>
  <c r="BP220" i="5"/>
  <c r="BL220" i="5"/>
  <c r="BH220" i="5"/>
  <c r="BD220" i="5"/>
  <c r="AZ220" i="5"/>
  <c r="AV220" i="5"/>
  <c r="AR220" i="5"/>
  <c r="AN220" i="5"/>
  <c r="AF220" i="5"/>
  <c r="AB220" i="5"/>
  <c r="X220" i="5"/>
  <c r="T220" i="5"/>
  <c r="P220" i="5"/>
  <c r="AF221" i="5"/>
  <c r="AB221" i="5"/>
  <c r="X221" i="5"/>
  <c r="T221" i="5"/>
  <c r="P221" i="5"/>
  <c r="BW220" i="5"/>
  <c r="BS220" i="5"/>
  <c r="BO220" i="5"/>
  <c r="BK220" i="5"/>
  <c r="BG220" i="5"/>
  <c r="BC220" i="5"/>
  <c r="AY220" i="5"/>
  <c r="AU220" i="5"/>
  <c r="AQ220" i="5"/>
  <c r="AM220" i="5"/>
  <c r="AE220" i="5"/>
  <c r="AA220" i="5"/>
  <c r="W220" i="5"/>
  <c r="S220" i="5"/>
  <c r="O220" i="5"/>
  <c r="Q220" i="5"/>
  <c r="U220" i="5"/>
  <c r="Y220" i="5"/>
  <c r="AC220" i="5"/>
  <c r="AG220" i="5"/>
  <c r="AK220" i="5"/>
  <c r="AO220" i="5"/>
  <c r="AS220" i="5"/>
  <c r="AW220" i="5"/>
  <c r="BA220" i="5"/>
  <c r="BE220" i="5"/>
  <c r="BI220" i="5"/>
  <c r="BM220" i="5"/>
  <c r="BQ220" i="5"/>
  <c r="BU220" i="5"/>
  <c r="N220" i="5"/>
  <c r="R220" i="5"/>
  <c r="V220" i="5"/>
  <c r="Z220" i="5"/>
  <c r="AD220" i="5"/>
  <c r="AL220" i="5"/>
  <c r="AP220" i="5"/>
  <c r="AT220" i="5"/>
  <c r="AX220" i="5"/>
  <c r="BB220" i="5"/>
  <c r="BF220" i="5"/>
  <c r="BJ220" i="5"/>
  <c r="BN220" i="5"/>
  <c r="BR220" i="5"/>
  <c r="BV220" i="5"/>
  <c r="AH221" i="5"/>
  <c r="D160" i="5"/>
  <c r="D159" i="5"/>
  <c r="AA156" i="5"/>
  <c r="AU156" i="5"/>
  <c r="BK156" i="5"/>
  <c r="P157" i="5"/>
  <c r="AF157" i="5"/>
  <c r="AJ157" i="5"/>
  <c r="Y157" i="5"/>
  <c r="N157" i="5"/>
  <c r="AD157" i="5"/>
  <c r="Z156" i="5"/>
  <c r="AT156" i="5"/>
  <c r="BJ156" i="5"/>
  <c r="O157" i="5"/>
  <c r="AI136" i="5"/>
  <c r="D138" i="5"/>
  <c r="D310" i="5"/>
  <c r="AH136" i="5"/>
  <c r="M127" i="5"/>
  <c r="M134" i="5" s="1"/>
  <c r="AB135" i="5" s="1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AH110" i="5" s="1"/>
  <c r="K108" i="5"/>
  <c r="J108" i="5"/>
  <c r="H108" i="5"/>
  <c r="G108" i="5"/>
  <c r="F108" i="5"/>
  <c r="L107" i="5"/>
  <c r="M107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8" i="5"/>
  <c r="M98" i="5" s="1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9" i="5"/>
  <c r="M89" i="5" s="1"/>
  <c r="L88" i="5"/>
  <c r="M88" i="5" s="1"/>
  <c r="L87" i="5"/>
  <c r="M87" i="5" s="1"/>
  <c r="L86" i="5"/>
  <c r="M86" i="5" s="1"/>
  <c r="L85" i="5"/>
  <c r="M85" i="5" s="1"/>
  <c r="L84" i="5"/>
  <c r="M84" i="5" s="1"/>
  <c r="L83" i="5"/>
  <c r="M83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X442" i="5" l="1"/>
  <c r="D112" i="5"/>
  <c r="AA157" i="5"/>
  <c r="BV156" i="5"/>
  <c r="BF156" i="5"/>
  <c r="AP156" i="5"/>
  <c r="V156" i="5"/>
  <c r="Z157" i="5"/>
  <c r="D158" i="5"/>
  <c r="U157" i="5"/>
  <c r="AB157" i="5"/>
  <c r="BW156" i="5"/>
  <c r="BG156" i="5"/>
  <c r="AQ156" i="5"/>
  <c r="W156" i="5"/>
  <c r="BL156" i="5"/>
  <c r="X156" i="5"/>
  <c r="BM156" i="5"/>
  <c r="AG156" i="5"/>
  <c r="AR156" i="5"/>
  <c r="AE157" i="5"/>
  <c r="AK156" i="5"/>
  <c r="AZ156" i="5"/>
  <c r="W157" i="5"/>
  <c r="BR156" i="5"/>
  <c r="BB156" i="5"/>
  <c r="AL156" i="5"/>
  <c r="R156" i="5"/>
  <c r="V157" i="5"/>
  <c r="AG157" i="5"/>
  <c r="Q157" i="5"/>
  <c r="X157" i="5"/>
  <c r="BS156" i="5"/>
  <c r="BC156" i="5"/>
  <c r="AM156" i="5"/>
  <c r="S156" i="5"/>
  <c r="BR274" i="5"/>
  <c r="AX274" i="5"/>
  <c r="R274" i="5"/>
  <c r="AV156" i="5"/>
  <c r="BE156" i="5"/>
  <c r="Y156" i="5"/>
  <c r="BD156" i="5"/>
  <c r="AC274" i="5"/>
  <c r="Y274" i="5"/>
  <c r="BM274" i="5"/>
  <c r="AK274" i="5"/>
  <c r="AC156" i="5"/>
  <c r="AB156" i="5"/>
  <c r="BA156" i="5"/>
  <c r="S157" i="5"/>
  <c r="BN156" i="5"/>
  <c r="AX156" i="5"/>
  <c r="AD156" i="5"/>
  <c r="N156" i="5"/>
  <c r="R157" i="5"/>
  <c r="AC157" i="5"/>
  <c r="T157" i="5"/>
  <c r="BO156" i="5"/>
  <c r="AY156" i="5"/>
  <c r="AE156" i="5"/>
  <c r="O156" i="5"/>
  <c r="AF156" i="5"/>
  <c r="BT156" i="5"/>
  <c r="AW156" i="5"/>
  <c r="Q156" i="5"/>
  <c r="AS156" i="5"/>
  <c r="BH156" i="5"/>
  <c r="BQ156" i="5"/>
  <c r="O136" i="5"/>
  <c r="BI135" i="5"/>
  <c r="AC135" i="5"/>
  <c r="BG135" i="5"/>
  <c r="U136" i="5"/>
  <c r="AA136" i="5"/>
  <c r="BV135" i="5"/>
  <c r="Z136" i="5"/>
  <c r="BU135" i="5"/>
  <c r="BE135" i="5"/>
  <c r="AO135" i="5"/>
  <c r="Y135" i="5"/>
  <c r="AB136" i="5"/>
  <c r="BW135" i="5"/>
  <c r="AY135" i="5"/>
  <c r="AA135" i="5"/>
  <c r="AG136" i="5"/>
  <c r="Q136" i="5"/>
  <c r="AQ135" i="5"/>
  <c r="BF135" i="5"/>
  <c r="V135" i="5"/>
  <c r="BT135" i="5"/>
  <c r="AV135" i="5"/>
  <c r="BB135" i="5"/>
  <c r="N135" i="5"/>
  <c r="BP135" i="5"/>
  <c r="AT135" i="5"/>
  <c r="Z135" i="5"/>
  <c r="BJ135" i="5"/>
  <c r="AD135" i="5"/>
  <c r="AE136" i="5"/>
  <c r="BD135" i="5"/>
  <c r="P135" i="5"/>
  <c r="AL135" i="5"/>
  <c r="R135" i="5"/>
  <c r="N136" i="5"/>
  <c r="AF136" i="5"/>
  <c r="AE135" i="5"/>
  <c r="W136" i="5"/>
  <c r="BR135" i="5"/>
  <c r="V136" i="5"/>
  <c r="BQ135" i="5"/>
  <c r="BA135" i="5"/>
  <c r="AK135" i="5"/>
  <c r="U135" i="5"/>
  <c r="X136" i="5"/>
  <c r="BO135" i="5"/>
  <c r="AU135" i="5"/>
  <c r="W135" i="5"/>
  <c r="AC136" i="5"/>
  <c r="O135" i="5"/>
  <c r="AX135" i="5"/>
  <c r="BL135" i="5"/>
  <c r="AR135" i="5"/>
  <c r="X135" i="5"/>
  <c r="AD136" i="5"/>
  <c r="AS135" i="5"/>
  <c r="P136" i="5"/>
  <c r="D137" i="5"/>
  <c r="BC135" i="5"/>
  <c r="BN135" i="5"/>
  <c r="AZ135" i="5"/>
  <c r="AF135" i="5"/>
  <c r="S136" i="5"/>
  <c r="R136" i="5"/>
  <c r="BM135" i="5"/>
  <c r="AW135" i="5"/>
  <c r="AG135" i="5"/>
  <c r="Q135" i="5"/>
  <c r="T136" i="5"/>
  <c r="BK135" i="5"/>
  <c r="AM135" i="5"/>
  <c r="S135" i="5"/>
  <c r="Y136" i="5"/>
  <c r="BS135" i="5"/>
  <c r="AP135" i="5"/>
  <c r="BH135" i="5"/>
  <c r="AN135" i="5"/>
  <c r="T135" i="5"/>
  <c r="D307" i="5"/>
  <c r="BL306" i="5"/>
  <c r="BP306" i="5"/>
  <c r="BS306" i="5"/>
  <c r="AS306" i="5"/>
  <c r="BC306" i="5"/>
  <c r="BU306" i="5"/>
  <c r="BW306" i="5"/>
  <c r="AQ306" i="5"/>
  <c r="Q307" i="5"/>
  <c r="T306" i="5"/>
  <c r="BK306" i="5"/>
  <c r="BR306" i="5"/>
  <c r="AH306" i="5"/>
  <c r="BV306" i="5"/>
  <c r="Z307" i="5"/>
  <c r="AY306" i="5"/>
  <c r="U307" i="5"/>
  <c r="BO306" i="5"/>
  <c r="AC306" i="5"/>
  <c r="AA306" i="5"/>
  <c r="W307" i="5"/>
  <c r="O306" i="5"/>
  <c r="AV306" i="5"/>
  <c r="AK306" i="5"/>
  <c r="AP306" i="5"/>
  <c r="BF306" i="5"/>
  <c r="BM306" i="5"/>
  <c r="AB306" i="5"/>
  <c r="V306" i="5"/>
  <c r="AE307" i="5"/>
  <c r="S307" i="5"/>
  <c r="AD307" i="5"/>
  <c r="V307" i="5"/>
  <c r="R307" i="5"/>
  <c r="D308" i="5"/>
  <c r="AG307" i="5"/>
  <c r="Y307" i="5"/>
  <c r="AF307" i="5"/>
  <c r="AB307" i="5"/>
  <c r="X307" i="5"/>
  <c r="T307" i="5"/>
  <c r="P307" i="5"/>
  <c r="BG306" i="5"/>
  <c r="AM306" i="5"/>
  <c r="S306" i="5"/>
  <c r="AU306" i="5"/>
  <c r="AE306" i="5"/>
  <c r="AG306" i="5"/>
  <c r="BB306" i="5"/>
  <c r="AL306" i="5"/>
  <c r="R306" i="5"/>
  <c r="BE306" i="5"/>
  <c r="BH306" i="5"/>
  <c r="AR306" i="5"/>
  <c r="X306" i="5"/>
  <c r="Y306" i="5"/>
  <c r="BN306" i="5"/>
  <c r="AX306" i="5"/>
  <c r="AD306" i="5"/>
  <c r="AW306" i="5"/>
  <c r="BT306" i="5"/>
  <c r="BD306" i="5"/>
  <c r="AN306" i="5"/>
  <c r="BI306" i="5"/>
  <c r="BJ306" i="5"/>
  <c r="AT306" i="5"/>
  <c r="BA306" i="5"/>
  <c r="BQ306" i="5"/>
  <c r="AO306" i="5"/>
  <c r="AZ306" i="5"/>
  <c r="AF306" i="5"/>
  <c r="P306" i="5"/>
  <c r="AH109" i="5"/>
  <c r="AJ110" i="5"/>
  <c r="AI109" i="5"/>
  <c r="AJ109" i="5"/>
  <c r="AI110" i="5"/>
  <c r="L108" i="5"/>
  <c r="D110" i="5" s="1"/>
  <c r="M108" i="5"/>
  <c r="AA109" i="5" s="1"/>
  <c r="D113" i="5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AH307" i="5" l="1"/>
  <c r="Z306" i="5"/>
  <c r="N306" i="5"/>
  <c r="U306" i="5"/>
  <c r="AC307" i="5"/>
  <c r="Q306" i="5"/>
  <c r="N307" i="5"/>
  <c r="W306" i="5"/>
  <c r="AA307" i="5"/>
  <c r="AI307" i="5"/>
  <c r="AI306" i="5"/>
  <c r="AJ306" i="5"/>
  <c r="AJ307" i="5"/>
  <c r="O307" i="5"/>
  <c r="BQ109" i="5"/>
  <c r="BA109" i="5"/>
  <c r="U109" i="5"/>
  <c r="BL109" i="5"/>
  <c r="AB109" i="5"/>
  <c r="BO109" i="5"/>
  <c r="AW109" i="5"/>
  <c r="AG109" i="5"/>
  <c r="BH109" i="5"/>
  <c r="AR109" i="5"/>
  <c r="BK109" i="5"/>
  <c r="AU109" i="5"/>
  <c r="AD110" i="5"/>
  <c r="Z110" i="5"/>
  <c r="V110" i="5"/>
  <c r="R110" i="5"/>
  <c r="N110" i="5"/>
  <c r="BU109" i="5"/>
  <c r="D111" i="5"/>
  <c r="AG110" i="5"/>
  <c r="AC110" i="5"/>
  <c r="Y110" i="5"/>
  <c r="U110" i="5"/>
  <c r="Q110" i="5"/>
  <c r="AF110" i="5"/>
  <c r="AB110" i="5"/>
  <c r="X110" i="5"/>
  <c r="T110" i="5"/>
  <c r="P110" i="5"/>
  <c r="W110" i="5"/>
  <c r="BR109" i="5"/>
  <c r="BB109" i="5"/>
  <c r="AL109" i="5"/>
  <c r="V109" i="5"/>
  <c r="S110" i="5"/>
  <c r="BN109" i="5"/>
  <c r="AX109" i="5"/>
  <c r="R109" i="5"/>
  <c r="AE110" i="5"/>
  <c r="O110" i="5"/>
  <c r="BJ109" i="5"/>
  <c r="AT109" i="5"/>
  <c r="AD109" i="5"/>
  <c r="N109" i="5"/>
  <c r="AP109" i="5"/>
  <c r="AA110" i="5"/>
  <c r="BV109" i="5"/>
  <c r="Z109" i="5"/>
  <c r="BF109" i="5"/>
  <c r="AE109" i="5"/>
  <c r="BM109" i="5"/>
  <c r="Q109" i="5"/>
  <c r="X109" i="5"/>
  <c r="O109" i="5"/>
  <c r="BI109" i="5"/>
  <c r="AS109" i="5"/>
  <c r="AC109" i="5"/>
  <c r="BT109" i="5"/>
  <c r="BD109" i="5"/>
  <c r="AN109" i="5"/>
  <c r="T109" i="5"/>
  <c r="BW109" i="5"/>
  <c r="BG109" i="5"/>
  <c r="AQ109" i="5"/>
  <c r="W109" i="5"/>
  <c r="AK109" i="5"/>
  <c r="AV109" i="5"/>
  <c r="AY109" i="5"/>
  <c r="BE109" i="5"/>
  <c r="AO109" i="5"/>
  <c r="Y109" i="5"/>
  <c r="BP109" i="5"/>
  <c r="AZ109" i="5"/>
  <c r="AF109" i="5"/>
  <c r="P109" i="5"/>
  <c r="BS109" i="5"/>
  <c r="BC109" i="5"/>
  <c r="AM109" i="5"/>
  <c r="S109" i="5"/>
  <c r="L415" i="1"/>
  <c r="M415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28" i="1" l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AJ261" i="2" l="1"/>
  <c r="AI261" i="2"/>
  <c r="AH261" i="2"/>
  <c r="AJ203" i="2"/>
  <c r="AI203" i="2"/>
  <c r="AH203" i="2"/>
  <c r="BW260" i="2" l="1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H260" i="2"/>
  <c r="G260" i="2"/>
  <c r="F260" i="2"/>
  <c r="BW202" i="2"/>
  <c r="BV202" i="2"/>
  <c r="BU202" i="2"/>
  <c r="BT202" i="2"/>
  <c r="BT203" i="2" s="1"/>
  <c r="BS202" i="2"/>
  <c r="BR202" i="2"/>
  <c r="BQ202" i="2"/>
  <c r="BP202" i="2"/>
  <c r="BP203" i="2" s="1"/>
  <c r="BO202" i="2"/>
  <c r="BN202" i="2"/>
  <c r="BM202" i="2"/>
  <c r="BL202" i="2"/>
  <c r="BL203" i="2" s="1"/>
  <c r="BK202" i="2"/>
  <c r="BJ202" i="2"/>
  <c r="BI202" i="2"/>
  <c r="BH202" i="2"/>
  <c r="BH203" i="2" s="1"/>
  <c r="BG202" i="2"/>
  <c r="BF202" i="2"/>
  <c r="BE202" i="2"/>
  <c r="BD202" i="2"/>
  <c r="BD203" i="2" s="1"/>
  <c r="BC202" i="2"/>
  <c r="BB202" i="2"/>
  <c r="BA202" i="2"/>
  <c r="AZ202" i="2"/>
  <c r="AZ203" i="2" s="1"/>
  <c r="AY202" i="2"/>
  <c r="AX202" i="2"/>
  <c r="AW202" i="2"/>
  <c r="AV202" i="2"/>
  <c r="AV203" i="2" s="1"/>
  <c r="AU202" i="2"/>
  <c r="AT202" i="2"/>
  <c r="AS202" i="2"/>
  <c r="AR202" i="2"/>
  <c r="AR203" i="2" s="1"/>
  <c r="AQ202" i="2"/>
  <c r="AP202" i="2"/>
  <c r="AO202" i="2"/>
  <c r="AN202" i="2"/>
  <c r="AN203" i="2" s="1"/>
  <c r="AM202" i="2"/>
  <c r="AL202" i="2"/>
  <c r="AK202" i="2"/>
  <c r="AJ202" i="2"/>
  <c r="AJ204" i="2" s="1"/>
  <c r="AI202" i="2"/>
  <c r="AH202" i="2"/>
  <c r="AG202" i="2"/>
  <c r="AF202" i="2"/>
  <c r="AF203" i="2" s="1"/>
  <c r="AE202" i="2"/>
  <c r="AD202" i="2"/>
  <c r="AC202" i="2"/>
  <c r="AB202" i="2"/>
  <c r="AB203" i="2" s="1"/>
  <c r="AA202" i="2"/>
  <c r="Z202" i="2"/>
  <c r="Y202" i="2"/>
  <c r="X202" i="2"/>
  <c r="X203" i="2" s="1"/>
  <c r="W202" i="2"/>
  <c r="V202" i="2"/>
  <c r="U202" i="2"/>
  <c r="T202" i="2"/>
  <c r="T203" i="2" s="1"/>
  <c r="S202" i="2"/>
  <c r="R202" i="2"/>
  <c r="Q202" i="2"/>
  <c r="P202" i="2"/>
  <c r="P203" i="2" s="1"/>
  <c r="O202" i="2"/>
  <c r="N202" i="2"/>
  <c r="N203" i="2" s="1"/>
  <c r="M202" i="2"/>
  <c r="L202" i="2"/>
  <c r="K202" i="2"/>
  <c r="J202" i="2"/>
  <c r="H202" i="2"/>
  <c r="D207" i="2" s="1"/>
  <c r="G202" i="2"/>
  <c r="F202" i="2"/>
  <c r="BV203" i="2"/>
  <c r="BR203" i="2"/>
  <c r="BN203" i="2"/>
  <c r="BJ203" i="2"/>
  <c r="BF203" i="2"/>
  <c r="BB203" i="2"/>
  <c r="AX203" i="2"/>
  <c r="AT203" i="2"/>
  <c r="AP203" i="2"/>
  <c r="AL203" i="2"/>
  <c r="AD203" i="2"/>
  <c r="Z203" i="2"/>
  <c r="V203" i="2"/>
  <c r="R203" i="2"/>
  <c r="AI204" i="2"/>
  <c r="AE204" i="2"/>
  <c r="L259" i="2"/>
  <c r="M259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25" i="2"/>
  <c r="M225" i="2" s="1"/>
  <c r="L224" i="2"/>
  <c r="M224" i="2" s="1"/>
  <c r="L249" i="2"/>
  <c r="M249" i="2" s="1"/>
  <c r="L248" i="2"/>
  <c r="M248" i="2" s="1"/>
  <c r="L247" i="2"/>
  <c r="M247" i="2" s="1"/>
  <c r="L192" i="2"/>
  <c r="M192" i="2" s="1"/>
  <c r="L201" i="2"/>
  <c r="M201" i="2" s="1"/>
  <c r="L200" i="2"/>
  <c r="M200" i="2" s="1"/>
  <c r="L199" i="2"/>
  <c r="M199" i="2" s="1"/>
  <c r="L246" i="2"/>
  <c r="M246" i="2" s="1"/>
  <c r="L223" i="2"/>
  <c r="M223" i="2" s="1"/>
  <c r="L222" i="2"/>
  <c r="M222" i="2" s="1"/>
  <c r="L245" i="2"/>
  <c r="M245" i="2" s="1"/>
  <c r="L244" i="2"/>
  <c r="M244" i="2" s="1"/>
  <c r="L221" i="2"/>
  <c r="M221" i="2" s="1"/>
  <c r="L243" i="2"/>
  <c r="M243" i="2" s="1"/>
  <c r="L242" i="2"/>
  <c r="M242" i="2" s="1"/>
  <c r="L220" i="2"/>
  <c r="M220" i="2" s="1"/>
  <c r="L241" i="2"/>
  <c r="M241" i="2" s="1"/>
  <c r="L240" i="2"/>
  <c r="M240" i="2" s="1"/>
  <c r="L219" i="2"/>
  <c r="M219" i="2" s="1"/>
  <c r="L218" i="2"/>
  <c r="M218" i="2" s="1"/>
  <c r="L239" i="2"/>
  <c r="M239" i="2" s="1"/>
  <c r="L238" i="2"/>
  <c r="M238" i="2" s="1"/>
  <c r="L237" i="2"/>
  <c r="M237" i="2" s="1"/>
  <c r="L236" i="2"/>
  <c r="M236" i="2" s="1"/>
  <c r="L235" i="2"/>
  <c r="M235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L234" i="2"/>
  <c r="M234" i="2" s="1"/>
  <c r="D206" i="2" l="1"/>
  <c r="D204" i="2"/>
  <c r="O203" i="2"/>
  <c r="W203" i="2"/>
  <c r="AA203" i="2"/>
  <c r="AE203" i="2"/>
  <c r="BC203" i="2"/>
  <c r="D265" i="2"/>
  <c r="Q204" i="2"/>
  <c r="U204" i="2"/>
  <c r="Y204" i="2"/>
  <c r="AC204" i="2"/>
  <c r="AG204" i="2"/>
  <c r="D205" i="2"/>
  <c r="AM203" i="2"/>
  <c r="AQ203" i="2"/>
  <c r="AU203" i="2"/>
  <c r="BG203" i="2"/>
  <c r="BK203" i="2"/>
  <c r="BO203" i="2"/>
  <c r="BS203" i="2"/>
  <c r="BW203" i="2"/>
  <c r="P204" i="2"/>
  <c r="T204" i="2"/>
  <c r="X204" i="2"/>
  <c r="AB204" i="2"/>
  <c r="AF204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N204" i="2"/>
  <c r="R204" i="2"/>
  <c r="V204" i="2"/>
  <c r="Z204" i="2"/>
  <c r="AD204" i="2"/>
  <c r="AH204" i="2"/>
  <c r="S203" i="2"/>
  <c r="AY203" i="2"/>
  <c r="O204" i="2"/>
  <c r="S204" i="2"/>
  <c r="W204" i="2"/>
  <c r="AA204" i="2"/>
  <c r="D264" i="2"/>
  <c r="D262" i="2"/>
  <c r="M193" i="2"/>
  <c r="BW334" i="4"/>
  <c r="BV334" i="4"/>
  <c r="BU334" i="4"/>
  <c r="BT334" i="4"/>
  <c r="BS334" i="4"/>
  <c r="BR334" i="4"/>
  <c r="BQ334" i="4"/>
  <c r="BP334" i="4"/>
  <c r="BO334" i="4"/>
  <c r="BN334" i="4"/>
  <c r="BM334" i="4"/>
  <c r="BL334" i="4"/>
  <c r="BK334" i="4"/>
  <c r="BJ334" i="4"/>
  <c r="BI334" i="4"/>
  <c r="BH334" i="4"/>
  <c r="BG334" i="4"/>
  <c r="BF334" i="4"/>
  <c r="BE334" i="4"/>
  <c r="BD334" i="4"/>
  <c r="BC334" i="4"/>
  <c r="BB334" i="4"/>
  <c r="BA334" i="4"/>
  <c r="AZ334" i="4"/>
  <c r="AY334" i="4"/>
  <c r="AX334" i="4"/>
  <c r="AW334" i="4"/>
  <c r="AV334" i="4"/>
  <c r="AU334" i="4"/>
  <c r="AT334" i="4"/>
  <c r="AS334" i="4"/>
  <c r="AR334" i="4"/>
  <c r="AQ334" i="4"/>
  <c r="AP334" i="4"/>
  <c r="AO334" i="4"/>
  <c r="AN334" i="4"/>
  <c r="AM334" i="4"/>
  <c r="AL334" i="4"/>
  <c r="AK334" i="4"/>
  <c r="AJ334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H334" i="4"/>
  <c r="G334" i="4"/>
  <c r="F334" i="4"/>
  <c r="BW263" i="4"/>
  <c r="BV263" i="4"/>
  <c r="BU263" i="4"/>
  <c r="BT263" i="4"/>
  <c r="BS263" i="4"/>
  <c r="BR263" i="4"/>
  <c r="BR264" i="4" s="1"/>
  <c r="BQ263" i="4"/>
  <c r="BP263" i="4"/>
  <c r="BO263" i="4"/>
  <c r="BN263" i="4"/>
  <c r="BN264" i="4" s="1"/>
  <c r="BM263" i="4"/>
  <c r="BL263" i="4"/>
  <c r="BK263" i="4"/>
  <c r="BJ263" i="4"/>
  <c r="BJ264" i="4" s="1"/>
  <c r="BI263" i="4"/>
  <c r="BH263" i="4"/>
  <c r="BG263" i="4"/>
  <c r="BF263" i="4"/>
  <c r="BF264" i="4" s="1"/>
  <c r="BE263" i="4"/>
  <c r="BD263" i="4"/>
  <c r="BC263" i="4"/>
  <c r="BB263" i="4"/>
  <c r="BB264" i="4" s="1"/>
  <c r="BA263" i="4"/>
  <c r="AZ263" i="4"/>
  <c r="AY263" i="4"/>
  <c r="AX263" i="4"/>
  <c r="AX264" i="4" s="1"/>
  <c r="AW263" i="4"/>
  <c r="AV263" i="4"/>
  <c r="AU263" i="4"/>
  <c r="AT263" i="4"/>
  <c r="AT264" i="4" s="1"/>
  <c r="AS263" i="4"/>
  <c r="AR263" i="4"/>
  <c r="AQ263" i="4"/>
  <c r="AP263" i="4"/>
  <c r="AP264" i="4" s="1"/>
  <c r="AO263" i="4"/>
  <c r="AN263" i="4"/>
  <c r="AM263" i="4"/>
  <c r="AL263" i="4"/>
  <c r="AL264" i="4" s="1"/>
  <c r="AK263" i="4"/>
  <c r="AJ263" i="4"/>
  <c r="AJ265" i="4" s="1"/>
  <c r="AI263" i="4"/>
  <c r="AI264" i="4" s="1"/>
  <c r="AH263" i="4"/>
  <c r="AH264" i="4" s="1"/>
  <c r="AG263" i="4"/>
  <c r="AF263" i="4"/>
  <c r="AE263" i="4"/>
  <c r="AD263" i="4"/>
  <c r="AD264" i="4" s="1"/>
  <c r="AC263" i="4"/>
  <c r="AB263" i="4"/>
  <c r="AA263" i="4"/>
  <c r="Z263" i="4"/>
  <c r="Z264" i="4" s="1"/>
  <c r="Y263" i="4"/>
  <c r="X263" i="4"/>
  <c r="W263" i="4"/>
  <c r="V263" i="4"/>
  <c r="V264" i="4" s="1"/>
  <c r="U263" i="4"/>
  <c r="T263" i="4"/>
  <c r="S263" i="4"/>
  <c r="R263" i="4"/>
  <c r="R264" i="4" s="1"/>
  <c r="Q263" i="4"/>
  <c r="P263" i="4"/>
  <c r="O263" i="4"/>
  <c r="N263" i="4"/>
  <c r="M263" i="4"/>
  <c r="L263" i="4"/>
  <c r="K263" i="4"/>
  <c r="J263" i="4"/>
  <c r="H263" i="4"/>
  <c r="D268" i="4" s="1"/>
  <c r="G263" i="4"/>
  <c r="F263" i="4"/>
  <c r="BT264" i="4"/>
  <c r="BP264" i="4"/>
  <c r="BL264" i="4"/>
  <c r="BH264" i="4"/>
  <c r="BD264" i="4"/>
  <c r="AZ264" i="4"/>
  <c r="AV264" i="4"/>
  <c r="AR264" i="4"/>
  <c r="AN264" i="4"/>
  <c r="AJ264" i="4"/>
  <c r="AF264" i="4"/>
  <c r="AB264" i="4"/>
  <c r="X264" i="4"/>
  <c r="T264" i="4"/>
  <c r="P264" i="4"/>
  <c r="AI265" i="4"/>
  <c r="N264" i="4"/>
  <c r="AE265" i="4"/>
  <c r="D265" i="4"/>
  <c r="D267" i="4"/>
  <c r="L262" i="4"/>
  <c r="M262" i="4" s="1"/>
  <c r="L261" i="4"/>
  <c r="M261" i="4" s="1"/>
  <c r="L260" i="4"/>
  <c r="M260" i="4" s="1"/>
  <c r="L259" i="4"/>
  <c r="M259" i="4" s="1"/>
  <c r="L258" i="4"/>
  <c r="M258" i="4" s="1"/>
  <c r="L257" i="4"/>
  <c r="M257" i="4" s="1"/>
  <c r="L333" i="4"/>
  <c r="M333" i="4" s="1"/>
  <c r="L332" i="4"/>
  <c r="M332" i="4" s="1"/>
  <c r="L331" i="4"/>
  <c r="M331" i="4" s="1"/>
  <c r="L330" i="4"/>
  <c r="M330" i="4" s="1"/>
  <c r="L329" i="4"/>
  <c r="M329" i="4" s="1"/>
  <c r="L328" i="4"/>
  <c r="M328" i="4" s="1"/>
  <c r="L327" i="4"/>
  <c r="M327" i="4" s="1"/>
  <c r="L326" i="4"/>
  <c r="M326" i="4" s="1"/>
  <c r="L325" i="4"/>
  <c r="M325" i="4" s="1"/>
  <c r="L324" i="4"/>
  <c r="M324" i="4" s="1"/>
  <c r="L323" i="4"/>
  <c r="M323" i="4" s="1"/>
  <c r="L322" i="4"/>
  <c r="M322" i="4" s="1"/>
  <c r="L321" i="4"/>
  <c r="M321" i="4" s="1"/>
  <c r="L320" i="4"/>
  <c r="M320" i="4" s="1"/>
  <c r="L319" i="4"/>
  <c r="M319" i="4" s="1"/>
  <c r="L318" i="4"/>
  <c r="M318" i="4" s="1"/>
  <c r="L317" i="4"/>
  <c r="M317" i="4" s="1"/>
  <c r="L316" i="4"/>
  <c r="M316" i="4" s="1"/>
  <c r="L315" i="4"/>
  <c r="M315" i="4" s="1"/>
  <c r="L314" i="4"/>
  <c r="M314" i="4" s="1"/>
  <c r="L313" i="4"/>
  <c r="M313" i="4" s="1"/>
  <c r="L312" i="4"/>
  <c r="M312" i="4" s="1"/>
  <c r="L311" i="4"/>
  <c r="M311" i="4" s="1"/>
  <c r="L310" i="4"/>
  <c r="M310" i="4" s="1"/>
  <c r="L309" i="4"/>
  <c r="M309" i="4" s="1"/>
  <c r="L256" i="4"/>
  <c r="M256" i="4" s="1"/>
  <c r="L255" i="4"/>
  <c r="M255" i="4" s="1"/>
  <c r="L254" i="4"/>
  <c r="M254" i="4" s="1"/>
  <c r="L253" i="4"/>
  <c r="M253" i="4" s="1"/>
  <c r="L252" i="4"/>
  <c r="M252" i="4" s="1"/>
  <c r="L251" i="4"/>
  <c r="M251" i="4" s="1"/>
  <c r="L250" i="4"/>
  <c r="M250" i="4" s="1"/>
  <c r="L249" i="4"/>
  <c r="M249" i="4" s="1"/>
  <c r="L248" i="4"/>
  <c r="M248" i="4" s="1"/>
  <c r="L308" i="4"/>
  <c r="M308" i="4" s="1"/>
  <c r="L307" i="4"/>
  <c r="M307" i="4" s="1"/>
  <c r="L306" i="4"/>
  <c r="M306" i="4" s="1"/>
  <c r="L305" i="4"/>
  <c r="M305" i="4" s="1"/>
  <c r="L304" i="4"/>
  <c r="M304" i="4" s="1"/>
  <c r="L303" i="4"/>
  <c r="M303" i="4" s="1"/>
  <c r="L302" i="4"/>
  <c r="M302" i="4" s="1"/>
  <c r="L301" i="4"/>
  <c r="M301" i="4" s="1"/>
  <c r="L300" i="4"/>
  <c r="M300" i="4" s="1"/>
  <c r="L299" i="4"/>
  <c r="M299" i="4" s="1"/>
  <c r="L298" i="4"/>
  <c r="M298" i="4" s="1"/>
  <c r="L297" i="4"/>
  <c r="M297" i="4" s="1"/>
  <c r="L296" i="4"/>
  <c r="M296" i="4" s="1"/>
  <c r="L295" i="4"/>
  <c r="M295" i="4" s="1"/>
  <c r="L294" i="4"/>
  <c r="M294" i="4" s="1"/>
  <c r="L293" i="4"/>
  <c r="M293" i="4" s="1"/>
  <c r="L292" i="4"/>
  <c r="M292" i="4" s="1"/>
  <c r="L291" i="4"/>
  <c r="M291" i="4" s="1"/>
  <c r="L290" i="4"/>
  <c r="M290" i="4" s="1"/>
  <c r="L289" i="4"/>
  <c r="M289" i="4" s="1"/>
  <c r="L288" i="4"/>
  <c r="M288" i="4" s="1"/>
  <c r="L287" i="4"/>
  <c r="M287" i="4" s="1"/>
  <c r="L286" i="4"/>
  <c r="M286" i="4" s="1"/>
  <c r="L285" i="4"/>
  <c r="M285" i="4" s="1"/>
  <c r="L284" i="4"/>
  <c r="M284" i="4" s="1"/>
  <c r="L283" i="4"/>
  <c r="M283" i="4" s="1"/>
  <c r="L282" i="4"/>
  <c r="M282" i="4" s="1"/>
  <c r="L281" i="4"/>
  <c r="M281" i="4" s="1"/>
  <c r="L280" i="4"/>
  <c r="M280" i="4" s="1"/>
  <c r="L279" i="4"/>
  <c r="M279" i="4" s="1"/>
  <c r="L278" i="4"/>
  <c r="M278" i="4" s="1"/>
  <c r="L277" i="4"/>
  <c r="M277" i="4" s="1"/>
  <c r="L276" i="4"/>
  <c r="M276" i="4" s="1"/>
  <c r="L275" i="4"/>
  <c r="M275" i="4" s="1"/>
  <c r="L274" i="4"/>
  <c r="M274" i="4" s="1"/>
  <c r="L273" i="4"/>
  <c r="M273" i="4" s="1"/>
  <c r="L247" i="4"/>
  <c r="M247" i="4" s="1"/>
  <c r="L246" i="4"/>
  <c r="M246" i="4" s="1"/>
  <c r="L245" i="4"/>
  <c r="M245" i="4" s="1"/>
  <c r="L244" i="4"/>
  <c r="M244" i="4" s="1"/>
  <c r="L243" i="4"/>
  <c r="M243" i="4" s="1"/>
  <c r="L242" i="4"/>
  <c r="M242" i="4" s="1"/>
  <c r="L241" i="4"/>
  <c r="Q261" i="2" l="1"/>
  <c r="AH262" i="2"/>
  <c r="T261" i="2"/>
  <c r="S261" i="2"/>
  <c r="BT261" i="2"/>
  <c r="BG261" i="2"/>
  <c r="O261" i="2"/>
  <c r="BH261" i="2"/>
  <c r="AQ261" i="2"/>
  <c r="BW261" i="2"/>
  <c r="W261" i="2"/>
  <c r="BD261" i="2"/>
  <c r="AF261" i="2"/>
  <c r="AV261" i="2"/>
  <c r="BS261" i="2"/>
  <c r="BC261" i="2"/>
  <c r="AM261" i="2"/>
  <c r="AZ261" i="2"/>
  <c r="X261" i="2"/>
  <c r="AB261" i="2"/>
  <c r="BO261" i="2"/>
  <c r="AY261" i="2"/>
  <c r="AE261" i="2"/>
  <c r="BP261" i="2"/>
  <c r="AR261" i="2"/>
  <c r="AD262" i="2"/>
  <c r="Z262" i="2"/>
  <c r="V262" i="2"/>
  <c r="R262" i="2"/>
  <c r="N262" i="2"/>
  <c r="BU261" i="2"/>
  <c r="BQ261" i="2"/>
  <c r="BM261" i="2"/>
  <c r="BI261" i="2"/>
  <c r="BE261" i="2"/>
  <c r="BA261" i="2"/>
  <c r="AW261" i="2"/>
  <c r="AS261" i="2"/>
  <c r="AO261" i="2"/>
  <c r="AK261" i="2"/>
  <c r="AG261" i="2"/>
  <c r="AC261" i="2"/>
  <c r="Y261" i="2"/>
  <c r="U261" i="2"/>
  <c r="D263" i="2"/>
  <c r="AG262" i="2"/>
  <c r="AC262" i="2"/>
  <c r="Y262" i="2"/>
  <c r="U262" i="2"/>
  <c r="AE262" i="2"/>
  <c r="W262" i="2"/>
  <c r="O262" i="2"/>
  <c r="BR261" i="2"/>
  <c r="BJ261" i="2"/>
  <c r="BB261" i="2"/>
  <c r="AT261" i="2"/>
  <c r="AL261" i="2"/>
  <c r="AD261" i="2"/>
  <c r="Z261" i="2"/>
  <c r="V261" i="2"/>
  <c r="N261" i="2"/>
  <c r="AF262" i="2"/>
  <c r="AB262" i="2"/>
  <c r="X262" i="2"/>
  <c r="T262" i="2"/>
  <c r="P262" i="2"/>
  <c r="AA262" i="2"/>
  <c r="BV261" i="2"/>
  <c r="BN261" i="2"/>
  <c r="BF261" i="2"/>
  <c r="AX261" i="2"/>
  <c r="AP261" i="2"/>
  <c r="R261" i="2"/>
  <c r="BK261" i="2"/>
  <c r="AU261" i="2"/>
  <c r="AA261" i="2"/>
  <c r="BL261" i="2"/>
  <c r="AN261" i="2"/>
  <c r="P261" i="2"/>
  <c r="S264" i="4"/>
  <c r="AQ264" i="4"/>
  <c r="AY264" i="4"/>
  <c r="BC264" i="4"/>
  <c r="BK264" i="4"/>
  <c r="BS264" i="4"/>
  <c r="BW264" i="4"/>
  <c r="P265" i="4"/>
  <c r="T265" i="4"/>
  <c r="X265" i="4"/>
  <c r="AB265" i="4"/>
  <c r="Q265" i="4"/>
  <c r="U265" i="4"/>
  <c r="Y265" i="4"/>
  <c r="AC265" i="4"/>
  <c r="AG265" i="4"/>
  <c r="D266" i="4"/>
  <c r="O264" i="4"/>
  <c r="W264" i="4"/>
  <c r="AE264" i="4"/>
  <c r="AM264" i="4"/>
  <c r="AU264" i="4"/>
  <c r="BG264" i="4"/>
  <c r="AF265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BU264" i="4"/>
  <c r="N265" i="4"/>
  <c r="R265" i="4"/>
  <c r="V265" i="4"/>
  <c r="Z265" i="4"/>
  <c r="AD265" i="4"/>
  <c r="AH265" i="4"/>
  <c r="AA264" i="4"/>
  <c r="BO264" i="4"/>
  <c r="BV264" i="4"/>
  <c r="O265" i="4"/>
  <c r="S265" i="4"/>
  <c r="W265" i="4"/>
  <c r="AA265" i="4"/>
  <c r="D338" i="4"/>
  <c r="D336" i="4"/>
  <c r="D339" i="4"/>
  <c r="M241" i="4"/>
  <c r="AV335" i="4" s="1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K223" i="4"/>
  <c r="J223" i="4"/>
  <c r="H223" i="4"/>
  <c r="G223" i="4"/>
  <c r="F223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J176" i="4" s="1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AH176" i="4" s="1"/>
  <c r="K174" i="4"/>
  <c r="J174" i="4"/>
  <c r="H174" i="4"/>
  <c r="G174" i="4"/>
  <c r="D178" i="4" s="1"/>
  <c r="F174" i="4"/>
  <c r="AI175" i="4"/>
  <c r="AI176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I149" i="4" s="1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AH150" i="4" s="1"/>
  <c r="K148" i="4"/>
  <c r="J148" i="4"/>
  <c r="H148" i="4"/>
  <c r="G148" i="4"/>
  <c r="F148" i="4"/>
  <c r="D152" i="4" s="1"/>
  <c r="AI150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AJ113" i="4" s="1"/>
  <c r="N111" i="4"/>
  <c r="K111" i="4"/>
  <c r="J111" i="4"/>
  <c r="H111" i="4"/>
  <c r="D116" i="4" s="1"/>
  <c r="G111" i="4"/>
  <c r="F111" i="4"/>
  <c r="AJ112" i="4"/>
  <c r="D115" i="4"/>
  <c r="L110" i="4"/>
  <c r="L173" i="4"/>
  <c r="M173" i="4" s="1"/>
  <c r="L172" i="4"/>
  <c r="M172" i="4" s="1"/>
  <c r="L171" i="4"/>
  <c r="M171" i="4" s="1"/>
  <c r="L170" i="4"/>
  <c r="M170" i="4" s="1"/>
  <c r="L169" i="4"/>
  <c r="M169" i="4" s="1"/>
  <c r="L109" i="4"/>
  <c r="M109" i="4" s="1"/>
  <c r="L222" i="4"/>
  <c r="M222" i="4" s="1"/>
  <c r="L147" i="4"/>
  <c r="M147" i="4" s="1"/>
  <c r="L146" i="4"/>
  <c r="M146" i="4" s="1"/>
  <c r="L221" i="4"/>
  <c r="M221" i="4" s="1"/>
  <c r="L220" i="4"/>
  <c r="M220" i="4" s="1"/>
  <c r="L219" i="4"/>
  <c r="M219" i="4" s="1"/>
  <c r="L218" i="4"/>
  <c r="M218" i="4" s="1"/>
  <c r="L217" i="4"/>
  <c r="M217" i="4" s="1"/>
  <c r="L216" i="4"/>
  <c r="M216" i="4" s="1"/>
  <c r="L145" i="4"/>
  <c r="M145" i="4" s="1"/>
  <c r="L144" i="4"/>
  <c r="M144" i="4" s="1"/>
  <c r="L215" i="4"/>
  <c r="M215" i="4" s="1"/>
  <c r="L143" i="4"/>
  <c r="M143" i="4" s="1"/>
  <c r="L214" i="4"/>
  <c r="M214" i="4" s="1"/>
  <c r="L213" i="4"/>
  <c r="M213" i="4" s="1"/>
  <c r="L212" i="4"/>
  <c r="M212" i="4" s="1"/>
  <c r="L211" i="4"/>
  <c r="M211" i="4" s="1"/>
  <c r="L142" i="4"/>
  <c r="M142" i="4" s="1"/>
  <c r="L141" i="4"/>
  <c r="M141" i="4" s="1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168" i="4"/>
  <c r="M168" i="4" s="1"/>
  <c r="L167" i="4"/>
  <c r="M167" i="4" s="1"/>
  <c r="L108" i="4"/>
  <c r="M108" i="4" s="1"/>
  <c r="L166" i="4"/>
  <c r="M166" i="4" s="1"/>
  <c r="L107" i="4"/>
  <c r="M107" i="4" s="1"/>
  <c r="L165" i="4"/>
  <c r="M165" i="4" s="1"/>
  <c r="L164" i="4"/>
  <c r="M164" i="4" s="1"/>
  <c r="L106" i="4"/>
  <c r="M106" i="4" s="1"/>
  <c r="L163" i="4"/>
  <c r="M163" i="4" s="1"/>
  <c r="L204" i="4"/>
  <c r="M204" i="4" s="1"/>
  <c r="L203" i="4"/>
  <c r="M203" i="4" s="1"/>
  <c r="L140" i="4"/>
  <c r="M140" i="4" s="1"/>
  <c r="L202" i="4"/>
  <c r="M202" i="4" s="1"/>
  <c r="L201" i="4"/>
  <c r="M201" i="4" s="1"/>
  <c r="L139" i="4"/>
  <c r="M139" i="4" s="1"/>
  <c r="L138" i="4"/>
  <c r="M138" i="4" s="1"/>
  <c r="L200" i="4"/>
  <c r="M200" i="4" s="1"/>
  <c r="L137" i="4"/>
  <c r="M137" i="4" s="1"/>
  <c r="M136" i="4"/>
  <c r="L136" i="4"/>
  <c r="L199" i="4"/>
  <c r="M199" i="4" s="1"/>
  <c r="L198" i="4"/>
  <c r="M198" i="4" s="1"/>
  <c r="L197" i="4"/>
  <c r="M197" i="4" s="1"/>
  <c r="L196" i="4"/>
  <c r="M196" i="4" s="1"/>
  <c r="L195" i="4"/>
  <c r="M195" i="4" s="1"/>
  <c r="L135" i="4"/>
  <c r="M135" i="4" s="1"/>
  <c r="L134" i="4"/>
  <c r="M134" i="4" s="1"/>
  <c r="L133" i="4"/>
  <c r="M133" i="4" s="1"/>
  <c r="L132" i="4"/>
  <c r="M132" i="4" s="1"/>
  <c r="L131" i="4"/>
  <c r="M131" i="4" s="1"/>
  <c r="L130" i="4"/>
  <c r="M130" i="4" s="1"/>
  <c r="L194" i="4"/>
  <c r="M194" i="4" s="1"/>
  <c r="L193" i="4"/>
  <c r="M193" i="4" s="1"/>
  <c r="L129" i="4"/>
  <c r="M129" i="4" s="1"/>
  <c r="L128" i="4"/>
  <c r="M128" i="4" s="1"/>
  <c r="L192" i="4"/>
  <c r="M192" i="4" s="1"/>
  <c r="L191" i="4"/>
  <c r="M191" i="4" s="1"/>
  <c r="L127" i="4"/>
  <c r="M127" i="4" s="1"/>
  <c r="L126" i="4"/>
  <c r="M126" i="4" s="1"/>
  <c r="L190" i="4"/>
  <c r="M190" i="4" s="1"/>
  <c r="L125" i="4"/>
  <c r="M125" i="4" s="1"/>
  <c r="L189" i="4"/>
  <c r="M189" i="4" s="1"/>
  <c r="L124" i="4"/>
  <c r="M124" i="4" s="1"/>
  <c r="L188" i="4"/>
  <c r="M188" i="4" s="1"/>
  <c r="L187" i="4"/>
  <c r="M187" i="4" s="1"/>
  <c r="M223" i="4" s="1"/>
  <c r="L123" i="4"/>
  <c r="L105" i="4"/>
  <c r="M105" i="4" s="1"/>
  <c r="L104" i="4"/>
  <c r="M104" i="4" s="1"/>
  <c r="L162" i="4"/>
  <c r="M162" i="4" s="1"/>
  <c r="L103" i="4"/>
  <c r="M103" i="4" s="1"/>
  <c r="L161" i="4"/>
  <c r="M161" i="4" s="1"/>
  <c r="L160" i="4"/>
  <c r="M160" i="4" s="1"/>
  <c r="L102" i="4"/>
  <c r="M102" i="4" s="1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AI89" i="4" s="1"/>
  <c r="N87" i="4"/>
  <c r="K87" i="4"/>
  <c r="J87" i="4"/>
  <c r="H87" i="4"/>
  <c r="G87" i="4"/>
  <c r="F87" i="4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M77" i="4" s="1"/>
  <c r="L76" i="4"/>
  <c r="M76" i="4" s="1"/>
  <c r="L75" i="4"/>
  <c r="M75" i="4" s="1"/>
  <c r="L74" i="4"/>
  <c r="M74" i="4" s="1"/>
  <c r="L73" i="4"/>
  <c r="M73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29" i="1"/>
  <c r="M329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Q262" i="2" l="1"/>
  <c r="S262" i="2"/>
  <c r="AJ262" i="2"/>
  <c r="AI262" i="2"/>
  <c r="AH335" i="4"/>
  <c r="AG335" i="4"/>
  <c r="Q335" i="4"/>
  <c r="S335" i="4"/>
  <c r="Y335" i="4"/>
  <c r="AH336" i="4"/>
  <c r="W336" i="4"/>
  <c r="O335" i="4"/>
  <c r="BB175" i="4"/>
  <c r="BJ175" i="4"/>
  <c r="AW335" i="4"/>
  <c r="BV335" i="4"/>
  <c r="AP335" i="4"/>
  <c r="BL335" i="4"/>
  <c r="L148" i="4"/>
  <c r="D150" i="4" s="1"/>
  <c r="AI113" i="4"/>
  <c r="AJ149" i="4"/>
  <c r="BU335" i="4"/>
  <c r="AO335" i="4"/>
  <c r="AZ335" i="4"/>
  <c r="BN335" i="4"/>
  <c r="AD335" i="4"/>
  <c r="BD335" i="4"/>
  <c r="BM335" i="4"/>
  <c r="AF335" i="4"/>
  <c r="BF335" i="4"/>
  <c r="V335" i="4"/>
  <c r="AN335" i="4"/>
  <c r="M174" i="4"/>
  <c r="V175" i="4" s="1"/>
  <c r="L223" i="4"/>
  <c r="BE335" i="4"/>
  <c r="T335" i="4"/>
  <c r="AX335" i="4"/>
  <c r="N335" i="4"/>
  <c r="BQ335" i="4"/>
  <c r="BA335" i="4"/>
  <c r="AK335" i="4"/>
  <c r="U335" i="4"/>
  <c r="AR335" i="4"/>
  <c r="P335" i="4"/>
  <c r="BJ335" i="4"/>
  <c r="AT335" i="4"/>
  <c r="Z335" i="4"/>
  <c r="BP335" i="4"/>
  <c r="AE336" i="4"/>
  <c r="AA336" i="4"/>
  <c r="AU335" i="4"/>
  <c r="AD336" i="4"/>
  <c r="Z336" i="4"/>
  <c r="V336" i="4"/>
  <c r="R336" i="4"/>
  <c r="N336" i="4"/>
  <c r="AM335" i="4"/>
  <c r="D337" i="4"/>
  <c r="AG336" i="4"/>
  <c r="AC336" i="4"/>
  <c r="U336" i="4"/>
  <c r="AF336" i="4"/>
  <c r="AB336" i="4"/>
  <c r="X336" i="4"/>
  <c r="T336" i="4"/>
  <c r="P336" i="4"/>
  <c r="BW335" i="4"/>
  <c r="BS335" i="4"/>
  <c r="BO335" i="4"/>
  <c r="BK335" i="4"/>
  <c r="BG335" i="4"/>
  <c r="BC335" i="4"/>
  <c r="AY335" i="4"/>
  <c r="AQ335" i="4"/>
  <c r="AE335" i="4"/>
  <c r="AA335" i="4"/>
  <c r="BI335" i="4"/>
  <c r="AS335" i="4"/>
  <c r="AC335" i="4"/>
  <c r="BT335" i="4"/>
  <c r="AB335" i="4"/>
  <c r="BR335" i="4"/>
  <c r="BB335" i="4"/>
  <c r="AL335" i="4"/>
  <c r="R335" i="4"/>
  <c r="BH335" i="4"/>
  <c r="X335" i="4"/>
  <c r="BQ175" i="4"/>
  <c r="AO175" i="4"/>
  <c r="AE176" i="4"/>
  <c r="BM175" i="4"/>
  <c r="AT175" i="4"/>
  <c r="AL175" i="4"/>
  <c r="AC175" i="4"/>
  <c r="BA175" i="4"/>
  <c r="Y175" i="4"/>
  <c r="BU175" i="4"/>
  <c r="AK175" i="4"/>
  <c r="Q175" i="4"/>
  <c r="BR175" i="4"/>
  <c r="AR175" i="4"/>
  <c r="AG175" i="4"/>
  <c r="AB175" i="4"/>
  <c r="M123" i="4"/>
  <c r="M148" i="4" s="1"/>
  <c r="AB149" i="4" s="1"/>
  <c r="L174" i="4"/>
  <c r="D176" i="4" s="1"/>
  <c r="T175" i="4"/>
  <c r="BP175" i="4"/>
  <c r="AI112" i="4"/>
  <c r="AH112" i="4"/>
  <c r="AH149" i="4"/>
  <c r="P175" i="4"/>
  <c r="X175" i="4"/>
  <c r="AN175" i="4"/>
  <c r="AV175" i="4"/>
  <c r="AZ175" i="4"/>
  <c r="BD175" i="4"/>
  <c r="BL175" i="4"/>
  <c r="BT175" i="4"/>
  <c r="L111" i="4"/>
  <c r="P149" i="4"/>
  <c r="X149" i="4"/>
  <c r="AF149" i="4"/>
  <c r="AR149" i="4"/>
  <c r="AV149" i="4"/>
  <c r="BH149" i="4"/>
  <c r="BL149" i="4"/>
  <c r="BP149" i="4"/>
  <c r="R175" i="4"/>
  <c r="Z175" i="4"/>
  <c r="AH175" i="4"/>
  <c r="AP175" i="4"/>
  <c r="AX175" i="4"/>
  <c r="BF175" i="4"/>
  <c r="BN175" i="4"/>
  <c r="BV175" i="4"/>
  <c r="N175" i="4"/>
  <c r="AJ175" i="4"/>
  <c r="D179" i="4"/>
  <c r="Q176" i="4"/>
  <c r="U176" i="4"/>
  <c r="Y176" i="4"/>
  <c r="AC176" i="4"/>
  <c r="AG176" i="4"/>
  <c r="D177" i="4"/>
  <c r="O175" i="4"/>
  <c r="S175" i="4"/>
  <c r="W175" i="4"/>
  <c r="AA175" i="4"/>
  <c r="AE175" i="4"/>
  <c r="AM175" i="4"/>
  <c r="AQ175" i="4"/>
  <c r="AU175" i="4"/>
  <c r="AY175" i="4"/>
  <c r="BC175" i="4"/>
  <c r="BG175" i="4"/>
  <c r="BK175" i="4"/>
  <c r="BO175" i="4"/>
  <c r="BS175" i="4"/>
  <c r="BW175" i="4"/>
  <c r="P176" i="4"/>
  <c r="T176" i="4"/>
  <c r="X176" i="4"/>
  <c r="AB176" i="4"/>
  <c r="AF176" i="4"/>
  <c r="N176" i="4"/>
  <c r="R176" i="4"/>
  <c r="V176" i="4"/>
  <c r="Z176" i="4"/>
  <c r="AD176" i="4"/>
  <c r="O176" i="4"/>
  <c r="S176" i="4"/>
  <c r="W176" i="4"/>
  <c r="AA176" i="4"/>
  <c r="AJ150" i="4"/>
  <c r="D153" i="4"/>
  <c r="W149" i="4"/>
  <c r="AA149" i="4"/>
  <c r="AE149" i="4"/>
  <c r="AU149" i="4"/>
  <c r="AY149" i="4"/>
  <c r="BG149" i="4"/>
  <c r="BO149" i="4"/>
  <c r="BW149" i="4"/>
  <c r="P150" i="4"/>
  <c r="AB150" i="4"/>
  <c r="AF150" i="4"/>
  <c r="D227" i="4"/>
  <c r="Y150" i="4"/>
  <c r="AC150" i="4"/>
  <c r="D151" i="4"/>
  <c r="R150" i="4"/>
  <c r="Z150" i="4"/>
  <c r="AD150" i="4"/>
  <c r="V149" i="4"/>
  <c r="Z149" i="4"/>
  <c r="AD149" i="4"/>
  <c r="AT149" i="4"/>
  <c r="AX149" i="4"/>
  <c r="BF149" i="4"/>
  <c r="BN149" i="4"/>
  <c r="BV149" i="4"/>
  <c r="O150" i="4"/>
  <c r="AA150" i="4"/>
  <c r="D113" i="4"/>
  <c r="M110" i="4"/>
  <c r="M111" i="4" s="1"/>
  <c r="AH113" i="4"/>
  <c r="D228" i="4"/>
  <c r="M87" i="4"/>
  <c r="AA89" i="4" s="1"/>
  <c r="AI88" i="4"/>
  <c r="AJ89" i="4"/>
  <c r="D91" i="4"/>
  <c r="AH88" i="4"/>
  <c r="D92" i="4"/>
  <c r="L87" i="4"/>
  <c r="D89" i="4" s="1"/>
  <c r="AJ88" i="4"/>
  <c r="AH89" i="4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W335" i="4" l="1"/>
  <c r="Q336" i="4"/>
  <c r="S336" i="4"/>
  <c r="O336" i="4"/>
  <c r="Y336" i="4"/>
  <c r="AI336" i="4"/>
  <c r="AJ335" i="4"/>
  <c r="AJ336" i="4"/>
  <c r="AI335" i="4"/>
  <c r="S150" i="4"/>
  <c r="BJ149" i="4"/>
  <c r="AP149" i="4"/>
  <c r="N149" i="4"/>
  <c r="N150" i="4"/>
  <c r="U150" i="4"/>
  <c r="T150" i="4"/>
  <c r="BK149" i="4"/>
  <c r="AQ149" i="4"/>
  <c r="O149" i="4"/>
  <c r="AZ149" i="4"/>
  <c r="AF175" i="4"/>
  <c r="BH175" i="4"/>
  <c r="BI175" i="4"/>
  <c r="AS175" i="4"/>
  <c r="U175" i="4"/>
  <c r="BE175" i="4"/>
  <c r="AW175" i="4"/>
  <c r="AD175" i="4"/>
  <c r="U112" i="4"/>
  <c r="BV112" i="4"/>
  <c r="BH112" i="4"/>
  <c r="BH224" i="4" s="1"/>
  <c r="BF112" i="4"/>
  <c r="BI112" i="4"/>
  <c r="P112" i="4"/>
  <c r="V112" i="4"/>
  <c r="Y112" i="4"/>
  <c r="AN112" i="4"/>
  <c r="AP112" i="4"/>
  <c r="AS112" i="4"/>
  <c r="BU149" i="4"/>
  <c r="BQ149" i="4"/>
  <c r="BA149" i="4"/>
  <c r="AK149" i="4"/>
  <c r="U149" i="4"/>
  <c r="BI149" i="4"/>
  <c r="AC149" i="4"/>
  <c r="BM149" i="4"/>
  <c r="AW149" i="4"/>
  <c r="AG149" i="4"/>
  <c r="Q149" i="4"/>
  <c r="AS149" i="4"/>
  <c r="BE149" i="4"/>
  <c r="AO149" i="4"/>
  <c r="Y149" i="4"/>
  <c r="AE150" i="4"/>
  <c r="W150" i="4"/>
  <c r="BR149" i="4"/>
  <c r="BB149" i="4"/>
  <c r="AL149" i="4"/>
  <c r="R149" i="4"/>
  <c r="V150" i="4"/>
  <c r="AG150" i="4"/>
  <c r="Q150" i="4"/>
  <c r="X150" i="4"/>
  <c r="BS149" i="4"/>
  <c r="BC149" i="4"/>
  <c r="AM149" i="4"/>
  <c r="S149" i="4"/>
  <c r="BT149" i="4"/>
  <c r="BD149" i="4"/>
  <c r="AN149" i="4"/>
  <c r="T149" i="4"/>
  <c r="BV224" i="4"/>
  <c r="BF224" i="4"/>
  <c r="D225" i="4"/>
  <c r="AE113" i="4"/>
  <c r="AA113" i="4"/>
  <c r="W113" i="4"/>
  <c r="S113" i="4"/>
  <c r="O113" i="4"/>
  <c r="AE112" i="4"/>
  <c r="S112" i="4"/>
  <c r="S224" i="4" s="1"/>
  <c r="AD113" i="4"/>
  <c r="Z113" i="4"/>
  <c r="V113" i="4"/>
  <c r="R113" i="4"/>
  <c r="N113" i="4"/>
  <c r="AF113" i="4"/>
  <c r="T113" i="4"/>
  <c r="BS112" i="4"/>
  <c r="BS224" i="4" s="1"/>
  <c r="BK112" i="4"/>
  <c r="BC112" i="4"/>
  <c r="AU112" i="4"/>
  <c r="AM112" i="4"/>
  <c r="AM224" i="4" s="1"/>
  <c r="AA112" i="4"/>
  <c r="W112" i="4"/>
  <c r="O112" i="4"/>
  <c r="D114" i="4"/>
  <c r="AG113" i="4"/>
  <c r="AC113" i="4"/>
  <c r="Y113" i="4"/>
  <c r="U113" i="4"/>
  <c r="Q113" i="4"/>
  <c r="AB113" i="4"/>
  <c r="X113" i="4"/>
  <c r="P113" i="4"/>
  <c r="BW112" i="4"/>
  <c r="BO112" i="4"/>
  <c r="BG112" i="4"/>
  <c r="BG224" i="4" s="1"/>
  <c r="AY112" i="4"/>
  <c r="AY224" i="4" s="1"/>
  <c r="AQ112" i="4"/>
  <c r="BU112" i="4"/>
  <c r="BE112" i="4"/>
  <c r="BE224" i="4" s="1"/>
  <c r="AK112" i="4"/>
  <c r="AK224" i="4" s="1"/>
  <c r="Q112" i="4"/>
  <c r="BR112" i="4"/>
  <c r="BB112" i="4"/>
  <c r="AL112" i="4"/>
  <c r="AL224" i="4" s="1"/>
  <c r="R112" i="4"/>
  <c r="BT112" i="4"/>
  <c r="BD112" i="4"/>
  <c r="AF112" i="4"/>
  <c r="AF224" i="4" s="1"/>
  <c r="BQ112" i="4"/>
  <c r="BA112" i="4"/>
  <c r="AG112" i="4"/>
  <c r="AR112" i="4"/>
  <c r="AR224" i="4" s="1"/>
  <c r="BN112" i="4"/>
  <c r="AX112" i="4"/>
  <c r="AX224" i="4" s="1"/>
  <c r="AD112" i="4"/>
  <c r="N112" i="4"/>
  <c r="N225" i="4" s="1"/>
  <c r="BP112" i="4"/>
  <c r="AZ112" i="4"/>
  <c r="AZ224" i="4" s="1"/>
  <c r="AB112" i="4"/>
  <c r="P225" i="4"/>
  <c r="BM112" i="4"/>
  <c r="AW112" i="4"/>
  <c r="AW224" i="4" s="1"/>
  <c r="AC112" i="4"/>
  <c r="T112" i="4"/>
  <c r="T225" i="4" s="1"/>
  <c r="BJ112" i="4"/>
  <c r="AT112" i="4"/>
  <c r="AT224" i="4" s="1"/>
  <c r="Z112" i="4"/>
  <c r="AO112" i="4"/>
  <c r="AO224" i="4" s="1"/>
  <c r="BL112" i="4"/>
  <c r="AV112" i="4"/>
  <c r="AV224" i="4" s="1"/>
  <c r="X112" i="4"/>
  <c r="X225" i="4" s="1"/>
  <c r="T224" i="4"/>
  <c r="D226" i="4"/>
  <c r="S225" i="4"/>
  <c r="AP224" i="4"/>
  <c r="AU224" i="4"/>
  <c r="AN224" i="4"/>
  <c r="AS88" i="4"/>
  <c r="AC88" i="4"/>
  <c r="T88" i="4"/>
  <c r="AN88" i="4"/>
  <c r="BT88" i="4"/>
  <c r="BI88" i="4"/>
  <c r="BD88" i="4"/>
  <c r="AX88" i="4"/>
  <c r="N88" i="4"/>
  <c r="BG88" i="4"/>
  <c r="AF89" i="4"/>
  <c r="AC89" i="4"/>
  <c r="O89" i="4"/>
  <c r="BU88" i="4"/>
  <c r="AO88" i="4"/>
  <c r="BP88" i="4"/>
  <c r="AF88" i="4"/>
  <c r="BJ88" i="4"/>
  <c r="AT88" i="4"/>
  <c r="W88" i="4"/>
  <c r="X89" i="4"/>
  <c r="AU88" i="4"/>
  <c r="S88" i="4"/>
  <c r="Q89" i="4"/>
  <c r="AG89" i="4"/>
  <c r="V89" i="4"/>
  <c r="BQ88" i="4"/>
  <c r="BA88" i="4"/>
  <c r="AK88" i="4"/>
  <c r="U88" i="4"/>
  <c r="BL88" i="4"/>
  <c r="AV88" i="4"/>
  <c r="AB88" i="4"/>
  <c r="BV88" i="4"/>
  <c r="BF88" i="4"/>
  <c r="AP88" i="4"/>
  <c r="V88" i="4"/>
  <c r="AM88" i="4"/>
  <c r="AA88" i="4"/>
  <c r="AB89" i="4"/>
  <c r="BK88" i="4"/>
  <c r="AY88" i="4"/>
  <c r="U89" i="4"/>
  <c r="D90" i="4"/>
  <c r="Z89" i="4"/>
  <c r="W89" i="4"/>
  <c r="BN88" i="4"/>
  <c r="AD88" i="4"/>
  <c r="BS88" i="4"/>
  <c r="AE88" i="4"/>
  <c r="T89" i="4"/>
  <c r="R89" i="4"/>
  <c r="AE89" i="4"/>
  <c r="BE88" i="4"/>
  <c r="Y88" i="4"/>
  <c r="AZ88" i="4"/>
  <c r="P88" i="4"/>
  <c r="Z88" i="4"/>
  <c r="BW88" i="4"/>
  <c r="S89" i="4"/>
  <c r="BM88" i="4"/>
  <c r="AW88" i="4"/>
  <c r="AG88" i="4"/>
  <c r="Q88" i="4"/>
  <c r="BH88" i="4"/>
  <c r="AR88" i="4"/>
  <c r="X88" i="4"/>
  <c r="BR88" i="4"/>
  <c r="BB88" i="4"/>
  <c r="AL88" i="4"/>
  <c r="R88" i="4"/>
  <c r="BC88" i="4"/>
  <c r="AQ88" i="4"/>
  <c r="O88" i="4"/>
  <c r="P89" i="4"/>
  <c r="BO88" i="4"/>
  <c r="Y89" i="4"/>
  <c r="N89" i="4"/>
  <c r="AD89" i="4"/>
  <c r="AI414" i="3"/>
  <c r="AH414" i="3"/>
  <c r="BW541" i="3"/>
  <c r="BV541" i="3"/>
  <c r="BU541" i="3"/>
  <c r="BT541" i="3"/>
  <c r="BS541" i="3"/>
  <c r="BR541" i="3"/>
  <c r="BQ541" i="3"/>
  <c r="BP541" i="3"/>
  <c r="BO541" i="3"/>
  <c r="BN541" i="3"/>
  <c r="BM541" i="3"/>
  <c r="BL541" i="3"/>
  <c r="BK541" i="3"/>
  <c r="BJ541" i="3"/>
  <c r="BI541" i="3"/>
  <c r="BH541" i="3"/>
  <c r="BG541" i="3"/>
  <c r="BF541" i="3"/>
  <c r="BE541" i="3"/>
  <c r="BD541" i="3"/>
  <c r="BC541" i="3"/>
  <c r="BB541" i="3"/>
  <c r="BA541" i="3"/>
  <c r="AZ541" i="3"/>
  <c r="AY541" i="3"/>
  <c r="AX541" i="3"/>
  <c r="AW541" i="3"/>
  <c r="AV541" i="3"/>
  <c r="AU541" i="3"/>
  <c r="AT541" i="3"/>
  <c r="AS541" i="3"/>
  <c r="AR541" i="3"/>
  <c r="AQ541" i="3"/>
  <c r="AP541" i="3"/>
  <c r="AO541" i="3"/>
  <c r="AN541" i="3"/>
  <c r="AM541" i="3"/>
  <c r="AL541" i="3"/>
  <c r="AK541" i="3"/>
  <c r="AJ541" i="3"/>
  <c r="AI541" i="3"/>
  <c r="AH541" i="3"/>
  <c r="AG541" i="3"/>
  <c r="AF541" i="3"/>
  <c r="AE541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H541" i="3"/>
  <c r="G541" i="3"/>
  <c r="F541" i="3"/>
  <c r="BW413" i="3"/>
  <c r="BV413" i="3"/>
  <c r="BU413" i="3"/>
  <c r="BT413" i="3"/>
  <c r="BT414" i="3" s="1"/>
  <c r="BS413" i="3"/>
  <c r="BR413" i="3"/>
  <c r="BQ413" i="3"/>
  <c r="BP413" i="3"/>
  <c r="BP414" i="3" s="1"/>
  <c r="BO413" i="3"/>
  <c r="BN413" i="3"/>
  <c r="BM413" i="3"/>
  <c r="BL413" i="3"/>
  <c r="BL414" i="3" s="1"/>
  <c r="BK413" i="3"/>
  <c r="BJ413" i="3"/>
  <c r="BI413" i="3"/>
  <c r="BH413" i="3"/>
  <c r="BH414" i="3" s="1"/>
  <c r="BG413" i="3"/>
  <c r="BF413" i="3"/>
  <c r="BE413" i="3"/>
  <c r="BD413" i="3"/>
  <c r="BD414" i="3" s="1"/>
  <c r="BC413" i="3"/>
  <c r="BB413" i="3"/>
  <c r="BA413" i="3"/>
  <c r="AZ413" i="3"/>
  <c r="AZ414" i="3" s="1"/>
  <c r="AY413" i="3"/>
  <c r="AX413" i="3"/>
  <c r="AW413" i="3"/>
  <c r="AV413" i="3"/>
  <c r="AV414" i="3" s="1"/>
  <c r="AU413" i="3"/>
  <c r="AT413" i="3"/>
  <c r="AS413" i="3"/>
  <c r="AR413" i="3"/>
  <c r="AR414" i="3" s="1"/>
  <c r="AQ413" i="3"/>
  <c r="AP413" i="3"/>
  <c r="AO413" i="3"/>
  <c r="AN413" i="3"/>
  <c r="AN414" i="3" s="1"/>
  <c r="AM413" i="3"/>
  <c r="AL413" i="3"/>
  <c r="AK413" i="3"/>
  <c r="AJ413" i="3"/>
  <c r="AJ414" i="3" s="1"/>
  <c r="AI413" i="3"/>
  <c r="AH413" i="3"/>
  <c r="AG413" i="3"/>
  <c r="AF413" i="3"/>
  <c r="AF414" i="3" s="1"/>
  <c r="AE413" i="3"/>
  <c r="AD413" i="3"/>
  <c r="AC413" i="3"/>
  <c r="AB413" i="3"/>
  <c r="AB414" i="3" s="1"/>
  <c r="AA413" i="3"/>
  <c r="Z413" i="3"/>
  <c r="Y413" i="3"/>
  <c r="X413" i="3"/>
  <c r="X414" i="3" s="1"/>
  <c r="W413" i="3"/>
  <c r="V413" i="3"/>
  <c r="U413" i="3"/>
  <c r="T413" i="3"/>
  <c r="T414" i="3" s="1"/>
  <c r="S413" i="3"/>
  <c r="R413" i="3"/>
  <c r="Q413" i="3"/>
  <c r="P413" i="3"/>
  <c r="P414" i="3" s="1"/>
  <c r="O413" i="3"/>
  <c r="N413" i="3"/>
  <c r="N414" i="3" s="1"/>
  <c r="M413" i="3"/>
  <c r="L413" i="3"/>
  <c r="K413" i="3"/>
  <c r="J413" i="3"/>
  <c r="H413" i="3"/>
  <c r="G413" i="3"/>
  <c r="F413" i="3"/>
  <c r="AJ415" i="3"/>
  <c r="BV414" i="3"/>
  <c r="BR414" i="3"/>
  <c r="BN414" i="3"/>
  <c r="BJ414" i="3"/>
  <c r="BF414" i="3"/>
  <c r="BB414" i="3"/>
  <c r="AX414" i="3"/>
  <c r="AT414" i="3"/>
  <c r="AP414" i="3"/>
  <c r="AL414" i="3"/>
  <c r="AD414" i="3"/>
  <c r="Z414" i="3"/>
  <c r="V414" i="3"/>
  <c r="R414" i="3"/>
  <c r="AI415" i="3"/>
  <c r="AE415" i="3"/>
  <c r="L412" i="3"/>
  <c r="M412" i="3" s="1"/>
  <c r="L411" i="3"/>
  <c r="M411" i="3" s="1"/>
  <c r="L410" i="3"/>
  <c r="M410" i="3" s="1"/>
  <c r="L409" i="3"/>
  <c r="M409" i="3" s="1"/>
  <c r="L408" i="3"/>
  <c r="M408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526" i="3"/>
  <c r="M526" i="3" s="1"/>
  <c r="L407" i="3"/>
  <c r="M407" i="3" s="1"/>
  <c r="L406" i="3"/>
  <c r="M406" i="3" s="1"/>
  <c r="L405" i="3"/>
  <c r="M405" i="3" s="1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398" i="3"/>
  <c r="M398" i="3" s="1"/>
  <c r="L525" i="3"/>
  <c r="M525" i="3" s="1"/>
  <c r="L524" i="3"/>
  <c r="M524" i="3" s="1"/>
  <c r="L523" i="3"/>
  <c r="M523" i="3" s="1"/>
  <c r="L522" i="3"/>
  <c r="M522" i="3" s="1"/>
  <c r="L521" i="3"/>
  <c r="M521" i="3" s="1"/>
  <c r="L520" i="3"/>
  <c r="M520" i="3" s="1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501" i="3"/>
  <c r="M501" i="3" s="1"/>
  <c r="L500" i="3"/>
  <c r="M500" i="3" s="1"/>
  <c r="L499" i="3"/>
  <c r="M499" i="3" s="1"/>
  <c r="L498" i="3"/>
  <c r="M498" i="3" s="1"/>
  <c r="L497" i="3"/>
  <c r="M497" i="3" s="1"/>
  <c r="L397" i="3"/>
  <c r="M397" i="3" s="1"/>
  <c r="L396" i="3"/>
  <c r="M396" i="3" s="1"/>
  <c r="L395" i="3"/>
  <c r="M395" i="3" s="1"/>
  <c r="L394" i="3"/>
  <c r="M394" i="3" s="1"/>
  <c r="M393" i="3"/>
  <c r="L393" i="3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496" i="3"/>
  <c r="M496" i="3" s="1"/>
  <c r="L495" i="3"/>
  <c r="M495" i="3" s="1"/>
  <c r="L494" i="3"/>
  <c r="M494" i="3" s="1"/>
  <c r="L493" i="3"/>
  <c r="M493" i="3" s="1"/>
  <c r="L492" i="3"/>
  <c r="M492" i="3" s="1"/>
  <c r="L491" i="3"/>
  <c r="M491" i="3" s="1"/>
  <c r="L490" i="3"/>
  <c r="M490" i="3" s="1"/>
  <c r="L489" i="3"/>
  <c r="M489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461" i="3"/>
  <c r="M461" i="3" s="1"/>
  <c r="L460" i="3"/>
  <c r="M460" i="3" s="1"/>
  <c r="L459" i="3"/>
  <c r="M459" i="3" s="1"/>
  <c r="L458" i="3"/>
  <c r="M458" i="3" s="1"/>
  <c r="L457" i="3"/>
  <c r="M457" i="3" s="1"/>
  <c r="L456" i="3"/>
  <c r="M456" i="3" s="1"/>
  <c r="L455" i="3"/>
  <c r="M455" i="3" s="1"/>
  <c r="L454" i="3"/>
  <c r="M454" i="3" s="1"/>
  <c r="L453" i="3"/>
  <c r="M453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375" i="3"/>
  <c r="M375" i="3" s="1"/>
  <c r="L374" i="3"/>
  <c r="M374" i="3" s="1"/>
  <c r="L373" i="3"/>
  <c r="L446" i="3"/>
  <c r="M446" i="3" s="1"/>
  <c r="L445" i="3"/>
  <c r="M445" i="3" s="1"/>
  <c r="L444" i="3"/>
  <c r="M444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M437" i="3"/>
  <c r="L437" i="3"/>
  <c r="L436" i="3"/>
  <c r="M436" i="3" s="1"/>
  <c r="L435" i="3"/>
  <c r="M435" i="3" s="1"/>
  <c r="L434" i="3"/>
  <c r="M434" i="3" s="1"/>
  <c r="L433" i="3"/>
  <c r="M433" i="3" s="1"/>
  <c r="L372" i="3"/>
  <c r="M372" i="3" s="1"/>
  <c r="AS224" i="4" l="1"/>
  <c r="BD224" i="4"/>
  <c r="BB224" i="4"/>
  <c r="V224" i="4"/>
  <c r="BA224" i="4"/>
  <c r="BT224" i="4"/>
  <c r="BR224" i="4"/>
  <c r="BU224" i="4"/>
  <c r="BO224" i="4"/>
  <c r="BC224" i="4"/>
  <c r="BI224" i="4"/>
  <c r="BL224" i="4"/>
  <c r="BJ224" i="4"/>
  <c r="BM224" i="4"/>
  <c r="BP224" i="4"/>
  <c r="BN224" i="4"/>
  <c r="BQ224" i="4"/>
  <c r="Q224" i="4"/>
  <c r="AQ224" i="4"/>
  <c r="BW224" i="4"/>
  <c r="BK224" i="4"/>
  <c r="X224" i="4"/>
  <c r="AF225" i="4"/>
  <c r="Q225" i="4"/>
  <c r="N224" i="4"/>
  <c r="P224" i="4"/>
  <c r="U224" i="4"/>
  <c r="U225" i="4"/>
  <c r="Y225" i="4"/>
  <c r="Y224" i="4"/>
  <c r="AH225" i="4"/>
  <c r="AH224" i="4"/>
  <c r="D418" i="3"/>
  <c r="D417" i="3"/>
  <c r="D415" i="3"/>
  <c r="O414" i="3"/>
  <c r="S414" i="3"/>
  <c r="W414" i="3"/>
  <c r="AA414" i="3"/>
  <c r="AE414" i="3"/>
  <c r="AM414" i="3"/>
  <c r="AU414" i="3"/>
  <c r="AY414" i="3"/>
  <c r="BC414" i="3"/>
  <c r="BG414" i="3"/>
  <c r="BK414" i="3"/>
  <c r="BO414" i="3"/>
  <c r="BS414" i="3"/>
  <c r="BW414" i="3"/>
  <c r="P415" i="3"/>
  <c r="T415" i="3"/>
  <c r="X415" i="3"/>
  <c r="AB415" i="3"/>
  <c r="AF415" i="3"/>
  <c r="D546" i="3"/>
  <c r="Q415" i="3"/>
  <c r="U415" i="3"/>
  <c r="Y415" i="3"/>
  <c r="AC415" i="3"/>
  <c r="AG415" i="3"/>
  <c r="D416" i="3"/>
  <c r="AQ414" i="3"/>
  <c r="Q414" i="3"/>
  <c r="U414" i="3"/>
  <c r="Y414" i="3"/>
  <c r="AC414" i="3"/>
  <c r="AG414" i="3"/>
  <c r="AK414" i="3"/>
  <c r="AO414" i="3"/>
  <c r="AS414" i="3"/>
  <c r="AW414" i="3"/>
  <c r="BA414" i="3"/>
  <c r="BE414" i="3"/>
  <c r="BI414" i="3"/>
  <c r="BM414" i="3"/>
  <c r="BQ414" i="3"/>
  <c r="BU414" i="3"/>
  <c r="N415" i="3"/>
  <c r="R415" i="3"/>
  <c r="V415" i="3"/>
  <c r="Z415" i="3"/>
  <c r="AD415" i="3"/>
  <c r="AH415" i="3"/>
  <c r="O415" i="3"/>
  <c r="S415" i="3"/>
  <c r="W415" i="3"/>
  <c r="AA415" i="3"/>
  <c r="D543" i="3"/>
  <c r="M373" i="3"/>
  <c r="D545" i="3"/>
  <c r="AI192" i="3"/>
  <c r="V225" i="4" l="1"/>
  <c r="AA225" i="4"/>
  <c r="AA224" i="4"/>
  <c r="W224" i="4"/>
  <c r="W225" i="4"/>
  <c r="AC224" i="4"/>
  <c r="AC225" i="4"/>
  <c r="AE224" i="4"/>
  <c r="AE225" i="4"/>
  <c r="AG224" i="4"/>
  <c r="AG225" i="4"/>
  <c r="R225" i="4"/>
  <c r="R224" i="4"/>
  <c r="AD225" i="4"/>
  <c r="AD224" i="4"/>
  <c r="AB224" i="4"/>
  <c r="AB225" i="4"/>
  <c r="Z225" i="4"/>
  <c r="Z224" i="4"/>
  <c r="AJ225" i="4"/>
  <c r="AJ224" i="4"/>
  <c r="AI224" i="4"/>
  <c r="AI225" i="4"/>
  <c r="O224" i="4"/>
  <c r="O225" i="4"/>
  <c r="AH543" i="3"/>
  <c r="AH542" i="3"/>
  <c r="W542" i="3"/>
  <c r="AF542" i="3"/>
  <c r="BO542" i="3"/>
  <c r="AE542" i="3"/>
  <c r="BM542" i="3"/>
  <c r="T542" i="3"/>
  <c r="BC542" i="3"/>
  <c r="AA542" i="3"/>
  <c r="AV542" i="3"/>
  <c r="AG542" i="3"/>
  <c r="O542" i="3"/>
  <c r="AY542" i="3"/>
  <c r="S542" i="3"/>
  <c r="X542" i="3"/>
  <c r="BS542" i="3"/>
  <c r="AU542" i="3"/>
  <c r="BQ542" i="3"/>
  <c r="BK542" i="3"/>
  <c r="AM542" i="3"/>
  <c r="AN542" i="3"/>
  <c r="BA542" i="3"/>
  <c r="U542" i="3"/>
  <c r="BT542" i="3"/>
  <c r="AB542" i="3"/>
  <c r="AW542" i="3"/>
  <c r="Q542" i="3"/>
  <c r="BL542" i="3"/>
  <c r="AK542" i="3"/>
  <c r="AD543" i="3"/>
  <c r="Z543" i="3"/>
  <c r="V543" i="3"/>
  <c r="R543" i="3"/>
  <c r="N543" i="3"/>
  <c r="D544" i="3"/>
  <c r="AG543" i="3"/>
  <c r="AC543" i="3"/>
  <c r="Y543" i="3"/>
  <c r="U543" i="3"/>
  <c r="Q543" i="3"/>
  <c r="AA543" i="3"/>
  <c r="S543" i="3"/>
  <c r="O543" i="3"/>
  <c r="BV542" i="3"/>
  <c r="BR542" i="3"/>
  <c r="AF543" i="3"/>
  <c r="AB543" i="3"/>
  <c r="X543" i="3"/>
  <c r="T543" i="3"/>
  <c r="P543" i="3"/>
  <c r="BF542" i="3"/>
  <c r="AP542" i="3"/>
  <c r="Z542" i="3"/>
  <c r="AD542" i="3"/>
  <c r="AE543" i="3"/>
  <c r="BB542" i="3"/>
  <c r="AL542" i="3"/>
  <c r="V542" i="3"/>
  <c r="AT542" i="3"/>
  <c r="BN542" i="3"/>
  <c r="AX542" i="3"/>
  <c r="R542" i="3"/>
  <c r="BJ542" i="3"/>
  <c r="N542" i="3"/>
  <c r="BP542" i="3"/>
  <c r="P542" i="3"/>
  <c r="BI542" i="3"/>
  <c r="AS542" i="3"/>
  <c r="AC542" i="3"/>
  <c r="AZ542" i="3"/>
  <c r="BW542" i="3"/>
  <c r="BG542" i="3"/>
  <c r="AQ542" i="3"/>
  <c r="BH542" i="3"/>
  <c r="BD542" i="3"/>
  <c r="BU542" i="3"/>
  <c r="BE542" i="3"/>
  <c r="AO542" i="3"/>
  <c r="Y542" i="3"/>
  <c r="AR542" i="3"/>
  <c r="BW170" i="2"/>
  <c r="BV170" i="2"/>
  <c r="BV171" i="2" s="1"/>
  <c r="BU170" i="2"/>
  <c r="BT170" i="2"/>
  <c r="BS170" i="2"/>
  <c r="BR170" i="2"/>
  <c r="BR171" i="2" s="1"/>
  <c r="BQ170" i="2"/>
  <c r="BP170" i="2"/>
  <c r="BO170" i="2"/>
  <c r="BN170" i="2"/>
  <c r="BN171" i="2" s="1"/>
  <c r="BM170" i="2"/>
  <c r="BL170" i="2"/>
  <c r="BK170" i="2"/>
  <c r="BJ170" i="2"/>
  <c r="BJ171" i="2" s="1"/>
  <c r="BI170" i="2"/>
  <c r="BH170" i="2"/>
  <c r="BG170" i="2"/>
  <c r="BF170" i="2"/>
  <c r="BF171" i="2" s="1"/>
  <c r="BE170" i="2"/>
  <c r="BD170" i="2"/>
  <c r="BC170" i="2"/>
  <c r="BB170" i="2"/>
  <c r="BB171" i="2" s="1"/>
  <c r="BA170" i="2"/>
  <c r="AZ170" i="2"/>
  <c r="AY170" i="2"/>
  <c r="AX170" i="2"/>
  <c r="AX171" i="2" s="1"/>
  <c r="AW170" i="2"/>
  <c r="AV170" i="2"/>
  <c r="AU170" i="2"/>
  <c r="AT170" i="2"/>
  <c r="AT171" i="2" s="1"/>
  <c r="AS170" i="2"/>
  <c r="AR170" i="2"/>
  <c r="AQ170" i="2"/>
  <c r="AP170" i="2"/>
  <c r="AP171" i="2" s="1"/>
  <c r="AO170" i="2"/>
  <c r="AN170" i="2"/>
  <c r="AM170" i="2"/>
  <c r="AL170" i="2"/>
  <c r="AL171" i="2" s="1"/>
  <c r="AK170" i="2"/>
  <c r="AJ170" i="2"/>
  <c r="AI170" i="2"/>
  <c r="AH170" i="2"/>
  <c r="AH171" i="2" s="1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AI172" i="2" s="1"/>
  <c r="N170" i="2"/>
  <c r="K170" i="2"/>
  <c r="J170" i="2"/>
  <c r="H170" i="2"/>
  <c r="G170" i="2"/>
  <c r="F170" i="2"/>
  <c r="AI171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K152" i="2"/>
  <c r="J152" i="2"/>
  <c r="H152" i="2"/>
  <c r="G152" i="2"/>
  <c r="F152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AI118" i="2" s="1"/>
  <c r="N116" i="2"/>
  <c r="AH118" i="2" s="1"/>
  <c r="K116" i="2"/>
  <c r="J116" i="2"/>
  <c r="H116" i="2"/>
  <c r="G116" i="2"/>
  <c r="F116" i="2"/>
  <c r="AI117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I90" i="2" s="1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K89" i="2"/>
  <c r="J89" i="2"/>
  <c r="H89" i="2"/>
  <c r="G89" i="2"/>
  <c r="F89" i="2"/>
  <c r="L151" i="2"/>
  <c r="M151" i="2" s="1"/>
  <c r="L88" i="2"/>
  <c r="M88" i="2" s="1"/>
  <c r="L87" i="2"/>
  <c r="M87" i="2" s="1"/>
  <c r="L86" i="2"/>
  <c r="M86" i="2" s="1"/>
  <c r="L85" i="2"/>
  <c r="M85" i="2" s="1"/>
  <c r="L84" i="2"/>
  <c r="M84" i="2" s="1"/>
  <c r="L169" i="2"/>
  <c r="M169" i="2" s="1"/>
  <c r="M170" i="2" s="1"/>
  <c r="L83" i="2"/>
  <c r="M83" i="2" s="1"/>
  <c r="L82" i="2"/>
  <c r="M82" i="2" s="1"/>
  <c r="L81" i="2"/>
  <c r="M8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80" i="2"/>
  <c r="M80" i="2" s="1"/>
  <c r="L79" i="2"/>
  <c r="M79" i="2" s="1"/>
  <c r="L141" i="2"/>
  <c r="M141" i="2" s="1"/>
  <c r="L140" i="2"/>
  <c r="M140" i="2" s="1"/>
  <c r="L139" i="2"/>
  <c r="M139" i="2" s="1"/>
  <c r="L78" i="2"/>
  <c r="M78" i="2" s="1"/>
  <c r="L115" i="2"/>
  <c r="M115" i="2" s="1"/>
  <c r="L114" i="2"/>
  <c r="M114" i="2" s="1"/>
  <c r="L113" i="2"/>
  <c r="M113" i="2" s="1"/>
  <c r="L138" i="2"/>
  <c r="M138" i="2" s="1"/>
  <c r="L77" i="2"/>
  <c r="M77" i="2" s="1"/>
  <c r="L76" i="2"/>
  <c r="M76" i="2" s="1"/>
  <c r="L137" i="2"/>
  <c r="M137" i="2" s="1"/>
  <c r="L136" i="2"/>
  <c r="M136" i="2" s="1"/>
  <c r="L75" i="2"/>
  <c r="M75" i="2" s="1"/>
  <c r="L135" i="2"/>
  <c r="M135" i="2" s="1"/>
  <c r="L134" i="2"/>
  <c r="M134" i="2" s="1"/>
  <c r="L74" i="2"/>
  <c r="M74" i="2" s="1"/>
  <c r="L133" i="2"/>
  <c r="M133" i="2" s="1"/>
  <c r="L132" i="2"/>
  <c r="M132" i="2" s="1"/>
  <c r="L73" i="2"/>
  <c r="M73" i="2" s="1"/>
  <c r="L72" i="2"/>
  <c r="M72" i="2" s="1"/>
  <c r="L131" i="2"/>
  <c r="M131" i="2" s="1"/>
  <c r="L130" i="2"/>
  <c r="M130" i="2" s="1"/>
  <c r="L129" i="2"/>
  <c r="M129" i="2" s="1"/>
  <c r="L128" i="2"/>
  <c r="M128" i="2" s="1"/>
  <c r="L127" i="2"/>
  <c r="M127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26" i="2"/>
  <c r="M126" i="2" s="1"/>
  <c r="AJ172" i="2" l="1"/>
  <c r="L170" i="2"/>
  <c r="D172" i="2" s="1"/>
  <c r="W543" i="3"/>
  <c r="AI543" i="3"/>
  <c r="AI542" i="3"/>
  <c r="AJ543" i="3"/>
  <c r="AJ542" i="3"/>
  <c r="M152" i="2"/>
  <c r="AG171" i="2"/>
  <c r="Y171" i="2"/>
  <c r="Q171" i="2"/>
  <c r="BU171" i="2"/>
  <c r="BM171" i="2"/>
  <c r="AO171" i="2"/>
  <c r="Z171" i="2"/>
  <c r="AE172" i="2"/>
  <c r="BQ171" i="2"/>
  <c r="BI171" i="2"/>
  <c r="BA171" i="2"/>
  <c r="AS171" i="2"/>
  <c r="AK171" i="2"/>
  <c r="AD171" i="2"/>
  <c r="V171" i="2"/>
  <c r="BE171" i="2"/>
  <c r="AC171" i="2"/>
  <c r="U171" i="2"/>
  <c r="N171" i="2"/>
  <c r="AW171" i="2"/>
  <c r="R171" i="2"/>
  <c r="AH117" i="2"/>
  <c r="AH90" i="2"/>
  <c r="L152" i="2"/>
  <c r="AJ171" i="2"/>
  <c r="AJ117" i="2"/>
  <c r="D175" i="2"/>
  <c r="D174" i="2"/>
  <c r="N172" i="2"/>
  <c r="R172" i="2"/>
  <c r="V172" i="2"/>
  <c r="Z172" i="2"/>
  <c r="AD172" i="2"/>
  <c r="AH172" i="2"/>
  <c r="O171" i="2"/>
  <c r="S171" i="2"/>
  <c r="W171" i="2"/>
  <c r="AA171" i="2"/>
  <c r="AE171" i="2"/>
  <c r="AM171" i="2"/>
  <c r="AQ171" i="2"/>
  <c r="AU171" i="2"/>
  <c r="AY171" i="2"/>
  <c r="BC171" i="2"/>
  <c r="BG171" i="2"/>
  <c r="BK171" i="2"/>
  <c r="BO171" i="2"/>
  <c r="BS171" i="2"/>
  <c r="BW171" i="2"/>
  <c r="P172" i="2"/>
  <c r="T172" i="2"/>
  <c r="X172" i="2"/>
  <c r="AB172" i="2"/>
  <c r="AF172" i="2"/>
  <c r="P171" i="2"/>
  <c r="T171" i="2"/>
  <c r="X171" i="2"/>
  <c r="AB171" i="2"/>
  <c r="AF171" i="2"/>
  <c r="AN171" i="2"/>
  <c r="AR171" i="2"/>
  <c r="AV171" i="2"/>
  <c r="AZ171" i="2"/>
  <c r="BD171" i="2"/>
  <c r="BH171" i="2"/>
  <c r="BL171" i="2"/>
  <c r="BP171" i="2"/>
  <c r="BT171" i="2"/>
  <c r="Q172" i="2"/>
  <c r="U172" i="2"/>
  <c r="Y172" i="2"/>
  <c r="AC172" i="2"/>
  <c r="AG172" i="2"/>
  <c r="D173" i="2"/>
  <c r="O172" i="2"/>
  <c r="S172" i="2"/>
  <c r="W172" i="2"/>
  <c r="AA172" i="2"/>
  <c r="M116" i="2"/>
  <c r="BH117" i="2" s="1"/>
  <c r="M89" i="2"/>
  <c r="Y90" i="2" s="1"/>
  <c r="AJ91" i="2"/>
  <c r="BI117" i="2"/>
  <c r="AO117" i="2"/>
  <c r="L116" i="2"/>
  <c r="D118" i="2" s="1"/>
  <c r="L89" i="2"/>
  <c r="D91" i="2" s="1"/>
  <c r="AJ90" i="2"/>
  <c r="AX117" i="2"/>
  <c r="BB117" i="2"/>
  <c r="D120" i="2"/>
  <c r="S117" i="2"/>
  <c r="AY117" i="2"/>
  <c r="AJ118" i="2"/>
  <c r="U118" i="2"/>
  <c r="D121" i="2"/>
  <c r="BS117" i="2"/>
  <c r="N118" i="2"/>
  <c r="AI91" i="2"/>
  <c r="D93" i="2"/>
  <c r="D94" i="2"/>
  <c r="AX90" i="2"/>
  <c r="AZ90" i="2"/>
  <c r="AR90" i="2"/>
  <c r="AH91" i="2"/>
  <c r="BW350" i="3"/>
  <c r="BV350" i="3"/>
  <c r="BU350" i="3"/>
  <c r="BT350" i="3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H350" i="3"/>
  <c r="G350" i="3"/>
  <c r="F350" i="3"/>
  <c r="BW308" i="3"/>
  <c r="BV308" i="3"/>
  <c r="BU308" i="3"/>
  <c r="BU309" i="3" s="1"/>
  <c r="BT308" i="3"/>
  <c r="BT309" i="3" s="1"/>
  <c r="BS308" i="3"/>
  <c r="BR308" i="3"/>
  <c r="BQ308" i="3"/>
  <c r="BP308" i="3"/>
  <c r="BP309" i="3" s="1"/>
  <c r="BO308" i="3"/>
  <c r="BN308" i="3"/>
  <c r="BM308" i="3"/>
  <c r="BL308" i="3"/>
  <c r="BK308" i="3"/>
  <c r="BJ308" i="3"/>
  <c r="BJ309" i="3" s="1"/>
  <c r="BI308" i="3"/>
  <c r="BI309" i="3" s="1"/>
  <c r="BH308" i="3"/>
  <c r="BH309" i="3" s="1"/>
  <c r="BG308" i="3"/>
  <c r="BF308" i="3"/>
  <c r="BE308" i="3"/>
  <c r="BE309" i="3" s="1"/>
  <c r="BD308" i="3"/>
  <c r="BD309" i="3" s="1"/>
  <c r="BC308" i="3"/>
  <c r="BB308" i="3"/>
  <c r="BA308" i="3"/>
  <c r="AZ308" i="3"/>
  <c r="AZ309" i="3" s="1"/>
  <c r="AY308" i="3"/>
  <c r="AX308" i="3"/>
  <c r="AW308" i="3"/>
  <c r="AV308" i="3"/>
  <c r="AU308" i="3"/>
  <c r="AT308" i="3"/>
  <c r="AT309" i="3" s="1"/>
  <c r="AS308" i="3"/>
  <c r="AS309" i="3" s="1"/>
  <c r="AR308" i="3"/>
  <c r="AR309" i="3" s="1"/>
  <c r="AQ308" i="3"/>
  <c r="AP308" i="3"/>
  <c r="AO308" i="3"/>
  <c r="AO309" i="3" s="1"/>
  <c r="AN308" i="3"/>
  <c r="AN309" i="3" s="1"/>
  <c r="AM308" i="3"/>
  <c r="AL308" i="3"/>
  <c r="AK308" i="3"/>
  <c r="AJ308" i="3"/>
  <c r="AJ309" i="3" s="1"/>
  <c r="AI308" i="3"/>
  <c r="AH308" i="3"/>
  <c r="AG308" i="3"/>
  <c r="AF308" i="3"/>
  <c r="AE308" i="3"/>
  <c r="AD308" i="3"/>
  <c r="AD309" i="3" s="1"/>
  <c r="AC308" i="3"/>
  <c r="AC309" i="3" s="1"/>
  <c r="AB308" i="3"/>
  <c r="AB309" i="3" s="1"/>
  <c r="AA308" i="3"/>
  <c r="Z308" i="3"/>
  <c r="Y308" i="3"/>
  <c r="Y309" i="3" s="1"/>
  <c r="X308" i="3"/>
  <c r="X309" i="3" s="1"/>
  <c r="W308" i="3"/>
  <c r="V308" i="3"/>
  <c r="U308" i="3"/>
  <c r="T308" i="3"/>
  <c r="T309" i="3" s="1"/>
  <c r="S308" i="3"/>
  <c r="R308" i="3"/>
  <c r="Q308" i="3"/>
  <c r="P308" i="3"/>
  <c r="O308" i="3"/>
  <c r="N308" i="3"/>
  <c r="M308" i="3"/>
  <c r="BN309" i="3" s="1"/>
  <c r="L308" i="3"/>
  <c r="K308" i="3"/>
  <c r="J308" i="3"/>
  <c r="H308" i="3"/>
  <c r="G308" i="3"/>
  <c r="D312" i="3" s="1"/>
  <c r="F308" i="3"/>
  <c r="AI309" i="3"/>
  <c r="BV309" i="3"/>
  <c r="BR309" i="3"/>
  <c r="BQ309" i="3"/>
  <c r="BM309" i="3"/>
  <c r="BL309" i="3"/>
  <c r="BF309" i="3"/>
  <c r="BB309" i="3"/>
  <c r="BA309" i="3"/>
  <c r="AW309" i="3"/>
  <c r="AV309" i="3"/>
  <c r="AP309" i="3"/>
  <c r="AL309" i="3"/>
  <c r="AK309" i="3"/>
  <c r="AH309" i="3"/>
  <c r="AG309" i="3"/>
  <c r="AF309" i="3"/>
  <c r="Z309" i="3"/>
  <c r="V309" i="3"/>
  <c r="U309" i="3"/>
  <c r="Q309" i="3"/>
  <c r="P309" i="3"/>
  <c r="AI310" i="3"/>
  <c r="AE310" i="3"/>
  <c r="D310" i="3"/>
  <c r="D313" i="3"/>
  <c r="BW280" i="3"/>
  <c r="BV280" i="3"/>
  <c r="BU280" i="3"/>
  <c r="BT280" i="3"/>
  <c r="BT281" i="3" s="1"/>
  <c r="BS280" i="3"/>
  <c r="BR280" i="3"/>
  <c r="BQ280" i="3"/>
  <c r="BP280" i="3"/>
  <c r="BP281" i="3" s="1"/>
  <c r="BO280" i="3"/>
  <c r="BN280" i="3"/>
  <c r="BM280" i="3"/>
  <c r="BL280" i="3"/>
  <c r="BL281" i="3" s="1"/>
  <c r="BK280" i="3"/>
  <c r="BJ280" i="3"/>
  <c r="BI280" i="3"/>
  <c r="BH280" i="3"/>
  <c r="BH281" i="3" s="1"/>
  <c r="BG280" i="3"/>
  <c r="BF280" i="3"/>
  <c r="BE280" i="3"/>
  <c r="BD280" i="3"/>
  <c r="BD281" i="3" s="1"/>
  <c r="BC280" i="3"/>
  <c r="BB280" i="3"/>
  <c r="BA280" i="3"/>
  <c r="AZ280" i="3"/>
  <c r="AZ281" i="3" s="1"/>
  <c r="AY280" i="3"/>
  <c r="AX280" i="3"/>
  <c r="AW280" i="3"/>
  <c r="AV280" i="3"/>
  <c r="AV281" i="3" s="1"/>
  <c r="AU280" i="3"/>
  <c r="AT280" i="3"/>
  <c r="AS280" i="3"/>
  <c r="AR280" i="3"/>
  <c r="AR281" i="3" s="1"/>
  <c r="AQ280" i="3"/>
  <c r="AP280" i="3"/>
  <c r="AO280" i="3"/>
  <c r="AN280" i="3"/>
  <c r="AN281" i="3" s="1"/>
  <c r="AM280" i="3"/>
  <c r="AL280" i="3"/>
  <c r="AK280" i="3"/>
  <c r="AJ280" i="3"/>
  <c r="AJ281" i="3" s="1"/>
  <c r="AI280" i="3"/>
  <c r="AH280" i="3"/>
  <c r="AG280" i="3"/>
  <c r="AF280" i="3"/>
  <c r="AF281" i="3" s="1"/>
  <c r="AE280" i="3"/>
  <c r="AD280" i="3"/>
  <c r="AC280" i="3"/>
  <c r="AB280" i="3"/>
  <c r="AB281" i="3" s="1"/>
  <c r="AA280" i="3"/>
  <c r="Z280" i="3"/>
  <c r="Y280" i="3"/>
  <c r="X280" i="3"/>
  <c r="X281" i="3" s="1"/>
  <c r="W280" i="3"/>
  <c r="V280" i="3"/>
  <c r="U280" i="3"/>
  <c r="T280" i="3"/>
  <c r="T281" i="3" s="1"/>
  <c r="S280" i="3"/>
  <c r="R280" i="3"/>
  <c r="Q280" i="3"/>
  <c r="P280" i="3"/>
  <c r="P281" i="3" s="1"/>
  <c r="O280" i="3"/>
  <c r="N280" i="3"/>
  <c r="AH282" i="3" s="1"/>
  <c r="M280" i="3"/>
  <c r="L280" i="3"/>
  <c r="D282" i="3" s="1"/>
  <c r="K280" i="3"/>
  <c r="J280" i="3"/>
  <c r="H280" i="3"/>
  <c r="G280" i="3"/>
  <c r="D284" i="3" s="1"/>
  <c r="F280" i="3"/>
  <c r="AI281" i="3"/>
  <c r="BU281" i="3"/>
  <c r="BQ281" i="3"/>
  <c r="BM281" i="3"/>
  <c r="BI281" i="3"/>
  <c r="BE281" i="3"/>
  <c r="BA281" i="3"/>
  <c r="AW281" i="3"/>
  <c r="AS281" i="3"/>
  <c r="AO281" i="3"/>
  <c r="AK281" i="3"/>
  <c r="AG281" i="3"/>
  <c r="AC281" i="3"/>
  <c r="Y281" i="3"/>
  <c r="U281" i="3"/>
  <c r="Q281" i="3"/>
  <c r="AI282" i="3"/>
  <c r="AE282" i="3"/>
  <c r="D285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Z192" i="3" s="1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D193" i="3" s="1"/>
  <c r="K191" i="3"/>
  <c r="J191" i="3"/>
  <c r="H191" i="3"/>
  <c r="G191" i="3"/>
  <c r="F191" i="3"/>
  <c r="AJ192" i="3"/>
  <c r="BV192" i="3"/>
  <c r="BR192" i="3"/>
  <c r="BN192" i="3"/>
  <c r="BJ192" i="3"/>
  <c r="BF192" i="3"/>
  <c r="BB192" i="3"/>
  <c r="AX192" i="3"/>
  <c r="AT192" i="3"/>
  <c r="AP192" i="3"/>
  <c r="AL192" i="3"/>
  <c r="AH192" i="3"/>
  <c r="AD192" i="3"/>
  <c r="V192" i="3"/>
  <c r="R192" i="3"/>
  <c r="AI193" i="3"/>
  <c r="N192" i="3"/>
  <c r="AE193" i="3"/>
  <c r="D196" i="3"/>
  <c r="D195" i="3"/>
  <c r="L307" i="3"/>
  <c r="M307" i="3" s="1"/>
  <c r="L190" i="3"/>
  <c r="M190" i="3" s="1"/>
  <c r="L189" i="3"/>
  <c r="M189" i="3" s="1"/>
  <c r="L306" i="3"/>
  <c r="M306" i="3" s="1"/>
  <c r="L305" i="3"/>
  <c r="M305" i="3" s="1"/>
  <c r="L279" i="3"/>
  <c r="M279" i="3" s="1"/>
  <c r="L278" i="3"/>
  <c r="M278" i="3" s="1"/>
  <c r="L277" i="3"/>
  <c r="M277" i="3" s="1"/>
  <c r="L349" i="3"/>
  <c r="M349" i="3" s="1"/>
  <c r="L348" i="3"/>
  <c r="M348" i="3" s="1"/>
  <c r="L276" i="3"/>
  <c r="M276" i="3" s="1"/>
  <c r="L275" i="3"/>
  <c r="M275" i="3" s="1"/>
  <c r="L274" i="3"/>
  <c r="M274" i="3" s="1"/>
  <c r="L347" i="3"/>
  <c r="M347" i="3" s="1"/>
  <c r="L346" i="3"/>
  <c r="M346" i="3" s="1"/>
  <c r="L345" i="3"/>
  <c r="M345" i="3" s="1"/>
  <c r="L273" i="3"/>
  <c r="M273" i="3" s="1"/>
  <c r="L272" i="3"/>
  <c r="M272" i="3" s="1"/>
  <c r="L344" i="3"/>
  <c r="M344" i="3" s="1"/>
  <c r="L343" i="3"/>
  <c r="M343" i="3" s="1"/>
  <c r="L304" i="3"/>
  <c r="M304" i="3" s="1"/>
  <c r="L188" i="3"/>
  <c r="M188" i="3" s="1"/>
  <c r="L187" i="3"/>
  <c r="M187" i="3" s="1"/>
  <c r="L303" i="3"/>
  <c r="M303" i="3" s="1"/>
  <c r="L186" i="3"/>
  <c r="M186" i="3" s="1"/>
  <c r="L185" i="3"/>
  <c r="M185" i="3" s="1"/>
  <c r="L302" i="3"/>
  <c r="M302" i="3" s="1"/>
  <c r="L184" i="3"/>
  <c r="M184" i="3" s="1"/>
  <c r="L183" i="3"/>
  <c r="M183" i="3" s="1"/>
  <c r="L301" i="3"/>
  <c r="M301" i="3" s="1"/>
  <c r="L271" i="3"/>
  <c r="M271" i="3" s="1"/>
  <c r="L270" i="3"/>
  <c r="M270" i="3" s="1"/>
  <c r="L269" i="3"/>
  <c r="M269" i="3" s="1"/>
  <c r="L342" i="3"/>
  <c r="M342" i="3" s="1"/>
  <c r="L341" i="3"/>
  <c r="M341" i="3" s="1"/>
  <c r="L268" i="3"/>
  <c r="M268" i="3" s="1"/>
  <c r="L267" i="3"/>
  <c r="M267" i="3" s="1"/>
  <c r="L266" i="3"/>
  <c r="M266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340" i="3"/>
  <c r="M340" i="3" s="1"/>
  <c r="L256" i="3"/>
  <c r="M256" i="3" s="1"/>
  <c r="L339" i="3"/>
  <c r="M339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338" i="3"/>
  <c r="M338" i="3" s="1"/>
  <c r="L249" i="3"/>
  <c r="M249" i="3" s="1"/>
  <c r="L337" i="3"/>
  <c r="M337" i="3" s="1"/>
  <c r="L182" i="3"/>
  <c r="M182" i="3" s="1"/>
  <c r="L181" i="3"/>
  <c r="M181" i="3" s="1"/>
  <c r="L300" i="3"/>
  <c r="M300" i="3" s="1"/>
  <c r="L299" i="3"/>
  <c r="M299" i="3" s="1"/>
  <c r="L180" i="3"/>
  <c r="M180" i="3" s="1"/>
  <c r="L298" i="3"/>
  <c r="M298" i="3" s="1"/>
  <c r="L297" i="3"/>
  <c r="M297" i="3" s="1"/>
  <c r="L179" i="3"/>
  <c r="M179" i="3" s="1"/>
  <c r="L296" i="3"/>
  <c r="M296" i="3" s="1"/>
  <c r="L295" i="3"/>
  <c r="M295" i="3" s="1"/>
  <c r="L178" i="3"/>
  <c r="M178" i="3" s="1"/>
  <c r="L177" i="3"/>
  <c r="M177" i="3" s="1"/>
  <c r="L294" i="3"/>
  <c r="M294" i="3" s="1"/>
  <c r="L248" i="3"/>
  <c r="M248" i="3" s="1"/>
  <c r="L336" i="3"/>
  <c r="M336" i="3" s="1"/>
  <c r="L335" i="3"/>
  <c r="M335" i="3" s="1"/>
  <c r="L334" i="3"/>
  <c r="M334" i="3" s="1"/>
  <c r="L247" i="3"/>
  <c r="M247" i="3" s="1"/>
  <c r="L333" i="3"/>
  <c r="M333" i="3" s="1"/>
  <c r="L332" i="3"/>
  <c r="M332" i="3" s="1"/>
  <c r="L246" i="3"/>
  <c r="M246" i="3" s="1"/>
  <c r="L245" i="3"/>
  <c r="M245" i="3" s="1"/>
  <c r="L331" i="3"/>
  <c r="M331" i="3" s="1"/>
  <c r="L330" i="3"/>
  <c r="M330" i="3" s="1"/>
  <c r="L244" i="3"/>
  <c r="M244" i="3" s="1"/>
  <c r="L243" i="3"/>
  <c r="M243" i="3" s="1"/>
  <c r="L242" i="3"/>
  <c r="M242" i="3" s="1"/>
  <c r="L329" i="3"/>
  <c r="M329" i="3" s="1"/>
  <c r="L241" i="3"/>
  <c r="M241" i="3" s="1"/>
  <c r="L240" i="3"/>
  <c r="M240" i="3" s="1"/>
  <c r="L239" i="3"/>
  <c r="M239" i="3" s="1"/>
  <c r="L238" i="3"/>
  <c r="M238" i="3" s="1"/>
  <c r="L237" i="3"/>
  <c r="M237" i="3" s="1"/>
  <c r="L328" i="3"/>
  <c r="M328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327" i="3"/>
  <c r="M327" i="3" s="1"/>
  <c r="L326" i="3"/>
  <c r="M326" i="3" s="1"/>
  <c r="L325" i="3"/>
  <c r="M325" i="3" s="1"/>
  <c r="L324" i="3"/>
  <c r="M324" i="3" s="1"/>
  <c r="L323" i="3"/>
  <c r="M323" i="3" s="1"/>
  <c r="L230" i="3"/>
  <c r="M230" i="3" s="1"/>
  <c r="L322" i="3"/>
  <c r="M322" i="3" s="1"/>
  <c r="L229" i="3"/>
  <c r="M229" i="3" s="1"/>
  <c r="L176" i="3"/>
  <c r="M176" i="3" s="1"/>
  <c r="L175" i="3"/>
  <c r="M175" i="3" s="1"/>
  <c r="L174" i="3"/>
  <c r="M174" i="3" s="1"/>
  <c r="L293" i="3"/>
  <c r="M293" i="3" s="1"/>
  <c r="L173" i="3"/>
  <c r="M173" i="3" s="1"/>
  <c r="L172" i="3"/>
  <c r="M172" i="3" s="1"/>
  <c r="L171" i="3"/>
  <c r="M171" i="3" s="1"/>
  <c r="L170" i="3"/>
  <c r="M170" i="3" s="1"/>
  <c r="L169" i="3"/>
  <c r="M16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168" i="3"/>
  <c r="M168" i="3" s="1"/>
  <c r="L167" i="3"/>
  <c r="M167" i="3" s="1"/>
  <c r="L292" i="3"/>
  <c r="M292" i="3" s="1"/>
  <c r="L213" i="3"/>
  <c r="M213" i="3" s="1"/>
  <c r="L321" i="3"/>
  <c r="M321" i="3" s="1"/>
  <c r="L320" i="3"/>
  <c r="M320" i="3" s="1"/>
  <c r="L319" i="3"/>
  <c r="M319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318" i="3"/>
  <c r="M318" i="3" s="1"/>
  <c r="L205" i="3"/>
  <c r="M205" i="3" s="1"/>
  <c r="L204" i="3"/>
  <c r="M204" i="3" s="1"/>
  <c r="L166" i="3"/>
  <c r="M166" i="3" s="1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AI154" i="3" s="1"/>
  <c r="N152" i="3"/>
  <c r="K152" i="3"/>
  <c r="J152" i="3"/>
  <c r="H152" i="3"/>
  <c r="G152" i="3"/>
  <c r="F152" i="3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AI59" i="2" s="1"/>
  <c r="N57" i="2"/>
  <c r="K57" i="2"/>
  <c r="J57" i="2"/>
  <c r="H57" i="2"/>
  <c r="G57" i="2"/>
  <c r="F57" i="2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BQ90" i="2" l="1"/>
  <c r="V91" i="2"/>
  <c r="U91" i="2"/>
  <c r="V90" i="2"/>
  <c r="AQ90" i="2"/>
  <c r="AU90" i="2"/>
  <c r="S91" i="2"/>
  <c r="AO90" i="2"/>
  <c r="AF117" i="2"/>
  <c r="R117" i="2"/>
  <c r="P90" i="2"/>
  <c r="X91" i="2"/>
  <c r="AC90" i="2"/>
  <c r="BA90" i="2"/>
  <c r="BG90" i="2"/>
  <c r="T90" i="2"/>
  <c r="BD90" i="2"/>
  <c r="AD91" i="2"/>
  <c r="BC90" i="2"/>
  <c r="AB91" i="2"/>
  <c r="BL90" i="2"/>
  <c r="Y91" i="2"/>
  <c r="W91" i="2"/>
  <c r="BR90" i="2"/>
  <c r="AP90" i="2"/>
  <c r="S90" i="2"/>
  <c r="Q90" i="2"/>
  <c r="O90" i="2"/>
  <c r="W90" i="2"/>
  <c r="AG90" i="2"/>
  <c r="BO90" i="2"/>
  <c r="X90" i="2"/>
  <c r="N91" i="2"/>
  <c r="AA90" i="2"/>
  <c r="BK90" i="2"/>
  <c r="AN90" i="2"/>
  <c r="BP90" i="2"/>
  <c r="AG91" i="2"/>
  <c r="AE91" i="2"/>
  <c r="BN90" i="2"/>
  <c r="AL90" i="2"/>
  <c r="BU90" i="2"/>
  <c r="AT90" i="2"/>
  <c r="U90" i="2"/>
  <c r="BW90" i="2"/>
  <c r="AF90" i="2"/>
  <c r="R91" i="2"/>
  <c r="AE90" i="2"/>
  <c r="P91" i="2"/>
  <c r="AV90" i="2"/>
  <c r="BT90" i="2"/>
  <c r="O91" i="2"/>
  <c r="BE90" i="2"/>
  <c r="BF90" i="2"/>
  <c r="Z90" i="2"/>
  <c r="AW90" i="2"/>
  <c r="AH281" i="3"/>
  <c r="AB118" i="2"/>
  <c r="BK117" i="2"/>
  <c r="D119" i="2"/>
  <c r="AQ117" i="2"/>
  <c r="O117" i="2"/>
  <c r="AL117" i="2"/>
  <c r="AE118" i="2"/>
  <c r="X117" i="2"/>
  <c r="BU117" i="2"/>
  <c r="Y117" i="2"/>
  <c r="AD117" i="2"/>
  <c r="AP117" i="2"/>
  <c r="BF117" i="2"/>
  <c r="BJ117" i="2"/>
  <c r="AB117" i="2"/>
  <c r="N117" i="2"/>
  <c r="V118" i="2"/>
  <c r="X118" i="2"/>
  <c r="BC117" i="2"/>
  <c r="AC118" i="2"/>
  <c r="P118" i="2"/>
  <c r="AE117" i="2"/>
  <c r="S118" i="2"/>
  <c r="BD117" i="2"/>
  <c r="BE117" i="2"/>
  <c r="Q117" i="2"/>
  <c r="AT117" i="2"/>
  <c r="U117" i="2"/>
  <c r="AA118" i="2"/>
  <c r="W118" i="2"/>
  <c r="BA117" i="2"/>
  <c r="AZ117" i="2"/>
  <c r="R118" i="2"/>
  <c r="T118" i="2"/>
  <c r="AM117" i="2"/>
  <c r="Y118" i="2"/>
  <c r="BO117" i="2"/>
  <c r="W117" i="2"/>
  <c r="BR117" i="2"/>
  <c r="BN117" i="2"/>
  <c r="AN117" i="2"/>
  <c r="AW117" i="2"/>
  <c r="BT117" i="2"/>
  <c r="AC117" i="2"/>
  <c r="AK117" i="2"/>
  <c r="AS117" i="2"/>
  <c r="BP117" i="2"/>
  <c r="R90" i="2"/>
  <c r="BM90" i="2"/>
  <c r="AK90" i="2"/>
  <c r="BJ90" i="2"/>
  <c r="AS90" i="2"/>
  <c r="AY90" i="2"/>
  <c r="T91" i="2"/>
  <c r="AB90" i="2"/>
  <c r="AC91" i="2"/>
  <c r="Z91" i="2"/>
  <c r="AM90" i="2"/>
  <c r="BS90" i="2"/>
  <c r="AF91" i="2"/>
  <c r="BH90" i="2"/>
  <c r="Q91" i="2"/>
  <c r="D92" i="2"/>
  <c r="AA91" i="2"/>
  <c r="BV90" i="2"/>
  <c r="BB90" i="2"/>
  <c r="AD90" i="2"/>
  <c r="N90" i="2"/>
  <c r="BI90" i="2"/>
  <c r="Z118" i="2"/>
  <c r="AF118" i="2"/>
  <c r="BW117" i="2"/>
  <c r="AU117" i="2"/>
  <c r="AG118" i="2"/>
  <c r="Q118" i="2"/>
  <c r="BG117" i="2"/>
  <c r="AA117" i="2"/>
  <c r="Z117" i="2"/>
  <c r="V117" i="2"/>
  <c r="BL117" i="2"/>
  <c r="AV117" i="2"/>
  <c r="BM117" i="2"/>
  <c r="AG117" i="2"/>
  <c r="P117" i="2"/>
  <c r="O118" i="2"/>
  <c r="BV117" i="2"/>
  <c r="BQ117" i="2"/>
  <c r="AD118" i="2"/>
  <c r="AR117" i="2"/>
  <c r="T117" i="2"/>
  <c r="D62" i="2"/>
  <c r="AI58" i="2"/>
  <c r="N309" i="3"/>
  <c r="R309" i="3"/>
  <c r="AX309" i="3"/>
  <c r="AJ310" i="3"/>
  <c r="AA309" i="3"/>
  <c r="Q310" i="3"/>
  <c r="U310" i="3"/>
  <c r="Y310" i="3"/>
  <c r="AC310" i="3"/>
  <c r="AG310" i="3"/>
  <c r="D311" i="3"/>
  <c r="O309" i="3"/>
  <c r="S309" i="3"/>
  <c r="W309" i="3"/>
  <c r="AE309" i="3"/>
  <c r="AM309" i="3"/>
  <c r="AU309" i="3"/>
  <c r="BC309" i="3"/>
  <c r="BK309" i="3"/>
  <c r="BS309" i="3"/>
  <c r="T310" i="3"/>
  <c r="AF310" i="3"/>
  <c r="N310" i="3"/>
  <c r="R310" i="3"/>
  <c r="V310" i="3"/>
  <c r="Z310" i="3"/>
  <c r="AD310" i="3"/>
  <c r="AH310" i="3"/>
  <c r="AQ309" i="3"/>
  <c r="AY309" i="3"/>
  <c r="BG309" i="3"/>
  <c r="BO309" i="3"/>
  <c r="BW309" i="3"/>
  <c r="P310" i="3"/>
  <c r="X310" i="3"/>
  <c r="AB310" i="3"/>
  <c r="O310" i="3"/>
  <c r="S310" i="3"/>
  <c r="W310" i="3"/>
  <c r="AA310" i="3"/>
  <c r="AJ282" i="3"/>
  <c r="S281" i="3"/>
  <c r="AA281" i="3"/>
  <c r="AY281" i="3"/>
  <c r="D354" i="3"/>
  <c r="Q282" i="3"/>
  <c r="U282" i="3"/>
  <c r="Y282" i="3"/>
  <c r="AC282" i="3"/>
  <c r="AG282" i="3"/>
  <c r="D283" i="3"/>
  <c r="O281" i="3"/>
  <c r="W281" i="3"/>
  <c r="AE281" i="3"/>
  <c r="AM281" i="3"/>
  <c r="AU281" i="3"/>
  <c r="BG281" i="3"/>
  <c r="BO281" i="3"/>
  <c r="BW281" i="3"/>
  <c r="T282" i="3"/>
  <c r="X282" i="3"/>
  <c r="AF282" i="3"/>
  <c r="N282" i="3"/>
  <c r="R282" i="3"/>
  <c r="V282" i="3"/>
  <c r="Z282" i="3"/>
  <c r="AD282" i="3"/>
  <c r="AQ281" i="3"/>
  <c r="BC281" i="3"/>
  <c r="BK281" i="3"/>
  <c r="BS281" i="3"/>
  <c r="P282" i="3"/>
  <c r="AB282" i="3"/>
  <c r="N281" i="3"/>
  <c r="R281" i="3"/>
  <c r="V281" i="3"/>
  <c r="Z281" i="3"/>
  <c r="AD281" i="3"/>
  <c r="AL281" i="3"/>
  <c r="AP281" i="3"/>
  <c r="AT281" i="3"/>
  <c r="AX281" i="3"/>
  <c r="BB281" i="3"/>
  <c r="BF281" i="3"/>
  <c r="BJ281" i="3"/>
  <c r="BN281" i="3"/>
  <c r="BR281" i="3"/>
  <c r="BV281" i="3"/>
  <c r="O282" i="3"/>
  <c r="S282" i="3"/>
  <c r="W282" i="3"/>
  <c r="AA282" i="3"/>
  <c r="AJ193" i="3"/>
  <c r="AA192" i="3"/>
  <c r="AE192" i="3"/>
  <c r="AM192" i="3"/>
  <c r="AY192" i="3"/>
  <c r="BG192" i="3"/>
  <c r="BS192" i="3"/>
  <c r="P193" i="3"/>
  <c r="T193" i="3"/>
  <c r="AB193" i="3"/>
  <c r="D355" i="3"/>
  <c r="AR192" i="3"/>
  <c r="Q193" i="3"/>
  <c r="Y193" i="3"/>
  <c r="AC193" i="3"/>
  <c r="D194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BM192" i="3"/>
  <c r="BQ192" i="3"/>
  <c r="BU192" i="3"/>
  <c r="N193" i="3"/>
  <c r="R193" i="3"/>
  <c r="V193" i="3"/>
  <c r="Z193" i="3"/>
  <c r="AD193" i="3"/>
  <c r="AH193" i="3"/>
  <c r="O192" i="3"/>
  <c r="S192" i="3"/>
  <c r="W192" i="3"/>
  <c r="AQ192" i="3"/>
  <c r="AU192" i="3"/>
  <c r="BC192" i="3"/>
  <c r="BK192" i="3"/>
  <c r="BO192" i="3"/>
  <c r="BW192" i="3"/>
  <c r="X193" i="3"/>
  <c r="AF193" i="3"/>
  <c r="P192" i="3"/>
  <c r="T192" i="3"/>
  <c r="X192" i="3"/>
  <c r="AB192" i="3"/>
  <c r="AF192" i="3"/>
  <c r="AN192" i="3"/>
  <c r="AV192" i="3"/>
  <c r="AZ192" i="3"/>
  <c r="BD192" i="3"/>
  <c r="BH192" i="3"/>
  <c r="BL192" i="3"/>
  <c r="BP192" i="3"/>
  <c r="BT192" i="3"/>
  <c r="U193" i="3"/>
  <c r="AG193" i="3"/>
  <c r="O193" i="3"/>
  <c r="S193" i="3"/>
  <c r="W193" i="3"/>
  <c r="AA193" i="3"/>
  <c r="D156" i="3"/>
  <c r="AI153" i="3"/>
  <c r="D157" i="3"/>
  <c r="AH153" i="3"/>
  <c r="AJ153" i="3"/>
  <c r="AJ154" i="3"/>
  <c r="AJ58" i="2"/>
  <c r="AJ59" i="2"/>
  <c r="L57" i="2"/>
  <c r="D59" i="2" s="1"/>
  <c r="D61" i="2"/>
  <c r="AH58" i="2"/>
  <c r="M152" i="3"/>
  <c r="N153" i="3" s="1"/>
  <c r="L152" i="3"/>
  <c r="D154" i="3" s="1"/>
  <c r="Y153" i="3"/>
  <c r="AH154" i="3"/>
  <c r="M4" i="2"/>
  <c r="M57" i="2" s="1"/>
  <c r="N58" i="2" s="1"/>
  <c r="AH59" i="2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AI153" i="2" l="1"/>
  <c r="AJ154" i="2"/>
  <c r="AI154" i="2"/>
  <c r="AJ153" i="2"/>
  <c r="BS351" i="3"/>
  <c r="D352" i="3"/>
  <c r="AY351" i="3"/>
  <c r="N352" i="3"/>
  <c r="BC351" i="3"/>
  <c r="Z352" i="3"/>
  <c r="AG352" i="3"/>
  <c r="AB352" i="3"/>
  <c r="W351" i="3"/>
  <c r="S352" i="3"/>
  <c r="Y351" i="3"/>
  <c r="T351" i="3"/>
  <c r="O351" i="3"/>
  <c r="AO153" i="3"/>
  <c r="U351" i="3"/>
  <c r="BH351" i="3"/>
  <c r="AN351" i="3"/>
  <c r="P351" i="3"/>
  <c r="AE351" i="3"/>
  <c r="BP153" i="3"/>
  <c r="BD351" i="3"/>
  <c r="AF351" i="3"/>
  <c r="AA351" i="3"/>
  <c r="BP351" i="3"/>
  <c r="AR351" i="3"/>
  <c r="BK351" i="3"/>
  <c r="AM351" i="3"/>
  <c r="BU153" i="3"/>
  <c r="AB153" i="3"/>
  <c r="AC351" i="3"/>
  <c r="BT351" i="3"/>
  <c r="AZ351" i="3"/>
  <c r="X351" i="3"/>
  <c r="BO351" i="3"/>
  <c r="AU351" i="3"/>
  <c r="Q351" i="3"/>
  <c r="BL351" i="3"/>
  <c r="AV351" i="3"/>
  <c r="AB351" i="3"/>
  <c r="BW351" i="3"/>
  <c r="BG351" i="3"/>
  <c r="AQ351" i="3"/>
  <c r="AD352" i="3"/>
  <c r="V352" i="3"/>
  <c r="R352" i="3"/>
  <c r="BU351" i="3"/>
  <c r="BQ351" i="3"/>
  <c r="BM351" i="3"/>
  <c r="BI351" i="3"/>
  <c r="BE351" i="3"/>
  <c r="BA351" i="3"/>
  <c r="AW351" i="3"/>
  <c r="AS351" i="3"/>
  <c r="AO351" i="3"/>
  <c r="AK351" i="3"/>
  <c r="D353" i="3"/>
  <c r="AC352" i="3"/>
  <c r="U352" i="3"/>
  <c r="Q352" i="3"/>
  <c r="AF352" i="3"/>
  <c r="X352" i="3"/>
  <c r="P352" i="3"/>
  <c r="BR351" i="3"/>
  <c r="BB351" i="3"/>
  <c r="AL351" i="3"/>
  <c r="V351" i="3"/>
  <c r="BN351" i="3"/>
  <c r="AX351" i="3"/>
  <c r="R351" i="3"/>
  <c r="AE352" i="3"/>
  <c r="BJ351" i="3"/>
  <c r="AT351" i="3"/>
  <c r="AD351" i="3"/>
  <c r="AA352" i="3"/>
  <c r="BV351" i="3"/>
  <c r="BF351" i="3"/>
  <c r="AP351" i="3"/>
  <c r="BE153" i="3"/>
  <c r="AZ153" i="3"/>
  <c r="BQ153" i="3"/>
  <c r="AK153" i="3"/>
  <c r="BL153" i="3"/>
  <c r="BA153" i="3"/>
  <c r="U153" i="3"/>
  <c r="AV153" i="3"/>
  <c r="BJ153" i="3"/>
  <c r="AT153" i="3"/>
  <c r="Z153" i="3"/>
  <c r="BM153" i="3"/>
  <c r="AW153" i="3"/>
  <c r="AG153" i="3"/>
  <c r="Q153" i="3"/>
  <c r="BH153" i="3"/>
  <c r="AR153" i="3"/>
  <c r="X153" i="3"/>
  <c r="BV153" i="3"/>
  <c r="BF153" i="3"/>
  <c r="AP153" i="3"/>
  <c r="V153" i="3"/>
  <c r="BI153" i="3"/>
  <c r="AS153" i="3"/>
  <c r="AC153" i="3"/>
  <c r="BT153" i="3"/>
  <c r="BD153" i="3"/>
  <c r="AN153" i="3"/>
  <c r="T153" i="3"/>
  <c r="BR153" i="3"/>
  <c r="BB153" i="3"/>
  <c r="AL153" i="3"/>
  <c r="R153" i="3"/>
  <c r="AF153" i="3"/>
  <c r="P153" i="3"/>
  <c r="BN153" i="3"/>
  <c r="AX153" i="3"/>
  <c r="AD153" i="3"/>
  <c r="AE154" i="3"/>
  <c r="AA154" i="3"/>
  <c r="W154" i="3"/>
  <c r="S154" i="3"/>
  <c r="O154" i="3"/>
  <c r="AD154" i="3"/>
  <c r="Z154" i="3"/>
  <c r="V154" i="3"/>
  <c r="R154" i="3"/>
  <c r="N154" i="3"/>
  <c r="D155" i="3"/>
  <c r="AG154" i="3"/>
  <c r="AC154" i="3"/>
  <c r="Y154" i="3"/>
  <c r="U154" i="3"/>
  <c r="Q154" i="3"/>
  <c r="T154" i="3"/>
  <c r="BO153" i="3"/>
  <c r="AY153" i="3"/>
  <c r="S153" i="3"/>
  <c r="AF154" i="3"/>
  <c r="P154" i="3"/>
  <c r="BK153" i="3"/>
  <c r="AU153" i="3"/>
  <c r="AE153" i="3"/>
  <c r="O153" i="3"/>
  <c r="AB154" i="3"/>
  <c r="BW153" i="3"/>
  <c r="BG153" i="3"/>
  <c r="AQ153" i="3"/>
  <c r="AA153" i="3"/>
  <c r="X154" i="3"/>
  <c r="BS153" i="3"/>
  <c r="BC153" i="3"/>
  <c r="AM153" i="3"/>
  <c r="W153" i="3"/>
  <c r="BQ58" i="2"/>
  <c r="AK58" i="2"/>
  <c r="BM58" i="2"/>
  <c r="AW58" i="2"/>
  <c r="AG58" i="2"/>
  <c r="Q58" i="2"/>
  <c r="AZ58" i="2"/>
  <c r="AF58" i="2"/>
  <c r="P58" i="2"/>
  <c r="BJ58" i="2"/>
  <c r="AT58" i="2"/>
  <c r="Z58" i="2"/>
  <c r="BI58" i="2"/>
  <c r="AS58" i="2"/>
  <c r="AC58" i="2"/>
  <c r="BL58" i="2"/>
  <c r="AV58" i="2"/>
  <c r="AB58" i="2"/>
  <c r="BV58" i="2"/>
  <c r="BF58" i="2"/>
  <c r="AP58" i="2"/>
  <c r="V58" i="2"/>
  <c r="BU58" i="2"/>
  <c r="BE58" i="2"/>
  <c r="AO58" i="2"/>
  <c r="Y58" i="2"/>
  <c r="BH58" i="2"/>
  <c r="AR58" i="2"/>
  <c r="X58" i="2"/>
  <c r="BR58" i="2"/>
  <c r="BB58" i="2"/>
  <c r="AL58" i="2"/>
  <c r="R58" i="2"/>
  <c r="BA58" i="2"/>
  <c r="U58" i="2"/>
  <c r="BD58" i="2"/>
  <c r="AN58" i="2"/>
  <c r="T58" i="2"/>
  <c r="BN58" i="2"/>
  <c r="AX58" i="2"/>
  <c r="AD58" i="2"/>
  <c r="AE59" i="2"/>
  <c r="AA59" i="2"/>
  <c r="W59" i="2"/>
  <c r="S59" i="2"/>
  <c r="O59" i="2"/>
  <c r="AD59" i="2"/>
  <c r="Z59" i="2"/>
  <c r="V59" i="2"/>
  <c r="R59" i="2"/>
  <c r="N59" i="2"/>
  <c r="D60" i="2"/>
  <c r="AG59" i="2"/>
  <c r="AC59" i="2"/>
  <c r="Y59" i="2"/>
  <c r="U59" i="2"/>
  <c r="Q59" i="2"/>
  <c r="BT58" i="2"/>
  <c r="BP58" i="2"/>
  <c r="T59" i="2"/>
  <c r="BO58" i="2"/>
  <c r="AY58" i="2"/>
  <c r="S58" i="2"/>
  <c r="AF59" i="2"/>
  <c r="P59" i="2"/>
  <c r="BK58" i="2"/>
  <c r="AU58" i="2"/>
  <c r="AE58" i="2"/>
  <c r="O58" i="2"/>
  <c r="AB59" i="2"/>
  <c r="BW58" i="2"/>
  <c r="BG58" i="2"/>
  <c r="AQ58" i="2"/>
  <c r="AA58" i="2"/>
  <c r="X59" i="2"/>
  <c r="BS58" i="2"/>
  <c r="BC58" i="2"/>
  <c r="AM58" i="2"/>
  <c r="W58" i="2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AG351" i="3" l="1"/>
  <c r="S351" i="3"/>
  <c r="AH352" i="3"/>
  <c r="Y352" i="3"/>
  <c r="AH351" i="3"/>
  <c r="N351" i="3"/>
  <c r="O352" i="3"/>
  <c r="Z351" i="3"/>
  <c r="W352" i="3"/>
  <c r="AJ352" i="3"/>
  <c r="AI351" i="3"/>
  <c r="AJ351" i="3"/>
  <c r="AI352" i="3"/>
  <c r="T352" i="3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AI417" i="1"/>
  <c r="L98" i="1" l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330" i="1" l="1"/>
  <c r="M330" i="1" s="1"/>
  <c r="L270" i="1"/>
  <c r="M270" i="1" s="1"/>
  <c r="L269" i="1"/>
  <c r="M269" i="1" s="1"/>
  <c r="L148" i="1"/>
  <c r="M148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331" i="1" l="1"/>
  <c r="M331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K417" i="1"/>
  <c r="J417" i="1"/>
  <c r="H417" i="1"/>
  <c r="G417" i="1"/>
  <c r="F417" i="1"/>
  <c r="L416" i="1"/>
  <c r="M416" i="1" s="1"/>
  <c r="AJ419" i="1" l="1"/>
  <c r="AI418" i="1"/>
  <c r="AI419" i="1"/>
  <c r="D421" i="1"/>
  <c r="D422" i="1"/>
  <c r="AJ418" i="1"/>
  <c r="L417" i="1"/>
  <c r="D419" i="1" s="1"/>
  <c r="M417" i="1"/>
  <c r="T418" i="1" s="1"/>
  <c r="AH419" i="1"/>
  <c r="AH418" i="1"/>
  <c r="BS418" i="1" l="1"/>
  <c r="AS418" i="1"/>
  <c r="AN418" i="1"/>
  <c r="BO418" i="1"/>
  <c r="AR418" i="1"/>
  <c r="AM418" i="1"/>
  <c r="BH418" i="1"/>
  <c r="W418" i="1"/>
  <c r="BC418" i="1"/>
  <c r="V418" i="1"/>
  <c r="AB418" i="1"/>
  <c r="BD418" i="1"/>
  <c r="S418" i="1"/>
  <c r="AY418" i="1"/>
  <c r="R418" i="1"/>
  <c r="BI418" i="1"/>
  <c r="AZ418" i="1"/>
  <c r="AE418" i="1"/>
  <c r="O418" i="1"/>
  <c r="BK418" i="1"/>
  <c r="AU418" i="1"/>
  <c r="AD418" i="1"/>
  <c r="N418" i="1"/>
  <c r="BU418" i="1"/>
  <c r="BE418" i="1"/>
  <c r="AO418" i="1"/>
  <c r="X418" i="1"/>
  <c r="BL418" i="1"/>
  <c r="AV418" i="1"/>
  <c r="AA418" i="1"/>
  <c r="BW418" i="1"/>
  <c r="BG418" i="1"/>
  <c r="AQ418" i="1"/>
  <c r="Z418" i="1"/>
  <c r="BQ418" i="1"/>
  <c r="BA418" i="1"/>
  <c r="AK418" i="1"/>
  <c r="AD419" i="1"/>
  <c r="Z419" i="1"/>
  <c r="V419" i="1"/>
  <c r="R419" i="1"/>
  <c r="N419" i="1"/>
  <c r="AG419" i="1"/>
  <c r="AC419" i="1"/>
  <c r="Y419" i="1"/>
  <c r="U419" i="1"/>
  <c r="Q419" i="1"/>
  <c r="BT418" i="1"/>
  <c r="BP418" i="1"/>
  <c r="D420" i="1"/>
  <c r="AF419" i="1"/>
  <c r="AB419" i="1"/>
  <c r="X419" i="1"/>
  <c r="T419" i="1"/>
  <c r="P419" i="1"/>
  <c r="S419" i="1"/>
  <c r="BN418" i="1"/>
  <c r="AX418" i="1"/>
  <c r="AG418" i="1"/>
  <c r="Q418" i="1"/>
  <c r="AE419" i="1"/>
  <c r="O419" i="1"/>
  <c r="BJ418" i="1"/>
  <c r="AT418" i="1"/>
  <c r="AC418" i="1"/>
  <c r="AA419" i="1"/>
  <c r="BV418" i="1"/>
  <c r="BF418" i="1"/>
  <c r="AP418" i="1"/>
  <c r="Y418" i="1"/>
  <c r="W419" i="1"/>
  <c r="BR418" i="1"/>
  <c r="BB418" i="1"/>
  <c r="AL418" i="1"/>
  <c r="U418" i="1"/>
  <c r="BM418" i="1"/>
  <c r="AW418" i="1"/>
  <c r="AF418" i="1"/>
  <c r="P418" i="1"/>
  <c r="D156" i="2" l="1"/>
  <c r="D157" i="2"/>
  <c r="U154" i="2"/>
  <c r="W153" i="2"/>
  <c r="P154" i="2"/>
  <c r="S153" i="2"/>
  <c r="AE153" i="2"/>
  <c r="V153" i="2"/>
  <c r="S154" i="2"/>
  <c r="U153" i="2"/>
  <c r="AA153" i="2"/>
  <c r="P153" i="2"/>
  <c r="V154" i="2"/>
  <c r="R153" i="2"/>
  <c r="AB154" i="2"/>
  <c r="AE154" i="2"/>
  <c r="Y154" i="2"/>
  <c r="R154" i="2"/>
  <c r="W154" i="2"/>
  <c r="AC153" i="2"/>
  <c r="Z154" i="2"/>
  <c r="O154" i="2"/>
  <c r="Q154" i="2"/>
  <c r="AA154" i="2"/>
  <c r="AF154" i="2"/>
  <c r="AD154" i="2"/>
  <c r="AD153" i="2"/>
  <c r="O153" i="2"/>
  <c r="X154" i="2"/>
  <c r="AC154" i="2"/>
  <c r="AG153" i="2"/>
  <c r="T154" i="2"/>
  <c r="Q153" i="2"/>
  <c r="D155" i="2"/>
  <c r="AF153" i="2"/>
  <c r="Y153" i="2"/>
  <c r="AB153" i="2"/>
  <c r="AG154" i="2"/>
  <c r="N154" i="2"/>
  <c r="X153" i="2"/>
  <c r="AH154" i="2"/>
  <c r="AH153" i="2"/>
  <c r="N153" i="2"/>
  <c r="AN153" i="2"/>
  <c r="BE153" i="2"/>
  <c r="BF153" i="2"/>
  <c r="BN153" i="2"/>
  <c r="AM153" i="2"/>
  <c r="BO153" i="2"/>
  <c r="AZ153" i="2"/>
  <c r="BD153" i="2"/>
  <c r="AY153" i="2"/>
  <c r="AK153" i="2"/>
  <c r="BP153" i="2"/>
  <c r="AX153" i="2"/>
  <c r="BV153" i="2"/>
  <c r="AR153" i="2"/>
  <c r="AV153" i="2"/>
  <c r="AU153" i="2"/>
  <c r="BW153" i="2"/>
  <c r="D154" i="2"/>
  <c r="BK153" i="2"/>
  <c r="AT153" i="2"/>
  <c r="BQ153" i="2"/>
  <c r="BH153" i="2"/>
  <c r="BT153" i="2"/>
  <c r="BU153" i="2"/>
  <c r="AW153" i="2"/>
  <c r="Z153" i="2"/>
  <c r="AL153" i="2"/>
  <c r="BI153" i="2"/>
  <c r="AQ153" i="2"/>
  <c r="BA153" i="2"/>
  <c r="BL153" i="2"/>
  <c r="BR153" i="2"/>
  <c r="AS153" i="2"/>
  <c r="AP153" i="2"/>
  <c r="AO153" i="2"/>
  <c r="BM153" i="2"/>
  <c r="BS153" i="2"/>
  <c r="BJ153" i="2"/>
  <c r="T153" i="2"/>
  <c r="BG153" i="2"/>
  <c r="BC153" i="2"/>
  <c r="BB153" i="2"/>
</calcChain>
</file>

<file path=xl/sharedStrings.xml><?xml version="1.0" encoding="utf-8"?>
<sst xmlns="http://schemas.openxmlformats.org/spreadsheetml/2006/main" count="2940" uniqueCount="92">
  <si>
    <t>BLACK</t>
  </si>
  <si>
    <t>ROCK</t>
  </si>
  <si>
    <t>SL</t>
  </si>
  <si>
    <t>L</t>
  </si>
  <si>
    <t>BLK</t>
  </si>
  <si>
    <t>REC #</t>
  </si>
  <si>
    <t>DATE</t>
  </si>
  <si>
    <t>WD/WE</t>
  </si>
  <si>
    <t>SITE</t>
  </si>
  <si>
    <t>FISHERY</t>
  </si>
  <si>
    <t>TRIP</t>
  </si>
  <si>
    <t>#ANGLS</t>
  </si>
  <si>
    <t>#SUCC</t>
  </si>
  <si>
    <t>RES/NON</t>
  </si>
  <si>
    <t>START</t>
  </si>
  <si>
    <t>END</t>
  </si>
  <si>
    <t>TOTAL</t>
  </si>
  <si>
    <t>ANGLHRS</t>
  </si>
  <si>
    <t>#FISH</t>
  </si>
  <si>
    <t>LKT</t>
  </si>
  <si>
    <t>SPLAKE</t>
  </si>
  <si>
    <t>BRWNT</t>
  </si>
  <si>
    <t>RBT</t>
  </si>
  <si>
    <t>CHIN</t>
  </si>
  <si>
    <t>WF</t>
  </si>
  <si>
    <t>HERR</t>
  </si>
  <si>
    <t>SMELT</t>
  </si>
  <si>
    <t>COHO</t>
  </si>
  <si>
    <t>BROOK</t>
  </si>
  <si>
    <t>BURBOT</t>
  </si>
  <si>
    <t>YEP</t>
  </si>
  <si>
    <t>WAE</t>
  </si>
  <si>
    <t>NOP</t>
  </si>
  <si>
    <t>MEN WF</t>
  </si>
  <si>
    <t>FAT</t>
  </si>
  <si>
    <t>RUFFE</t>
  </si>
  <si>
    <t>WPERCH</t>
  </si>
  <si>
    <t>CRAPPIE</t>
  </si>
  <si>
    <t>PSEED</t>
  </si>
  <si>
    <t>BASS</t>
  </si>
  <si>
    <t>#RLSD</t>
  </si>
  <si>
    <t>WS</t>
  </si>
  <si>
    <t>SMB</t>
  </si>
  <si>
    <t>BRWN</t>
  </si>
  <si>
    <t>SPLK</t>
  </si>
  <si>
    <t>WAL</t>
  </si>
  <si>
    <t>STURG</t>
  </si>
  <si>
    <t>CRAP</t>
  </si>
  <si>
    <t>CARP</t>
  </si>
  <si>
    <t>SCULPIN</t>
  </si>
  <si>
    <t>W PERCH</t>
  </si>
  <si>
    <t>GOBY</t>
  </si>
  <si>
    <t>MUSKY</t>
  </si>
  <si>
    <t>BULLHDS</t>
  </si>
  <si>
    <t>TOTALS</t>
  </si>
  <si>
    <t>HARVEST RATES</t>
  </si>
  <si>
    <t>AVE. TRIP</t>
  </si>
  <si>
    <t>HOURS FISH</t>
  </si>
  <si>
    <t>AVE. HOURS</t>
  </si>
  <si>
    <t>ANGL/INTRV</t>
  </si>
  <si>
    <t>% SUCCESS</t>
  </si>
  <si>
    <t>2019 ICE CREEL - ASHLAND</t>
  </si>
  <si>
    <t>2019 ICE CREEL - ASHLAND - DEC 2018</t>
  </si>
  <si>
    <t>2019 ICE CREEL - ASHLAND - JAN 2019</t>
  </si>
  <si>
    <t>2019 ICE CREEL - ASHLAND - JAN 2019 - shallow water - weekday</t>
  </si>
  <si>
    <t>2019 ICE CREEL - ASHLAND - JAN 2019 - shallow water - weekend</t>
  </si>
  <si>
    <t>2019 ICE CREEL - ASHLAND - JAN 2019 - cool water - weekday</t>
  </si>
  <si>
    <t>2019 ICE CREEL - ASHLAND - JAN 2019 - cool water - weekend</t>
  </si>
  <si>
    <t>2019 ICE CREEL - ASHLAND - DEC 2018 - TRIBAL</t>
  </si>
  <si>
    <t>2019 ICE CREEL - ASHLAND - DEC 2018 - COOL WATER - WEEKDAY</t>
  </si>
  <si>
    <t>2019 ICE CREEL - ASHLAND - DEC 2018 - COOL WATER - WEEKEND</t>
  </si>
  <si>
    <t>2019 ICE CREEL - ASHLAND - DEC 2018 - SHALLOW WATER (BOTH)</t>
  </si>
  <si>
    <t>2019 ICE CREEL - ASHLAND - JAN 2019 - WEEKDAY - &lt;60'</t>
  </si>
  <si>
    <t>2019 ICE CREEL - ASHLAND - JAN 2019 - WEEKEND - &lt;60'</t>
  </si>
  <si>
    <t>2019 ICE CREEL - ASHLAND - FEB 2019</t>
  </si>
  <si>
    <t>2019 ICE CREEL - ASHLAND - FEB 2019 - SHALLOW WTR  - WEEKDAY</t>
  </si>
  <si>
    <t>2019 ICE CREEL - ASHLAND - FEB 2019 - SHALLOW WTR  - WEEKEND</t>
  </si>
  <si>
    <t>2019 ICE CREEL - ASHLAND - FEB 2019 - COOL WTR  - WEEKDAY</t>
  </si>
  <si>
    <t>2019 ICE CREEL - ASHLAND - FEB 2019 - COOL WTR  - WEEKEND</t>
  </si>
  <si>
    <t>2019 ICE CREEL - ASHLAND - FEB 2019 - WEEKDAY - &lt;60'</t>
  </si>
  <si>
    <t>2019 ICE CREEL - ASHLAND - FEB 2019 - WEEKEND - &lt;60'</t>
  </si>
  <si>
    <t>2019 ICE CREEL - ASHLAND - DEC 2018 - &lt;60' - WEEKDAY</t>
  </si>
  <si>
    <t>2019 ICE CREEL - ASHLAND - DEC 2018 - &lt;60' - WEEKEND</t>
  </si>
  <si>
    <t>2019 ICE CREEL - ASHLAND - COOL WATER - WEEKDAY - MARCH</t>
  </si>
  <si>
    <t>2019 ICE CREEL - ASHLAND - SHALLOW WATER - WEEKEND - MARCH</t>
  </si>
  <si>
    <t>2019 ICE CREEL - ASHLAND - SHALLOW WATER - WEEKDAY - MARCH</t>
  </si>
  <si>
    <t>2019 ICE CREEL - ASHLAND - PLEASURE - WEEKEND - MARCH</t>
  </si>
  <si>
    <t>2019 ICE CREEL - ASHLAND - TRIBAL - WEEKDAY - MARCH</t>
  </si>
  <si>
    <t>2019 ICE CREEL - ASHLAND - &lt;60' - WEEKDAY - MARCH</t>
  </si>
  <si>
    <t xml:space="preserve">2019 ICE CREEL - ASHLAND - APRIL </t>
  </si>
  <si>
    <t>2019 ICE CREEL - ASHLAND - APRIL - WEEKDAY COOL WATER</t>
  </si>
  <si>
    <t>2019 ICE CREEL - ASHLAND - APRIL - WEEKEND COOL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</si>
</sst>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22"/>
  <sheetViews>
    <sheetView workbookViewId="0">
      <pane ySplit="1065" topLeftCell="A394" activePane="bottomLeft"/>
      <selection sqref="A1:XFD1048576"/>
      <selection pane="bottomLeft" activeCell="A417" sqref="A417"/>
    </sheetView>
  </sheetViews>
  <sheetFormatPr defaultRowHeight="12.75" x14ac:dyDescent="0.2"/>
  <cols>
    <col min="1" max="16384" width="9.140625" style="17"/>
  </cols>
  <sheetData>
    <row r="1" spans="1:75" x14ac:dyDescent="0.2">
      <c r="A1" s="13" t="s">
        <v>61</v>
      </c>
      <c r="B1" s="14"/>
      <c r="C1" s="14"/>
      <c r="D1" s="14"/>
      <c r="E1" s="15"/>
      <c r="F1" s="14"/>
      <c r="G1" s="14"/>
      <c r="H1" s="14"/>
      <c r="I1" s="14"/>
      <c r="J1" s="14"/>
      <c r="K1" s="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4"/>
      <c r="BV1" s="14"/>
      <c r="BW1" s="14"/>
    </row>
    <row r="2" spans="1:7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0</v>
      </c>
      <c r="AH2" s="2"/>
      <c r="AI2" s="2" t="s">
        <v>1</v>
      </c>
      <c r="AK2" s="3"/>
      <c r="AL2" s="2"/>
      <c r="AM2" s="2"/>
      <c r="AN2" s="2"/>
      <c r="AO2" s="2"/>
      <c r="AP2" s="2"/>
      <c r="AQ2" s="2" t="s">
        <v>2</v>
      </c>
      <c r="AR2" s="2" t="s">
        <v>3</v>
      </c>
      <c r="AS2" s="2"/>
      <c r="AT2" s="2"/>
      <c r="AU2" s="2"/>
      <c r="AV2" s="2" t="s">
        <v>2</v>
      </c>
      <c r="AW2" s="2" t="s">
        <v>2</v>
      </c>
      <c r="AX2" s="2" t="s">
        <v>3</v>
      </c>
      <c r="AY2" s="2" t="s">
        <v>2</v>
      </c>
      <c r="AZ2" s="2" t="s">
        <v>3</v>
      </c>
      <c r="BA2" s="2" t="s">
        <v>2</v>
      </c>
      <c r="BB2" s="2" t="s">
        <v>3</v>
      </c>
      <c r="BC2" s="2" t="s">
        <v>2</v>
      </c>
      <c r="BD2" s="2" t="s">
        <v>3</v>
      </c>
      <c r="BE2" s="2" t="s">
        <v>2</v>
      </c>
      <c r="BF2" s="2" t="s">
        <v>3</v>
      </c>
      <c r="BG2" s="2" t="s">
        <v>2</v>
      </c>
      <c r="BH2" s="2" t="s">
        <v>3</v>
      </c>
      <c r="BI2" s="2" t="s">
        <v>2</v>
      </c>
      <c r="BJ2" s="2" t="s">
        <v>3</v>
      </c>
      <c r="BK2" s="4" t="s">
        <v>4</v>
      </c>
      <c r="BL2" s="14"/>
      <c r="BM2" s="4" t="s">
        <v>2</v>
      </c>
      <c r="BN2" s="14"/>
      <c r="BO2" s="14"/>
      <c r="BP2" s="14"/>
      <c r="BQ2" s="14"/>
      <c r="BR2" s="4" t="s">
        <v>1</v>
      </c>
      <c r="BS2" s="14"/>
      <c r="BT2" s="15"/>
      <c r="BU2" s="14"/>
      <c r="BV2" s="4" t="s">
        <v>2</v>
      </c>
      <c r="BW2" s="14"/>
    </row>
    <row r="3" spans="1:7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42</v>
      </c>
      <c r="AK3" s="3" t="s">
        <v>40</v>
      </c>
      <c r="AL3" s="2" t="s">
        <v>30</v>
      </c>
      <c r="AM3" s="2" t="s">
        <v>24</v>
      </c>
      <c r="AN3" s="2" t="s">
        <v>25</v>
      </c>
      <c r="AO3" s="2" t="s">
        <v>29</v>
      </c>
      <c r="AP3" s="2" t="s">
        <v>41</v>
      </c>
      <c r="AQ3" s="2" t="s">
        <v>34</v>
      </c>
      <c r="AR3" s="2" t="s">
        <v>34</v>
      </c>
      <c r="AS3" s="2" t="s">
        <v>27</v>
      </c>
      <c r="AT3" s="2" t="s">
        <v>23</v>
      </c>
      <c r="AU3" s="2" t="s">
        <v>26</v>
      </c>
      <c r="AV3" s="2" t="s">
        <v>42</v>
      </c>
      <c r="AW3" s="2" t="s">
        <v>43</v>
      </c>
      <c r="AX3" s="2" t="s">
        <v>43</v>
      </c>
      <c r="AY3" s="2" t="s">
        <v>44</v>
      </c>
      <c r="AZ3" s="2" t="s">
        <v>44</v>
      </c>
      <c r="BA3" s="2" t="s">
        <v>22</v>
      </c>
      <c r="BB3" s="2" t="s">
        <v>22</v>
      </c>
      <c r="BC3" s="2" t="s">
        <v>32</v>
      </c>
      <c r="BD3" s="2" t="s">
        <v>32</v>
      </c>
      <c r="BE3" s="2" t="s">
        <v>19</v>
      </c>
      <c r="BF3" s="2" t="s">
        <v>19</v>
      </c>
      <c r="BG3" s="2" t="s">
        <v>45</v>
      </c>
      <c r="BH3" s="2" t="s">
        <v>45</v>
      </c>
      <c r="BI3" s="2" t="s">
        <v>46</v>
      </c>
      <c r="BJ3" s="2" t="s">
        <v>46</v>
      </c>
      <c r="BK3" s="2" t="s">
        <v>47</v>
      </c>
      <c r="BL3" s="2" t="s">
        <v>48</v>
      </c>
      <c r="BM3" s="2" t="s">
        <v>28</v>
      </c>
      <c r="BN3" s="2" t="s">
        <v>33</v>
      </c>
      <c r="BO3" s="2" t="s">
        <v>35</v>
      </c>
      <c r="BP3" s="2" t="s">
        <v>49</v>
      </c>
      <c r="BQ3" s="2" t="s">
        <v>41</v>
      </c>
      <c r="BR3" s="2" t="s">
        <v>39</v>
      </c>
      <c r="BS3" s="2" t="s">
        <v>50</v>
      </c>
      <c r="BT3" s="2" t="s">
        <v>51</v>
      </c>
      <c r="BU3" s="2" t="s">
        <v>38</v>
      </c>
      <c r="BV3" s="2" t="s">
        <v>52</v>
      </c>
      <c r="BW3" s="2" t="s">
        <v>53</v>
      </c>
    </row>
    <row r="4" spans="1:75" x14ac:dyDescent="0.2">
      <c r="A4" s="14">
        <v>1</v>
      </c>
      <c r="B4" s="18">
        <v>43435</v>
      </c>
      <c r="C4" s="14">
        <v>2</v>
      </c>
      <c r="D4" s="14">
        <v>204</v>
      </c>
      <c r="E4" s="14">
        <v>4</v>
      </c>
      <c r="F4" s="14">
        <v>1</v>
      </c>
      <c r="G4" s="14">
        <v>1</v>
      </c>
      <c r="H4" s="14">
        <v>0</v>
      </c>
      <c r="I4" s="14">
        <v>1</v>
      </c>
      <c r="J4" s="19">
        <v>11</v>
      </c>
      <c r="K4" s="19">
        <v>15</v>
      </c>
      <c r="L4" s="14">
        <f t="shared" ref="L4:L67" si="0">(K4-J4)</f>
        <v>4</v>
      </c>
      <c r="M4" s="14">
        <f t="shared" ref="M4:M67" si="1">(G4*L4)</f>
        <v>4</v>
      </c>
      <c r="N4" s="14">
        <v>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6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  <c r="BU4" s="14"/>
      <c r="BV4" s="14"/>
      <c r="BW4" s="14"/>
    </row>
    <row r="5" spans="1:75" x14ac:dyDescent="0.2">
      <c r="A5" s="14">
        <v>2</v>
      </c>
      <c r="B5" s="18">
        <v>43447</v>
      </c>
      <c r="C5" s="14">
        <v>1</v>
      </c>
      <c r="D5" s="14">
        <v>258</v>
      </c>
      <c r="E5" s="14">
        <v>4</v>
      </c>
      <c r="F5" s="14">
        <v>1</v>
      </c>
      <c r="G5" s="14">
        <v>1</v>
      </c>
      <c r="H5" s="14">
        <v>0</v>
      </c>
      <c r="I5" s="14">
        <v>1</v>
      </c>
      <c r="J5" s="19">
        <v>12</v>
      </c>
      <c r="K5" s="19">
        <v>16</v>
      </c>
      <c r="L5" s="14">
        <f t="shared" si="0"/>
        <v>4</v>
      </c>
      <c r="M5" s="14">
        <f t="shared" si="1"/>
        <v>4</v>
      </c>
      <c r="N5" s="14">
        <v>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6">
        <v>2</v>
      </c>
      <c r="AL5" s="14">
        <v>2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  <c r="BU5" s="14"/>
      <c r="BV5" s="14"/>
      <c r="BW5" s="14"/>
    </row>
    <row r="6" spans="1:75" x14ac:dyDescent="0.2">
      <c r="A6" s="14">
        <v>3</v>
      </c>
      <c r="B6" s="18">
        <v>43447</v>
      </c>
      <c r="C6" s="14">
        <v>1</v>
      </c>
      <c r="D6" s="14">
        <v>258</v>
      </c>
      <c r="E6" s="14">
        <v>4</v>
      </c>
      <c r="F6" s="14">
        <v>1</v>
      </c>
      <c r="G6" s="14">
        <v>1</v>
      </c>
      <c r="H6" s="14">
        <v>0</v>
      </c>
      <c r="I6" s="14">
        <v>1</v>
      </c>
      <c r="J6" s="19">
        <v>9</v>
      </c>
      <c r="K6" s="19">
        <v>16</v>
      </c>
      <c r="L6" s="14">
        <f t="shared" si="0"/>
        <v>7</v>
      </c>
      <c r="M6" s="14">
        <f t="shared" si="1"/>
        <v>7</v>
      </c>
      <c r="N6" s="14">
        <v>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6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  <c r="BU6" s="14"/>
      <c r="BV6" s="14"/>
      <c r="BW6" s="14"/>
    </row>
    <row r="7" spans="1:75" x14ac:dyDescent="0.2">
      <c r="A7" s="14">
        <v>4</v>
      </c>
      <c r="B7" s="18">
        <v>43455</v>
      </c>
      <c r="C7" s="14">
        <v>1</v>
      </c>
      <c r="D7" s="14">
        <v>234</v>
      </c>
      <c r="E7" s="14">
        <v>4</v>
      </c>
      <c r="F7" s="14">
        <v>1</v>
      </c>
      <c r="G7" s="14">
        <v>2</v>
      </c>
      <c r="H7" s="14">
        <v>0</v>
      </c>
      <c r="I7" s="14">
        <v>1</v>
      </c>
      <c r="J7" s="19">
        <v>7</v>
      </c>
      <c r="K7" s="19">
        <v>14</v>
      </c>
      <c r="L7" s="14">
        <f t="shared" si="0"/>
        <v>7</v>
      </c>
      <c r="M7" s="14">
        <f t="shared" si="1"/>
        <v>14</v>
      </c>
      <c r="N7" s="14">
        <v>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6">
        <v>5</v>
      </c>
      <c r="AL7" s="14">
        <v>5</v>
      </c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5"/>
      <c r="BU7" s="14"/>
      <c r="BV7" s="14"/>
      <c r="BW7" s="14"/>
    </row>
    <row r="8" spans="1:75" x14ac:dyDescent="0.2">
      <c r="A8" s="14">
        <v>5</v>
      </c>
      <c r="B8" s="18">
        <v>43455</v>
      </c>
      <c r="C8" s="14">
        <v>1</v>
      </c>
      <c r="D8" s="14">
        <v>234</v>
      </c>
      <c r="E8" s="14">
        <v>4</v>
      </c>
      <c r="F8" s="14">
        <v>1</v>
      </c>
      <c r="G8" s="14">
        <v>2</v>
      </c>
      <c r="H8" s="14">
        <v>2</v>
      </c>
      <c r="I8" s="14">
        <v>1</v>
      </c>
      <c r="J8" s="19">
        <v>8</v>
      </c>
      <c r="K8" s="19">
        <v>14</v>
      </c>
      <c r="L8" s="14">
        <f t="shared" si="0"/>
        <v>6</v>
      </c>
      <c r="M8" s="14">
        <f t="shared" si="1"/>
        <v>12</v>
      </c>
      <c r="N8" s="14">
        <v>5</v>
      </c>
      <c r="O8" s="14"/>
      <c r="P8" s="14"/>
      <c r="Q8" s="14"/>
      <c r="R8" s="14"/>
      <c r="S8" s="14"/>
      <c r="T8" s="14">
        <v>5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6">
        <v>5</v>
      </c>
      <c r="AL8" s="14">
        <v>4</v>
      </c>
      <c r="AM8" s="14">
        <v>1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5"/>
      <c r="BU8" s="14"/>
      <c r="BV8" s="14"/>
      <c r="BW8" s="14"/>
    </row>
    <row r="9" spans="1:75" x14ac:dyDescent="0.2">
      <c r="A9" s="14">
        <v>6</v>
      </c>
      <c r="B9" s="18">
        <v>43455</v>
      </c>
      <c r="C9" s="14">
        <v>1</v>
      </c>
      <c r="D9" s="14">
        <v>256</v>
      </c>
      <c r="E9" s="14">
        <v>4</v>
      </c>
      <c r="F9" s="14">
        <v>1</v>
      </c>
      <c r="G9" s="14">
        <v>1</v>
      </c>
      <c r="H9" s="14">
        <v>0</v>
      </c>
      <c r="I9" s="14">
        <v>1</v>
      </c>
      <c r="J9" s="19">
        <v>8.25</v>
      </c>
      <c r="K9" s="19">
        <v>15.5</v>
      </c>
      <c r="L9" s="14">
        <f t="shared" si="0"/>
        <v>7.25</v>
      </c>
      <c r="M9" s="14">
        <f t="shared" si="1"/>
        <v>7.25</v>
      </c>
      <c r="N9" s="14">
        <v>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6">
        <v>7</v>
      </c>
      <c r="AL9" s="14"/>
      <c r="AM9" s="14"/>
      <c r="AN9" s="14">
        <v>3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>
        <v>3</v>
      </c>
      <c r="BD9" s="14">
        <v>1</v>
      </c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  <c r="BU9" s="14"/>
      <c r="BV9" s="14"/>
      <c r="BW9" s="14"/>
    </row>
    <row r="10" spans="1:75" x14ac:dyDescent="0.2">
      <c r="A10" s="14">
        <v>7</v>
      </c>
      <c r="B10" s="18">
        <v>43455</v>
      </c>
      <c r="C10" s="14">
        <v>1</v>
      </c>
      <c r="D10" s="14">
        <v>256</v>
      </c>
      <c r="E10" s="14">
        <v>4</v>
      </c>
      <c r="F10" s="14">
        <v>1</v>
      </c>
      <c r="G10" s="14">
        <v>1</v>
      </c>
      <c r="H10" s="14">
        <v>0</v>
      </c>
      <c r="I10" s="14">
        <v>1</v>
      </c>
      <c r="J10" s="19">
        <v>8.25</v>
      </c>
      <c r="K10" s="19">
        <v>15.5</v>
      </c>
      <c r="L10" s="14">
        <f t="shared" si="0"/>
        <v>7.25</v>
      </c>
      <c r="M10" s="14">
        <f t="shared" si="1"/>
        <v>7.25</v>
      </c>
      <c r="N10" s="14"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6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  <c r="BU10" s="14"/>
      <c r="BV10" s="14"/>
      <c r="BW10" s="14"/>
    </row>
    <row r="11" spans="1:75" x14ac:dyDescent="0.2">
      <c r="A11" s="14">
        <v>8</v>
      </c>
      <c r="B11" s="18">
        <v>43456</v>
      </c>
      <c r="C11" s="14">
        <v>2</v>
      </c>
      <c r="D11" s="14">
        <v>258</v>
      </c>
      <c r="E11" s="14">
        <v>4</v>
      </c>
      <c r="F11" s="14">
        <v>1</v>
      </c>
      <c r="G11" s="14">
        <v>2</v>
      </c>
      <c r="H11" s="14">
        <v>0</v>
      </c>
      <c r="I11" s="14">
        <v>1</v>
      </c>
      <c r="J11" s="19">
        <v>13.5</v>
      </c>
      <c r="K11" s="19">
        <v>16.5</v>
      </c>
      <c r="L11" s="14">
        <f t="shared" si="0"/>
        <v>3</v>
      </c>
      <c r="M11" s="14">
        <f t="shared" si="1"/>
        <v>6</v>
      </c>
      <c r="N11" s="14"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6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  <c r="BU11" s="14"/>
      <c r="BV11" s="14"/>
      <c r="BW11" s="14"/>
    </row>
    <row r="12" spans="1:75" x14ac:dyDescent="0.2">
      <c r="A12" s="14">
        <v>9</v>
      </c>
      <c r="B12" s="18">
        <v>43456</v>
      </c>
      <c r="C12" s="14">
        <v>2</v>
      </c>
      <c r="D12" s="14">
        <v>258</v>
      </c>
      <c r="E12" s="14">
        <v>4</v>
      </c>
      <c r="F12" s="14">
        <v>1</v>
      </c>
      <c r="G12" s="14">
        <v>2</v>
      </c>
      <c r="H12" s="14">
        <v>0</v>
      </c>
      <c r="I12" s="14">
        <v>1</v>
      </c>
      <c r="J12" s="19">
        <v>8</v>
      </c>
      <c r="K12" s="19">
        <v>16.75</v>
      </c>
      <c r="L12" s="14">
        <f t="shared" si="0"/>
        <v>8.75</v>
      </c>
      <c r="M12" s="14">
        <f t="shared" si="1"/>
        <v>17.5</v>
      </c>
      <c r="N12" s="14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6">
        <v>3</v>
      </c>
      <c r="AL12" s="14">
        <v>1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>
        <v>1</v>
      </c>
      <c r="AW12" s="14"/>
      <c r="AX12" s="14"/>
      <c r="AY12" s="14"/>
      <c r="AZ12" s="14"/>
      <c r="BA12" s="14"/>
      <c r="BB12" s="14"/>
      <c r="BC12" s="14">
        <v>1</v>
      </c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  <c r="BU12" s="14"/>
      <c r="BV12" s="14"/>
      <c r="BW12" s="14"/>
    </row>
    <row r="13" spans="1:75" x14ac:dyDescent="0.2">
      <c r="A13" s="14">
        <v>10</v>
      </c>
      <c r="B13" s="18">
        <v>43457</v>
      </c>
      <c r="C13" s="14">
        <v>2</v>
      </c>
      <c r="D13" s="14">
        <v>256</v>
      </c>
      <c r="E13" s="14">
        <v>4</v>
      </c>
      <c r="F13" s="14">
        <v>1</v>
      </c>
      <c r="G13" s="14">
        <v>1</v>
      </c>
      <c r="H13" s="14">
        <v>0</v>
      </c>
      <c r="I13" s="14">
        <v>1</v>
      </c>
      <c r="J13" s="19">
        <v>7.5</v>
      </c>
      <c r="K13" s="19">
        <v>16.5</v>
      </c>
      <c r="L13" s="14">
        <f t="shared" si="0"/>
        <v>9</v>
      </c>
      <c r="M13" s="14">
        <f t="shared" si="1"/>
        <v>9</v>
      </c>
      <c r="N13" s="14">
        <v>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>
        <v>3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>
        <v>2</v>
      </c>
      <c r="AW13" s="14"/>
      <c r="AX13" s="14"/>
      <c r="AY13" s="14"/>
      <c r="AZ13" s="14"/>
      <c r="BA13" s="14"/>
      <c r="BB13" s="14"/>
      <c r="BC13" s="14">
        <v>1</v>
      </c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  <c r="BU13" s="14"/>
      <c r="BV13" s="14"/>
      <c r="BW13" s="14"/>
    </row>
    <row r="14" spans="1:75" x14ac:dyDescent="0.2">
      <c r="A14" s="14">
        <v>11</v>
      </c>
      <c r="B14" s="18">
        <v>43457</v>
      </c>
      <c r="C14" s="14">
        <v>2</v>
      </c>
      <c r="D14" s="14">
        <v>256</v>
      </c>
      <c r="E14" s="14">
        <v>4</v>
      </c>
      <c r="F14" s="14">
        <v>1</v>
      </c>
      <c r="G14" s="14">
        <v>1</v>
      </c>
      <c r="H14" s="14">
        <v>0</v>
      </c>
      <c r="I14" s="14">
        <v>1</v>
      </c>
      <c r="J14" s="19">
        <v>12.5</v>
      </c>
      <c r="K14" s="19">
        <v>15.25</v>
      </c>
      <c r="L14" s="14">
        <f t="shared" si="0"/>
        <v>2.75</v>
      </c>
      <c r="M14" s="14">
        <f t="shared" si="1"/>
        <v>2.75</v>
      </c>
      <c r="N14" s="14"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6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  <c r="BU14" s="14"/>
      <c r="BV14" s="14"/>
      <c r="BW14" s="14"/>
    </row>
    <row r="15" spans="1:75" x14ac:dyDescent="0.2">
      <c r="A15" s="14">
        <v>12</v>
      </c>
      <c r="B15" s="18">
        <v>43457</v>
      </c>
      <c r="C15" s="14">
        <v>2</v>
      </c>
      <c r="D15" s="14">
        <v>256</v>
      </c>
      <c r="E15" s="14">
        <v>4</v>
      </c>
      <c r="F15" s="14">
        <v>1</v>
      </c>
      <c r="G15" s="14">
        <v>1</v>
      </c>
      <c r="H15" s="14">
        <v>0</v>
      </c>
      <c r="I15" s="14">
        <v>1</v>
      </c>
      <c r="J15" s="19">
        <v>14.5</v>
      </c>
      <c r="K15" s="19">
        <v>16</v>
      </c>
      <c r="L15" s="14">
        <f t="shared" si="0"/>
        <v>1.5</v>
      </c>
      <c r="M15" s="14">
        <f t="shared" si="1"/>
        <v>1.5</v>
      </c>
      <c r="N15" s="14"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6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  <c r="BU15" s="14"/>
      <c r="BV15" s="14"/>
      <c r="BW15" s="14"/>
    </row>
    <row r="16" spans="1:75" x14ac:dyDescent="0.2">
      <c r="A16" s="14">
        <v>13</v>
      </c>
      <c r="B16" s="18">
        <v>43457</v>
      </c>
      <c r="C16" s="14">
        <v>2</v>
      </c>
      <c r="D16" s="14">
        <v>256</v>
      </c>
      <c r="E16" s="14">
        <v>3</v>
      </c>
      <c r="F16" s="14">
        <v>1</v>
      </c>
      <c r="G16" s="14">
        <v>1</v>
      </c>
      <c r="H16" s="14">
        <v>1</v>
      </c>
      <c r="I16" s="14">
        <v>1</v>
      </c>
      <c r="J16" s="19">
        <v>8.5</v>
      </c>
      <c r="K16" s="19">
        <v>12.5</v>
      </c>
      <c r="L16" s="14">
        <f t="shared" si="0"/>
        <v>4</v>
      </c>
      <c r="M16" s="14">
        <f t="shared" si="1"/>
        <v>4</v>
      </c>
      <c r="N16" s="14">
        <v>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>
        <v>2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6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  <c r="BU16" s="14"/>
      <c r="BV16" s="14"/>
      <c r="BW16" s="14"/>
    </row>
    <row r="17" spans="1:75" x14ac:dyDescent="0.2">
      <c r="A17" s="14">
        <v>14</v>
      </c>
      <c r="B17" s="18">
        <v>43457</v>
      </c>
      <c r="C17" s="14">
        <v>2</v>
      </c>
      <c r="D17" s="14">
        <v>256</v>
      </c>
      <c r="E17" s="14">
        <v>3</v>
      </c>
      <c r="F17" s="14">
        <v>1</v>
      </c>
      <c r="G17" s="14">
        <v>1</v>
      </c>
      <c r="H17" s="14">
        <v>0</v>
      </c>
      <c r="I17" s="14">
        <v>1</v>
      </c>
      <c r="J17" s="19">
        <v>8.5</v>
      </c>
      <c r="K17" s="19">
        <v>12.5</v>
      </c>
      <c r="L17" s="14">
        <f t="shared" si="0"/>
        <v>4</v>
      </c>
      <c r="M17" s="14">
        <f t="shared" si="1"/>
        <v>4</v>
      </c>
      <c r="N17" s="14"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6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5"/>
      <c r="BU17" s="14"/>
      <c r="BV17" s="14"/>
      <c r="BW17" s="14"/>
    </row>
    <row r="18" spans="1:75" x14ac:dyDescent="0.2">
      <c r="A18" s="14">
        <v>15</v>
      </c>
      <c r="B18" s="18">
        <v>43457</v>
      </c>
      <c r="C18" s="14">
        <v>2</v>
      </c>
      <c r="D18" s="14">
        <v>234</v>
      </c>
      <c r="E18" s="14">
        <v>4</v>
      </c>
      <c r="F18" s="14">
        <v>1</v>
      </c>
      <c r="G18" s="14">
        <v>5</v>
      </c>
      <c r="H18" s="14">
        <v>5</v>
      </c>
      <c r="I18" s="14">
        <v>1</v>
      </c>
      <c r="J18" s="19">
        <v>9</v>
      </c>
      <c r="K18" s="19">
        <v>11.75</v>
      </c>
      <c r="L18" s="14">
        <f t="shared" si="0"/>
        <v>2.75</v>
      </c>
      <c r="M18" s="14">
        <f t="shared" si="1"/>
        <v>13.75</v>
      </c>
      <c r="N18" s="14">
        <v>7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>
        <v>7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6">
        <v>4</v>
      </c>
      <c r="AL18" s="14">
        <v>4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  <c r="BU18" s="14"/>
      <c r="BV18" s="14"/>
      <c r="BW18" s="14"/>
    </row>
    <row r="19" spans="1:75" x14ac:dyDescent="0.2">
      <c r="A19" s="14">
        <v>16</v>
      </c>
      <c r="B19" s="18">
        <v>43457</v>
      </c>
      <c r="C19" s="14">
        <v>2</v>
      </c>
      <c r="D19" s="14">
        <v>234</v>
      </c>
      <c r="E19" s="14">
        <v>4</v>
      </c>
      <c r="F19" s="14">
        <v>1</v>
      </c>
      <c r="G19" s="14">
        <v>2</v>
      </c>
      <c r="H19" s="14">
        <v>0</v>
      </c>
      <c r="I19" s="14">
        <v>1</v>
      </c>
      <c r="J19" s="19">
        <v>9</v>
      </c>
      <c r="K19" s="19">
        <v>11.75</v>
      </c>
      <c r="L19" s="14">
        <f t="shared" si="0"/>
        <v>2.75</v>
      </c>
      <c r="M19" s="14">
        <f t="shared" si="1"/>
        <v>5.5</v>
      </c>
      <c r="N19" s="14"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6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  <c r="BU19" s="14"/>
      <c r="BV19" s="14"/>
      <c r="BW19" s="14"/>
    </row>
    <row r="20" spans="1:75" x14ac:dyDescent="0.2">
      <c r="A20" s="14">
        <v>17</v>
      </c>
      <c r="B20" s="18">
        <v>43457</v>
      </c>
      <c r="C20" s="14">
        <v>2</v>
      </c>
      <c r="D20" s="14">
        <v>247</v>
      </c>
      <c r="E20" s="14">
        <v>3</v>
      </c>
      <c r="F20" s="14">
        <v>1</v>
      </c>
      <c r="G20" s="14">
        <v>2</v>
      </c>
      <c r="H20" s="14">
        <v>2</v>
      </c>
      <c r="I20" s="14">
        <v>1</v>
      </c>
      <c r="J20" s="19">
        <v>6</v>
      </c>
      <c r="K20" s="19">
        <v>13.25</v>
      </c>
      <c r="L20" s="14">
        <f t="shared" si="0"/>
        <v>7.25</v>
      </c>
      <c r="M20" s="14">
        <f t="shared" si="1"/>
        <v>14.5</v>
      </c>
      <c r="N20" s="14">
        <v>2</v>
      </c>
      <c r="O20" s="14"/>
      <c r="P20" s="14"/>
      <c r="Q20" s="14"/>
      <c r="R20" s="14"/>
      <c r="S20" s="14"/>
      <c r="T20" s="14"/>
      <c r="U20" s="14">
        <v>1</v>
      </c>
      <c r="V20" s="14"/>
      <c r="W20" s="14"/>
      <c r="X20" s="14"/>
      <c r="Y20" s="14"/>
      <c r="Z20" s="14"/>
      <c r="AA20" s="14">
        <v>1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6">
        <v>3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>
        <v>3</v>
      </c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  <c r="BU20" s="14"/>
      <c r="BV20" s="14"/>
      <c r="BW20" s="14"/>
    </row>
    <row r="21" spans="1:75" x14ac:dyDescent="0.2">
      <c r="A21" s="14">
        <v>18</v>
      </c>
      <c r="B21" s="18">
        <v>43457</v>
      </c>
      <c r="C21" s="14">
        <v>2</v>
      </c>
      <c r="D21" s="14">
        <v>289</v>
      </c>
      <c r="E21" s="14">
        <v>4</v>
      </c>
      <c r="F21" s="14">
        <v>1</v>
      </c>
      <c r="G21" s="14">
        <v>2</v>
      </c>
      <c r="H21" s="14">
        <v>2</v>
      </c>
      <c r="I21" s="14">
        <v>1</v>
      </c>
      <c r="J21" s="19">
        <v>7.5</v>
      </c>
      <c r="K21" s="19">
        <v>13.5</v>
      </c>
      <c r="L21" s="14">
        <f t="shared" si="0"/>
        <v>6</v>
      </c>
      <c r="M21" s="14">
        <f t="shared" si="1"/>
        <v>12</v>
      </c>
      <c r="N21" s="14">
        <v>3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>
        <v>2</v>
      </c>
      <c r="AA21" s="14"/>
      <c r="AB21" s="14">
        <v>1</v>
      </c>
      <c r="AC21" s="14"/>
      <c r="AD21" s="14"/>
      <c r="AE21" s="14"/>
      <c r="AF21" s="14"/>
      <c r="AG21" s="14"/>
      <c r="AH21" s="14"/>
      <c r="AI21" s="14"/>
      <c r="AJ21" s="14"/>
      <c r="AK21" s="16">
        <v>2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>
        <v>2</v>
      </c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5"/>
      <c r="BU21" s="14"/>
      <c r="BV21" s="14"/>
      <c r="BW21" s="14"/>
    </row>
    <row r="22" spans="1:75" x14ac:dyDescent="0.2">
      <c r="A22" s="14">
        <v>19</v>
      </c>
      <c r="B22" s="18">
        <v>43457</v>
      </c>
      <c r="C22" s="14">
        <v>2</v>
      </c>
      <c r="D22" s="14">
        <v>256</v>
      </c>
      <c r="E22" s="14">
        <v>4</v>
      </c>
      <c r="F22" s="14">
        <v>1</v>
      </c>
      <c r="G22" s="14">
        <v>2</v>
      </c>
      <c r="H22" s="14">
        <v>0</v>
      </c>
      <c r="I22" s="14">
        <v>1</v>
      </c>
      <c r="J22" s="19">
        <v>9</v>
      </c>
      <c r="K22" s="19">
        <v>14</v>
      </c>
      <c r="L22" s="14">
        <f t="shared" si="0"/>
        <v>5</v>
      </c>
      <c r="M22" s="14">
        <f t="shared" si="1"/>
        <v>10</v>
      </c>
      <c r="N22" s="14">
        <v>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6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  <c r="BU22" s="14"/>
      <c r="BV22" s="14"/>
      <c r="BW22" s="14"/>
    </row>
    <row r="23" spans="1:75" x14ac:dyDescent="0.2">
      <c r="A23" s="14">
        <v>20</v>
      </c>
      <c r="B23" s="18">
        <v>43457</v>
      </c>
      <c r="C23" s="14">
        <v>2</v>
      </c>
      <c r="D23" s="14">
        <v>289</v>
      </c>
      <c r="E23" s="14">
        <v>3</v>
      </c>
      <c r="F23" s="14">
        <v>1</v>
      </c>
      <c r="G23" s="14">
        <v>1</v>
      </c>
      <c r="H23" s="14">
        <v>1</v>
      </c>
      <c r="I23" s="14">
        <v>1</v>
      </c>
      <c r="J23" s="19">
        <v>7.5</v>
      </c>
      <c r="K23" s="19">
        <v>15</v>
      </c>
      <c r="L23" s="14">
        <f t="shared" si="0"/>
        <v>7.5</v>
      </c>
      <c r="M23" s="14">
        <f t="shared" si="1"/>
        <v>7.5</v>
      </c>
      <c r="N23" s="14">
        <v>5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5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6">
        <v>1</v>
      </c>
      <c r="AL23" s="14">
        <v>1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  <c r="BU23" s="14"/>
      <c r="BV23" s="14"/>
      <c r="BW23" s="14"/>
    </row>
    <row r="24" spans="1:75" x14ac:dyDescent="0.2">
      <c r="A24" s="14">
        <v>21</v>
      </c>
      <c r="B24" s="18">
        <v>43457</v>
      </c>
      <c r="C24" s="14">
        <v>2</v>
      </c>
      <c r="D24" s="14">
        <v>256</v>
      </c>
      <c r="E24" s="14">
        <v>4</v>
      </c>
      <c r="F24" s="14">
        <v>1</v>
      </c>
      <c r="G24" s="14">
        <v>3</v>
      </c>
      <c r="H24" s="14">
        <v>0</v>
      </c>
      <c r="I24" s="14">
        <v>1</v>
      </c>
      <c r="J24" s="19">
        <v>14</v>
      </c>
      <c r="K24" s="19">
        <v>16.25</v>
      </c>
      <c r="L24" s="14">
        <f t="shared" si="0"/>
        <v>2.25</v>
      </c>
      <c r="M24" s="14">
        <f t="shared" si="1"/>
        <v>6.75</v>
      </c>
      <c r="N24" s="14">
        <v>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6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  <c r="BU24" s="14"/>
      <c r="BV24" s="14"/>
      <c r="BW24" s="14"/>
    </row>
    <row r="25" spans="1:75" x14ac:dyDescent="0.2">
      <c r="A25" s="14">
        <v>22</v>
      </c>
      <c r="B25" s="18">
        <v>43457</v>
      </c>
      <c r="C25" s="14">
        <v>2</v>
      </c>
      <c r="D25" s="14">
        <v>256</v>
      </c>
      <c r="E25" s="14">
        <v>4</v>
      </c>
      <c r="F25" s="14">
        <v>1</v>
      </c>
      <c r="G25" s="14">
        <v>2</v>
      </c>
      <c r="H25" s="14">
        <v>0</v>
      </c>
      <c r="I25" s="14">
        <v>1</v>
      </c>
      <c r="J25" s="19">
        <v>7.5</v>
      </c>
      <c r="K25" s="19">
        <v>16.5</v>
      </c>
      <c r="L25" s="14">
        <f t="shared" si="0"/>
        <v>9</v>
      </c>
      <c r="M25" s="14">
        <f t="shared" si="1"/>
        <v>18</v>
      </c>
      <c r="N25" s="14">
        <v>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6">
        <v>3</v>
      </c>
      <c r="AL25" s="14">
        <v>1</v>
      </c>
      <c r="AM25" s="14"/>
      <c r="AN25" s="14">
        <v>1</v>
      </c>
      <c r="AO25" s="14"/>
      <c r="AP25" s="14"/>
      <c r="AQ25" s="14"/>
      <c r="AR25" s="14"/>
      <c r="AS25" s="14"/>
      <c r="AT25" s="14"/>
      <c r="AU25" s="14"/>
      <c r="AV25" s="14">
        <v>1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  <c r="BU25" s="14"/>
      <c r="BV25" s="14"/>
      <c r="BW25" s="14"/>
    </row>
    <row r="26" spans="1:75" x14ac:dyDescent="0.2">
      <c r="A26" s="14">
        <v>23</v>
      </c>
      <c r="B26" s="18">
        <v>43458</v>
      </c>
      <c r="C26" s="14">
        <v>2</v>
      </c>
      <c r="D26" s="14">
        <v>234</v>
      </c>
      <c r="E26" s="14">
        <v>3</v>
      </c>
      <c r="F26" s="14">
        <v>1</v>
      </c>
      <c r="G26" s="14">
        <v>1</v>
      </c>
      <c r="H26" s="14">
        <v>1</v>
      </c>
      <c r="I26" s="14">
        <v>1</v>
      </c>
      <c r="J26" s="19">
        <v>8</v>
      </c>
      <c r="K26" s="19">
        <v>15</v>
      </c>
      <c r="L26" s="14">
        <f t="shared" si="0"/>
        <v>7</v>
      </c>
      <c r="M26" s="14">
        <f t="shared" si="1"/>
        <v>7</v>
      </c>
      <c r="N26" s="14">
        <v>3</v>
      </c>
      <c r="O26" s="14"/>
      <c r="P26" s="14"/>
      <c r="Q26" s="14"/>
      <c r="R26" s="14"/>
      <c r="S26" s="14"/>
      <c r="T26" s="14">
        <v>1</v>
      </c>
      <c r="U26" s="14"/>
      <c r="V26" s="14"/>
      <c r="W26" s="14"/>
      <c r="X26" s="14"/>
      <c r="Y26" s="14"/>
      <c r="Z26" s="14">
        <v>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6">
        <v>2</v>
      </c>
      <c r="AL26" s="14">
        <v>2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  <c r="BU26" s="14"/>
      <c r="BV26" s="14"/>
      <c r="BW26" s="14"/>
    </row>
    <row r="27" spans="1:75" x14ac:dyDescent="0.2">
      <c r="A27" s="14">
        <v>24</v>
      </c>
      <c r="B27" s="18">
        <v>43458</v>
      </c>
      <c r="C27" s="14">
        <v>2</v>
      </c>
      <c r="D27" s="14">
        <v>234</v>
      </c>
      <c r="E27" s="14">
        <v>3</v>
      </c>
      <c r="F27" s="14">
        <v>1</v>
      </c>
      <c r="G27" s="14">
        <v>2</v>
      </c>
      <c r="H27" s="14">
        <v>1</v>
      </c>
      <c r="I27" s="14">
        <v>1</v>
      </c>
      <c r="J27" s="19">
        <v>8</v>
      </c>
      <c r="K27" s="19">
        <v>15</v>
      </c>
      <c r="L27" s="14">
        <f t="shared" si="0"/>
        <v>7</v>
      </c>
      <c r="M27" s="14">
        <f t="shared" si="1"/>
        <v>14</v>
      </c>
      <c r="N27" s="14">
        <v>2</v>
      </c>
      <c r="O27" s="14"/>
      <c r="P27" s="14"/>
      <c r="Q27" s="14"/>
      <c r="R27" s="14"/>
      <c r="S27" s="14"/>
      <c r="T27" s="14">
        <v>2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6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  <c r="BU27" s="14"/>
      <c r="BV27" s="14"/>
      <c r="BW27" s="14"/>
    </row>
    <row r="28" spans="1:75" x14ac:dyDescent="0.2">
      <c r="A28" s="14">
        <v>25</v>
      </c>
      <c r="B28" s="18">
        <v>43458</v>
      </c>
      <c r="C28" s="14">
        <v>2</v>
      </c>
      <c r="D28" s="14">
        <v>256</v>
      </c>
      <c r="E28" s="14">
        <v>4</v>
      </c>
      <c r="F28" s="14">
        <v>1</v>
      </c>
      <c r="G28" s="14">
        <v>1</v>
      </c>
      <c r="H28" s="14">
        <v>0</v>
      </c>
      <c r="I28" s="14">
        <v>1</v>
      </c>
      <c r="J28" s="19">
        <v>8.5</v>
      </c>
      <c r="K28" s="19">
        <v>16.25</v>
      </c>
      <c r="L28" s="14">
        <f t="shared" si="0"/>
        <v>7.75</v>
      </c>
      <c r="M28" s="14">
        <f t="shared" si="1"/>
        <v>7.75</v>
      </c>
      <c r="N28" s="14">
        <v>0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>
        <v>3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>
        <v>3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5"/>
      <c r="BU28" s="14"/>
      <c r="BV28" s="14"/>
      <c r="BW28" s="14"/>
    </row>
    <row r="29" spans="1:75" x14ac:dyDescent="0.2">
      <c r="A29" s="14">
        <v>26</v>
      </c>
      <c r="B29" s="18">
        <v>43461</v>
      </c>
      <c r="C29" s="14">
        <v>1</v>
      </c>
      <c r="D29" s="14">
        <v>240</v>
      </c>
      <c r="E29" s="14">
        <v>4</v>
      </c>
      <c r="F29" s="14">
        <v>1</v>
      </c>
      <c r="G29" s="14">
        <v>1</v>
      </c>
      <c r="H29" s="14">
        <v>1</v>
      </c>
      <c r="I29" s="14">
        <v>1</v>
      </c>
      <c r="J29" s="19">
        <v>8</v>
      </c>
      <c r="K29" s="19">
        <v>15.25</v>
      </c>
      <c r="L29" s="14">
        <f t="shared" si="0"/>
        <v>7.25</v>
      </c>
      <c r="M29" s="14">
        <f t="shared" si="1"/>
        <v>7.25</v>
      </c>
      <c r="N29" s="14">
        <v>5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>
        <v>5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6">
        <v>4</v>
      </c>
      <c r="AL29" s="14">
        <v>4</v>
      </c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5"/>
      <c r="BU29" s="14"/>
      <c r="BV29" s="14"/>
      <c r="BW29" s="14"/>
    </row>
    <row r="30" spans="1:75" x14ac:dyDescent="0.2">
      <c r="A30" s="14">
        <v>27</v>
      </c>
      <c r="B30" s="18">
        <v>43461</v>
      </c>
      <c r="C30" s="14">
        <v>1</v>
      </c>
      <c r="D30" s="14">
        <v>256</v>
      </c>
      <c r="E30" s="14">
        <v>4</v>
      </c>
      <c r="F30" s="14">
        <v>1</v>
      </c>
      <c r="G30" s="14">
        <v>3</v>
      </c>
      <c r="H30" s="14">
        <v>1</v>
      </c>
      <c r="I30" s="14">
        <v>1</v>
      </c>
      <c r="J30" s="19">
        <v>12</v>
      </c>
      <c r="K30" s="19">
        <v>13.25</v>
      </c>
      <c r="L30" s="14">
        <f t="shared" si="0"/>
        <v>1.25</v>
      </c>
      <c r="M30" s="14">
        <f t="shared" si="1"/>
        <v>3.75</v>
      </c>
      <c r="N30" s="14">
        <v>1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>
        <v>1</v>
      </c>
      <c r="AK30" s="16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5"/>
      <c r="BU30" s="14"/>
      <c r="BV30" s="14"/>
      <c r="BW30" s="14"/>
    </row>
    <row r="31" spans="1:75" x14ac:dyDescent="0.2">
      <c r="A31" s="14">
        <v>28</v>
      </c>
      <c r="B31" s="18">
        <v>43461</v>
      </c>
      <c r="C31" s="14">
        <v>1</v>
      </c>
      <c r="D31" s="14">
        <v>240</v>
      </c>
      <c r="E31" s="14">
        <v>4</v>
      </c>
      <c r="F31" s="14">
        <v>1</v>
      </c>
      <c r="G31" s="14">
        <v>1</v>
      </c>
      <c r="H31" s="14">
        <v>1</v>
      </c>
      <c r="I31" s="14">
        <v>1</v>
      </c>
      <c r="J31" s="19">
        <v>8.5</v>
      </c>
      <c r="K31" s="19">
        <v>15.25</v>
      </c>
      <c r="L31" s="14">
        <f t="shared" si="0"/>
        <v>6.75</v>
      </c>
      <c r="M31" s="14">
        <f t="shared" si="1"/>
        <v>6.75</v>
      </c>
      <c r="N31" s="14">
        <v>5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5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6">
        <v>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>
        <v>1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5"/>
      <c r="BU31" s="14"/>
      <c r="BV31" s="14"/>
      <c r="BW31" s="14"/>
    </row>
    <row r="32" spans="1:75" x14ac:dyDescent="0.2">
      <c r="A32" s="14">
        <v>29</v>
      </c>
      <c r="B32" s="18">
        <v>43462</v>
      </c>
      <c r="C32" s="14">
        <v>1</v>
      </c>
      <c r="D32" s="14">
        <v>234</v>
      </c>
      <c r="E32" s="14">
        <v>3</v>
      </c>
      <c r="F32" s="14">
        <v>1</v>
      </c>
      <c r="G32" s="14">
        <v>2</v>
      </c>
      <c r="H32" s="14">
        <v>0</v>
      </c>
      <c r="I32" s="14">
        <v>1</v>
      </c>
      <c r="J32" s="19">
        <v>11</v>
      </c>
      <c r="K32" s="19">
        <v>16</v>
      </c>
      <c r="L32" s="14">
        <f t="shared" si="0"/>
        <v>5</v>
      </c>
      <c r="M32" s="14">
        <f t="shared" si="1"/>
        <v>10</v>
      </c>
      <c r="N32" s="14">
        <v>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>
        <v>12</v>
      </c>
      <c r="AL32" s="14">
        <v>12</v>
      </c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</row>
    <row r="33" spans="1:75" x14ac:dyDescent="0.2">
      <c r="A33" s="14">
        <v>30</v>
      </c>
      <c r="B33" s="18">
        <v>43463</v>
      </c>
      <c r="C33" s="14">
        <v>2</v>
      </c>
      <c r="D33" s="14">
        <v>234</v>
      </c>
      <c r="E33" s="14">
        <v>4</v>
      </c>
      <c r="F33" s="14">
        <v>1</v>
      </c>
      <c r="G33" s="14">
        <v>2</v>
      </c>
      <c r="H33" s="14">
        <v>1</v>
      </c>
      <c r="I33" s="14">
        <v>1</v>
      </c>
      <c r="J33" s="19">
        <v>9</v>
      </c>
      <c r="K33" s="19">
        <v>16.5</v>
      </c>
      <c r="L33" s="14">
        <f t="shared" si="0"/>
        <v>7.5</v>
      </c>
      <c r="M33" s="14">
        <f t="shared" si="1"/>
        <v>15</v>
      </c>
      <c r="N33" s="14">
        <v>1</v>
      </c>
      <c r="O33" s="14"/>
      <c r="P33" s="14">
        <v>1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6">
        <v>12</v>
      </c>
      <c r="AL33" s="14">
        <v>12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5"/>
      <c r="BU33" s="14"/>
      <c r="BV33" s="14"/>
      <c r="BW33" s="14"/>
    </row>
    <row r="34" spans="1:75" x14ac:dyDescent="0.2">
      <c r="A34" s="14">
        <v>31</v>
      </c>
      <c r="B34" s="18">
        <v>43463</v>
      </c>
      <c r="C34" s="14">
        <v>2</v>
      </c>
      <c r="D34" s="14">
        <v>258</v>
      </c>
      <c r="E34" s="14">
        <v>4</v>
      </c>
      <c r="F34" s="14">
        <v>1</v>
      </c>
      <c r="G34" s="14">
        <v>2</v>
      </c>
      <c r="H34" s="14">
        <v>2</v>
      </c>
      <c r="I34" s="14">
        <v>1</v>
      </c>
      <c r="J34" s="19">
        <v>11</v>
      </c>
      <c r="K34" s="19">
        <v>16.75</v>
      </c>
      <c r="L34" s="14">
        <f t="shared" si="0"/>
        <v>5.75</v>
      </c>
      <c r="M34" s="14">
        <f t="shared" si="1"/>
        <v>11.5</v>
      </c>
      <c r="N34" s="14">
        <v>7</v>
      </c>
      <c r="O34" s="14"/>
      <c r="P34" s="14"/>
      <c r="Q34" s="14"/>
      <c r="R34" s="14"/>
      <c r="S34" s="14"/>
      <c r="T34" s="14"/>
      <c r="U34" s="14">
        <v>1</v>
      </c>
      <c r="V34" s="14"/>
      <c r="W34" s="14"/>
      <c r="X34" s="14"/>
      <c r="Y34" s="14"/>
      <c r="Z34" s="14">
        <v>6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6">
        <v>6</v>
      </c>
      <c r="AL34" s="14">
        <v>6</v>
      </c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5"/>
      <c r="BU34" s="14"/>
      <c r="BV34" s="14"/>
      <c r="BW34" s="14"/>
    </row>
    <row r="35" spans="1:75" x14ac:dyDescent="0.2">
      <c r="A35" s="14">
        <v>32</v>
      </c>
      <c r="B35" s="18">
        <v>43463</v>
      </c>
      <c r="C35" s="14">
        <v>2</v>
      </c>
      <c r="D35" s="14">
        <v>247</v>
      </c>
      <c r="E35" s="14">
        <v>4</v>
      </c>
      <c r="F35" s="14">
        <v>1</v>
      </c>
      <c r="G35" s="14">
        <v>1</v>
      </c>
      <c r="H35" s="14">
        <v>1</v>
      </c>
      <c r="I35" s="14">
        <v>1</v>
      </c>
      <c r="J35" s="19">
        <v>7.5</v>
      </c>
      <c r="K35" s="19">
        <v>13.75</v>
      </c>
      <c r="L35" s="14">
        <f t="shared" si="0"/>
        <v>6.25</v>
      </c>
      <c r="M35" s="14">
        <f t="shared" si="1"/>
        <v>6.25</v>
      </c>
      <c r="N35" s="14">
        <v>3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>
        <v>3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6">
        <v>10</v>
      </c>
      <c r="AL35" s="14">
        <v>10</v>
      </c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5"/>
      <c r="BU35" s="14"/>
      <c r="BV35" s="14"/>
      <c r="BW35" s="14"/>
    </row>
    <row r="36" spans="1:75" x14ac:dyDescent="0.2">
      <c r="A36" s="14">
        <v>33</v>
      </c>
      <c r="B36" s="18">
        <v>43463</v>
      </c>
      <c r="C36" s="14">
        <v>2</v>
      </c>
      <c r="D36" s="14">
        <v>247</v>
      </c>
      <c r="E36" s="14">
        <v>3</v>
      </c>
      <c r="F36" s="14">
        <v>1</v>
      </c>
      <c r="G36" s="14">
        <v>1</v>
      </c>
      <c r="H36" s="14">
        <v>1</v>
      </c>
      <c r="I36" s="14">
        <v>1</v>
      </c>
      <c r="J36" s="19">
        <v>7.5</v>
      </c>
      <c r="K36" s="19">
        <v>13.75</v>
      </c>
      <c r="L36" s="14">
        <f t="shared" si="0"/>
        <v>6.25</v>
      </c>
      <c r="M36" s="14">
        <f t="shared" si="1"/>
        <v>6.25</v>
      </c>
      <c r="N36" s="14">
        <v>2</v>
      </c>
      <c r="O36" s="14"/>
      <c r="P36" s="14">
        <v>1</v>
      </c>
      <c r="Q36" s="14"/>
      <c r="R36" s="14"/>
      <c r="S36" s="14"/>
      <c r="T36" s="14"/>
      <c r="U36" s="14"/>
      <c r="V36" s="14"/>
      <c r="W36" s="14"/>
      <c r="X36" s="14"/>
      <c r="Y36" s="14"/>
      <c r="Z36" s="14">
        <v>1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6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5"/>
      <c r="BU36" s="14"/>
      <c r="BV36" s="14"/>
      <c r="BW36" s="14"/>
    </row>
    <row r="37" spans="1:75" x14ac:dyDescent="0.2">
      <c r="A37" s="14">
        <v>34</v>
      </c>
      <c r="B37" s="18">
        <v>43463</v>
      </c>
      <c r="C37" s="14">
        <v>2</v>
      </c>
      <c r="D37" s="14">
        <v>234</v>
      </c>
      <c r="E37" s="14">
        <v>3</v>
      </c>
      <c r="F37" s="14">
        <v>1</v>
      </c>
      <c r="G37" s="14">
        <v>2</v>
      </c>
      <c r="H37" s="14">
        <v>0</v>
      </c>
      <c r="I37" s="14">
        <v>1</v>
      </c>
      <c r="J37" s="19">
        <v>12.75</v>
      </c>
      <c r="K37" s="19">
        <v>14.75</v>
      </c>
      <c r="L37" s="14">
        <f t="shared" si="0"/>
        <v>2</v>
      </c>
      <c r="M37" s="14">
        <f t="shared" si="1"/>
        <v>4</v>
      </c>
      <c r="N37" s="14">
        <v>0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6">
        <v>4</v>
      </c>
      <c r="AL37" s="14">
        <v>4</v>
      </c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5"/>
      <c r="BU37" s="14"/>
      <c r="BV37" s="14"/>
      <c r="BW37" s="14"/>
    </row>
    <row r="38" spans="1:75" x14ac:dyDescent="0.2">
      <c r="A38" s="14">
        <v>35</v>
      </c>
      <c r="B38" s="18">
        <v>43463</v>
      </c>
      <c r="C38" s="14">
        <v>2</v>
      </c>
      <c r="D38" s="14">
        <v>234</v>
      </c>
      <c r="E38" s="14">
        <v>4</v>
      </c>
      <c r="F38" s="14">
        <v>1</v>
      </c>
      <c r="G38" s="14">
        <v>1</v>
      </c>
      <c r="H38" s="14">
        <v>1</v>
      </c>
      <c r="I38" s="14">
        <v>1</v>
      </c>
      <c r="J38" s="19">
        <v>7</v>
      </c>
      <c r="K38" s="19">
        <v>15.25</v>
      </c>
      <c r="L38" s="14">
        <f t="shared" si="0"/>
        <v>8.25</v>
      </c>
      <c r="M38" s="14">
        <f t="shared" si="1"/>
        <v>8.25</v>
      </c>
      <c r="N38" s="14">
        <v>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v>4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6">
        <v>6</v>
      </c>
      <c r="AL38" s="14">
        <v>6</v>
      </c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5"/>
      <c r="BU38" s="14"/>
      <c r="BV38" s="14"/>
      <c r="BW38" s="14"/>
    </row>
    <row r="39" spans="1:75" x14ac:dyDescent="0.2">
      <c r="A39" s="14">
        <v>36</v>
      </c>
      <c r="B39" s="18">
        <v>43463</v>
      </c>
      <c r="C39" s="14">
        <v>2</v>
      </c>
      <c r="D39" s="14">
        <v>234</v>
      </c>
      <c r="E39" s="14">
        <v>4</v>
      </c>
      <c r="F39" s="14">
        <v>1</v>
      </c>
      <c r="G39" s="14">
        <v>1</v>
      </c>
      <c r="H39" s="14">
        <v>1</v>
      </c>
      <c r="I39" s="14">
        <v>1</v>
      </c>
      <c r="J39" s="19">
        <v>7</v>
      </c>
      <c r="K39" s="19">
        <v>15.25</v>
      </c>
      <c r="L39" s="14">
        <f t="shared" si="0"/>
        <v>8.25</v>
      </c>
      <c r="M39" s="14">
        <f t="shared" si="1"/>
        <v>8.25</v>
      </c>
      <c r="N39" s="14">
        <v>2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>
        <v>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6">
        <v>7</v>
      </c>
      <c r="AL39" s="14">
        <v>6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>
        <v>1</v>
      </c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5"/>
      <c r="BU39" s="14"/>
      <c r="BV39" s="14"/>
      <c r="BW39" s="14"/>
    </row>
    <row r="40" spans="1:75" x14ac:dyDescent="0.2">
      <c r="A40" s="14">
        <v>37</v>
      </c>
      <c r="B40" s="18">
        <v>43463</v>
      </c>
      <c r="C40" s="14">
        <v>2</v>
      </c>
      <c r="D40" s="14">
        <v>234</v>
      </c>
      <c r="E40" s="14">
        <v>4</v>
      </c>
      <c r="F40" s="14">
        <v>1</v>
      </c>
      <c r="G40" s="14">
        <v>1</v>
      </c>
      <c r="H40" s="14">
        <v>1</v>
      </c>
      <c r="I40" s="14">
        <v>1</v>
      </c>
      <c r="J40" s="19">
        <v>9</v>
      </c>
      <c r="K40" s="19">
        <v>14.75</v>
      </c>
      <c r="L40" s="14">
        <f t="shared" si="0"/>
        <v>5.75</v>
      </c>
      <c r="M40" s="14">
        <f t="shared" si="1"/>
        <v>5.75</v>
      </c>
      <c r="N40" s="14">
        <v>8</v>
      </c>
      <c r="O40" s="14"/>
      <c r="P40" s="14"/>
      <c r="Q40" s="14"/>
      <c r="R40" s="14"/>
      <c r="S40" s="14"/>
      <c r="T40" s="14">
        <v>2</v>
      </c>
      <c r="U40" s="14"/>
      <c r="V40" s="14"/>
      <c r="W40" s="14"/>
      <c r="X40" s="14"/>
      <c r="Y40" s="14"/>
      <c r="Z40" s="14">
        <v>6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6">
        <v>10</v>
      </c>
      <c r="AL40" s="14">
        <v>10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5"/>
      <c r="BU40" s="14"/>
      <c r="BV40" s="14"/>
      <c r="BW40" s="14"/>
    </row>
    <row r="41" spans="1:75" x14ac:dyDescent="0.2">
      <c r="A41" s="14">
        <v>38</v>
      </c>
      <c r="B41" s="18">
        <v>43463</v>
      </c>
      <c r="C41" s="14">
        <v>2</v>
      </c>
      <c r="D41" s="14">
        <v>234</v>
      </c>
      <c r="E41" s="14">
        <v>4</v>
      </c>
      <c r="F41" s="14">
        <v>1</v>
      </c>
      <c r="G41" s="14">
        <v>1</v>
      </c>
      <c r="H41" s="14">
        <v>1</v>
      </c>
      <c r="I41" s="14">
        <v>1</v>
      </c>
      <c r="J41" s="19">
        <v>10.5</v>
      </c>
      <c r="K41" s="19">
        <v>15.25</v>
      </c>
      <c r="L41" s="14">
        <f t="shared" si="0"/>
        <v>4.75</v>
      </c>
      <c r="M41" s="14">
        <f t="shared" si="1"/>
        <v>4.75</v>
      </c>
      <c r="N41" s="14">
        <v>11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>
        <v>11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6">
        <v>15</v>
      </c>
      <c r="AL41" s="14">
        <v>15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5"/>
      <c r="BU41" s="14"/>
      <c r="BV41" s="14"/>
      <c r="BW41" s="14"/>
    </row>
    <row r="42" spans="1:75" x14ac:dyDescent="0.2">
      <c r="A42" s="14">
        <v>39</v>
      </c>
      <c r="B42" s="18">
        <v>43464</v>
      </c>
      <c r="C42" s="14">
        <v>2</v>
      </c>
      <c r="D42" s="14">
        <v>247</v>
      </c>
      <c r="E42" s="14">
        <v>4</v>
      </c>
      <c r="F42" s="14">
        <v>1</v>
      </c>
      <c r="G42" s="14">
        <v>1</v>
      </c>
      <c r="H42" s="14">
        <v>1</v>
      </c>
      <c r="I42" s="14">
        <v>1</v>
      </c>
      <c r="J42" s="19">
        <v>8.5</v>
      </c>
      <c r="K42" s="19">
        <v>13</v>
      </c>
      <c r="L42" s="14">
        <f t="shared" si="0"/>
        <v>4.5</v>
      </c>
      <c r="M42" s="14">
        <f t="shared" si="1"/>
        <v>4.5</v>
      </c>
      <c r="N42" s="14">
        <v>1</v>
      </c>
      <c r="O42" s="14"/>
      <c r="P42" s="14"/>
      <c r="Q42" s="14">
        <v>1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6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5"/>
      <c r="BU42" s="14"/>
      <c r="BV42" s="14"/>
      <c r="BW42" s="14"/>
    </row>
    <row r="43" spans="1:75" x14ac:dyDescent="0.2">
      <c r="A43" s="14">
        <v>40</v>
      </c>
      <c r="B43" s="18">
        <v>43464</v>
      </c>
      <c r="C43" s="14">
        <v>2</v>
      </c>
      <c r="D43" s="14">
        <v>247</v>
      </c>
      <c r="E43" s="14">
        <v>4</v>
      </c>
      <c r="F43" s="14">
        <v>1</v>
      </c>
      <c r="G43" s="14">
        <v>1</v>
      </c>
      <c r="H43" s="14">
        <v>1</v>
      </c>
      <c r="I43" s="14">
        <v>1</v>
      </c>
      <c r="J43" s="19">
        <v>8.5</v>
      </c>
      <c r="K43" s="19">
        <v>13</v>
      </c>
      <c r="L43" s="14">
        <f t="shared" si="0"/>
        <v>4.5</v>
      </c>
      <c r="M43" s="14">
        <f t="shared" si="1"/>
        <v>4.5</v>
      </c>
      <c r="N43" s="14">
        <v>1</v>
      </c>
      <c r="O43" s="14"/>
      <c r="P43" s="14"/>
      <c r="Q43" s="14">
        <v>1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6">
        <v>7</v>
      </c>
      <c r="AL43" s="14">
        <v>6</v>
      </c>
      <c r="AM43" s="14"/>
      <c r="AN43" s="14"/>
      <c r="AO43" s="14"/>
      <c r="AP43" s="14"/>
      <c r="AQ43" s="14"/>
      <c r="AR43" s="14"/>
      <c r="AS43" s="14">
        <v>1</v>
      </c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  <c r="BU43" s="14"/>
      <c r="BV43" s="14"/>
      <c r="BW43" s="14"/>
    </row>
    <row r="44" spans="1:75" x14ac:dyDescent="0.2">
      <c r="A44" s="14">
        <v>41</v>
      </c>
      <c r="B44" s="18">
        <v>43464</v>
      </c>
      <c r="C44" s="14">
        <v>2</v>
      </c>
      <c r="D44" s="14">
        <v>204</v>
      </c>
      <c r="E44" s="14">
        <v>4</v>
      </c>
      <c r="F44" s="14">
        <v>1</v>
      </c>
      <c r="G44" s="14">
        <v>1</v>
      </c>
      <c r="H44" s="14">
        <v>1</v>
      </c>
      <c r="I44" s="14">
        <v>1</v>
      </c>
      <c r="J44" s="19">
        <v>10.5</v>
      </c>
      <c r="K44" s="19">
        <v>13.5</v>
      </c>
      <c r="L44" s="14">
        <f t="shared" si="0"/>
        <v>3</v>
      </c>
      <c r="M44" s="14">
        <f t="shared" si="1"/>
        <v>3</v>
      </c>
      <c r="N44" s="14">
        <v>5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>
        <v>5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6">
        <v>4</v>
      </c>
      <c r="AL44" s="14">
        <v>4</v>
      </c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  <c r="BU44" s="14"/>
      <c r="BV44" s="14"/>
      <c r="BW44" s="14"/>
    </row>
    <row r="45" spans="1:75" x14ac:dyDescent="0.2">
      <c r="A45" s="14">
        <v>42</v>
      </c>
      <c r="B45" s="18">
        <v>43464</v>
      </c>
      <c r="C45" s="14">
        <v>2</v>
      </c>
      <c r="D45" s="14">
        <v>204</v>
      </c>
      <c r="E45" s="14">
        <v>4</v>
      </c>
      <c r="F45" s="14">
        <v>1</v>
      </c>
      <c r="G45" s="14">
        <v>1</v>
      </c>
      <c r="H45" s="14">
        <v>1</v>
      </c>
      <c r="I45" s="14">
        <v>1</v>
      </c>
      <c r="J45" s="19">
        <v>8.5</v>
      </c>
      <c r="K45" s="19">
        <v>13.5</v>
      </c>
      <c r="L45" s="14">
        <f t="shared" si="0"/>
        <v>5</v>
      </c>
      <c r="M45" s="14">
        <f t="shared" si="1"/>
        <v>5</v>
      </c>
      <c r="N45" s="14">
        <v>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>
        <v>4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6">
        <v>5</v>
      </c>
      <c r="AL45" s="14">
        <v>5</v>
      </c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  <c r="BU45" s="14"/>
      <c r="BV45" s="14"/>
      <c r="BW45" s="14"/>
    </row>
    <row r="46" spans="1:75" x14ac:dyDescent="0.2">
      <c r="A46" s="14">
        <v>43</v>
      </c>
      <c r="B46" s="18">
        <v>43464</v>
      </c>
      <c r="C46" s="14">
        <v>2</v>
      </c>
      <c r="D46" s="14">
        <v>289</v>
      </c>
      <c r="E46" s="14">
        <v>4</v>
      </c>
      <c r="F46" s="14">
        <v>1</v>
      </c>
      <c r="G46" s="14">
        <v>1</v>
      </c>
      <c r="H46" s="14">
        <v>0</v>
      </c>
      <c r="I46" s="14">
        <v>1</v>
      </c>
      <c r="J46" s="19">
        <v>8</v>
      </c>
      <c r="K46" s="19">
        <v>13</v>
      </c>
      <c r="L46" s="14">
        <f t="shared" si="0"/>
        <v>5</v>
      </c>
      <c r="M46" s="14">
        <f t="shared" si="1"/>
        <v>5</v>
      </c>
      <c r="N46" s="14">
        <v>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6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  <c r="BU46" s="14"/>
      <c r="BV46" s="14"/>
      <c r="BW46" s="14"/>
    </row>
    <row r="47" spans="1:75" x14ac:dyDescent="0.2">
      <c r="A47" s="14">
        <v>44</v>
      </c>
      <c r="B47" s="18">
        <v>43464</v>
      </c>
      <c r="C47" s="14">
        <v>2</v>
      </c>
      <c r="D47" s="14">
        <v>204</v>
      </c>
      <c r="E47" s="14">
        <v>3</v>
      </c>
      <c r="F47" s="14">
        <v>1</v>
      </c>
      <c r="G47" s="14">
        <v>1</v>
      </c>
      <c r="H47" s="14">
        <v>0</v>
      </c>
      <c r="I47" s="14">
        <v>1</v>
      </c>
      <c r="J47" s="19">
        <v>7</v>
      </c>
      <c r="K47" s="19">
        <v>10.5</v>
      </c>
      <c r="L47" s="14">
        <f t="shared" si="0"/>
        <v>3.5</v>
      </c>
      <c r="M47" s="14">
        <f t="shared" si="1"/>
        <v>3.5</v>
      </c>
      <c r="N47" s="14">
        <v>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6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  <c r="BU47" s="14"/>
      <c r="BV47" s="14"/>
      <c r="BW47" s="14"/>
    </row>
    <row r="48" spans="1:75" x14ac:dyDescent="0.2">
      <c r="A48" s="14">
        <v>45</v>
      </c>
      <c r="B48" s="18">
        <v>43464</v>
      </c>
      <c r="C48" s="14">
        <v>2</v>
      </c>
      <c r="D48" s="14">
        <v>289</v>
      </c>
      <c r="E48" s="14">
        <v>3</v>
      </c>
      <c r="F48" s="14">
        <v>1</v>
      </c>
      <c r="G48" s="14">
        <v>1</v>
      </c>
      <c r="H48" s="14">
        <v>1</v>
      </c>
      <c r="I48" s="14">
        <v>1</v>
      </c>
      <c r="J48" s="19">
        <v>7</v>
      </c>
      <c r="K48" s="19">
        <v>15.5</v>
      </c>
      <c r="L48" s="14">
        <f t="shared" si="0"/>
        <v>8.5</v>
      </c>
      <c r="M48" s="14">
        <f t="shared" si="1"/>
        <v>8.5</v>
      </c>
      <c r="N48" s="14">
        <v>3</v>
      </c>
      <c r="O48" s="14"/>
      <c r="P48" s="14">
        <v>2</v>
      </c>
      <c r="Q48" s="14">
        <v>1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6">
        <v>3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>
        <v>2</v>
      </c>
      <c r="AZ48" s="14"/>
      <c r="BA48" s="14"/>
      <c r="BB48" s="14"/>
      <c r="BC48" s="14">
        <v>1</v>
      </c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  <c r="BU48" s="14"/>
      <c r="BV48" s="14"/>
      <c r="BW48" s="14"/>
    </row>
    <row r="49" spans="1:75" x14ac:dyDescent="0.2">
      <c r="A49" s="14">
        <v>46</v>
      </c>
      <c r="B49" s="18">
        <v>43464</v>
      </c>
      <c r="C49" s="14">
        <v>2</v>
      </c>
      <c r="D49" s="14">
        <v>289</v>
      </c>
      <c r="E49" s="14">
        <v>3</v>
      </c>
      <c r="F49" s="14">
        <v>1</v>
      </c>
      <c r="G49" s="14">
        <v>1</v>
      </c>
      <c r="H49" s="14">
        <v>1</v>
      </c>
      <c r="I49" s="14">
        <v>1</v>
      </c>
      <c r="J49" s="19">
        <v>7</v>
      </c>
      <c r="K49" s="19">
        <v>15.5</v>
      </c>
      <c r="L49" s="14">
        <f t="shared" si="0"/>
        <v>8.5</v>
      </c>
      <c r="M49" s="14">
        <f t="shared" si="1"/>
        <v>8.5</v>
      </c>
      <c r="N49" s="14">
        <v>6</v>
      </c>
      <c r="O49" s="14"/>
      <c r="P49" s="14">
        <v>3</v>
      </c>
      <c r="Q49" s="14">
        <v>2</v>
      </c>
      <c r="R49" s="14"/>
      <c r="S49" s="14"/>
      <c r="T49" s="14"/>
      <c r="U49" s="14"/>
      <c r="V49" s="14"/>
      <c r="W49" s="14"/>
      <c r="X49" s="14"/>
      <c r="Y49" s="14"/>
      <c r="Z49" s="14"/>
      <c r="AA49" s="14">
        <v>1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6">
        <v>4</v>
      </c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>
        <v>3</v>
      </c>
      <c r="AZ49" s="14"/>
      <c r="BA49" s="14"/>
      <c r="BB49" s="14"/>
      <c r="BC49" s="14">
        <v>1</v>
      </c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  <c r="BU49" s="14"/>
      <c r="BV49" s="14"/>
      <c r="BW49" s="14"/>
    </row>
    <row r="50" spans="1:75" x14ac:dyDescent="0.2">
      <c r="A50" s="14">
        <v>47</v>
      </c>
      <c r="B50" s="18">
        <v>43464</v>
      </c>
      <c r="C50" s="14">
        <v>2</v>
      </c>
      <c r="D50" s="14">
        <v>289</v>
      </c>
      <c r="E50" s="14">
        <v>9</v>
      </c>
      <c r="F50" s="14">
        <v>1</v>
      </c>
      <c r="G50" s="14">
        <v>2</v>
      </c>
      <c r="H50" s="14">
        <v>2</v>
      </c>
      <c r="I50" s="14">
        <v>1</v>
      </c>
      <c r="J50" s="19">
        <v>6</v>
      </c>
      <c r="K50" s="19">
        <v>16.5</v>
      </c>
      <c r="L50" s="14">
        <f t="shared" si="0"/>
        <v>10.5</v>
      </c>
      <c r="M50" s="14">
        <f t="shared" si="1"/>
        <v>21</v>
      </c>
      <c r="N50" s="14">
        <v>12</v>
      </c>
      <c r="O50" s="14"/>
      <c r="P50" s="14">
        <v>10</v>
      </c>
      <c r="Q50" s="14">
        <v>1</v>
      </c>
      <c r="R50" s="14"/>
      <c r="S50" s="14"/>
      <c r="T50" s="14"/>
      <c r="U50" s="14"/>
      <c r="V50" s="14"/>
      <c r="W50" s="14">
        <v>1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6">
        <v>7</v>
      </c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>
        <v>1</v>
      </c>
      <c r="AY50" s="14">
        <v>4</v>
      </c>
      <c r="AZ50" s="14">
        <v>2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  <c r="BU50" s="14"/>
      <c r="BV50" s="14"/>
      <c r="BW50" s="14"/>
    </row>
    <row r="51" spans="1:75" x14ac:dyDescent="0.2">
      <c r="A51" s="14">
        <v>48</v>
      </c>
      <c r="B51" s="18">
        <v>43465</v>
      </c>
      <c r="C51" s="14">
        <v>2</v>
      </c>
      <c r="D51" s="14">
        <v>258</v>
      </c>
      <c r="E51" s="14">
        <v>3</v>
      </c>
      <c r="F51" s="14">
        <v>1</v>
      </c>
      <c r="G51" s="14">
        <v>2</v>
      </c>
      <c r="H51" s="14">
        <v>0</v>
      </c>
      <c r="I51" s="14">
        <v>1</v>
      </c>
      <c r="J51" s="19">
        <v>10</v>
      </c>
      <c r="K51" s="19">
        <v>15</v>
      </c>
      <c r="L51" s="14">
        <f t="shared" si="0"/>
        <v>5</v>
      </c>
      <c r="M51" s="14">
        <f t="shared" si="1"/>
        <v>10</v>
      </c>
      <c r="N51" s="14">
        <v>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6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  <c r="BU51" s="14"/>
      <c r="BV51" s="14"/>
      <c r="BW51" s="14"/>
    </row>
    <row r="52" spans="1:75" x14ac:dyDescent="0.2">
      <c r="A52" s="14">
        <v>49</v>
      </c>
      <c r="B52" s="18">
        <v>43465</v>
      </c>
      <c r="C52" s="14">
        <v>2</v>
      </c>
      <c r="D52" s="14">
        <v>258</v>
      </c>
      <c r="E52" s="14">
        <v>3</v>
      </c>
      <c r="F52" s="14">
        <v>1</v>
      </c>
      <c r="G52" s="14">
        <v>1</v>
      </c>
      <c r="H52" s="14">
        <v>0</v>
      </c>
      <c r="I52" s="14">
        <v>1</v>
      </c>
      <c r="J52" s="19">
        <v>12</v>
      </c>
      <c r="K52" s="19">
        <v>16.25</v>
      </c>
      <c r="L52" s="14">
        <f t="shared" si="0"/>
        <v>4.25</v>
      </c>
      <c r="M52" s="14">
        <f t="shared" si="1"/>
        <v>4.25</v>
      </c>
      <c r="N52" s="14">
        <v>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6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5"/>
      <c r="BU52" s="14"/>
      <c r="BV52" s="14"/>
      <c r="BW52" s="14"/>
    </row>
    <row r="53" spans="1:75" x14ac:dyDescent="0.2">
      <c r="A53" s="14">
        <v>50</v>
      </c>
      <c r="B53" s="18">
        <v>43465</v>
      </c>
      <c r="C53" s="14">
        <v>2</v>
      </c>
      <c r="D53" s="14">
        <v>258</v>
      </c>
      <c r="E53" s="14">
        <v>3</v>
      </c>
      <c r="F53" s="14">
        <v>1</v>
      </c>
      <c r="G53" s="14">
        <v>1</v>
      </c>
      <c r="H53" s="14">
        <v>0</v>
      </c>
      <c r="I53" s="14">
        <v>1</v>
      </c>
      <c r="J53" s="19">
        <v>12</v>
      </c>
      <c r="K53" s="19">
        <v>16.25</v>
      </c>
      <c r="L53" s="14">
        <f t="shared" si="0"/>
        <v>4.25</v>
      </c>
      <c r="M53" s="14">
        <f t="shared" si="1"/>
        <v>4.25</v>
      </c>
      <c r="N53" s="14">
        <v>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6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  <c r="BU53" s="14"/>
      <c r="BV53" s="14"/>
      <c r="BW53" s="14"/>
    </row>
    <row r="54" spans="1:75" x14ac:dyDescent="0.2">
      <c r="A54" s="14">
        <v>51</v>
      </c>
      <c r="B54" s="18">
        <v>43465</v>
      </c>
      <c r="C54" s="14">
        <v>2</v>
      </c>
      <c r="D54" s="14">
        <v>258</v>
      </c>
      <c r="E54" s="14">
        <v>3</v>
      </c>
      <c r="F54" s="14">
        <v>1</v>
      </c>
      <c r="G54" s="14">
        <v>2</v>
      </c>
      <c r="H54" s="14">
        <v>2</v>
      </c>
      <c r="I54" s="14">
        <v>1</v>
      </c>
      <c r="J54" s="19">
        <v>9.5</v>
      </c>
      <c r="K54" s="19">
        <v>16.5</v>
      </c>
      <c r="L54" s="14">
        <f t="shared" si="0"/>
        <v>7</v>
      </c>
      <c r="M54" s="14">
        <f t="shared" si="1"/>
        <v>14</v>
      </c>
      <c r="N54" s="14">
        <v>4</v>
      </c>
      <c r="O54" s="14"/>
      <c r="P54" s="14">
        <v>1</v>
      </c>
      <c r="Q54" s="14">
        <v>1</v>
      </c>
      <c r="R54" s="14"/>
      <c r="S54" s="14"/>
      <c r="T54" s="14"/>
      <c r="U54" s="14"/>
      <c r="V54" s="14"/>
      <c r="W54" s="14"/>
      <c r="X54" s="14"/>
      <c r="Y54" s="14"/>
      <c r="Z54" s="14"/>
      <c r="AA54" s="14">
        <v>2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6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  <c r="BU54" s="14"/>
      <c r="BV54" s="14"/>
      <c r="BW54" s="14"/>
    </row>
    <row r="55" spans="1:75" x14ac:dyDescent="0.2">
      <c r="A55" s="14">
        <v>52</v>
      </c>
      <c r="B55" s="18">
        <v>43465</v>
      </c>
      <c r="C55" s="14">
        <v>2</v>
      </c>
      <c r="D55" s="14">
        <v>258</v>
      </c>
      <c r="E55" s="14">
        <v>3</v>
      </c>
      <c r="F55" s="14">
        <v>1</v>
      </c>
      <c r="G55" s="14">
        <v>2</v>
      </c>
      <c r="H55" s="14">
        <v>0</v>
      </c>
      <c r="I55" s="14">
        <v>1</v>
      </c>
      <c r="J55" s="19">
        <v>7.5</v>
      </c>
      <c r="K55" s="19">
        <v>16.5</v>
      </c>
      <c r="L55" s="14">
        <f t="shared" si="0"/>
        <v>9</v>
      </c>
      <c r="M55" s="14">
        <f t="shared" si="1"/>
        <v>18</v>
      </c>
      <c r="N55" s="14">
        <v>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6">
        <v>3</v>
      </c>
      <c r="AL55" s="14">
        <v>3</v>
      </c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  <c r="BU55" s="14"/>
      <c r="BV55" s="14"/>
      <c r="BW55" s="14"/>
    </row>
    <row r="56" spans="1:75" x14ac:dyDescent="0.2">
      <c r="A56" s="14">
        <v>53</v>
      </c>
      <c r="B56" s="18">
        <v>43465</v>
      </c>
      <c r="C56" s="14">
        <v>2</v>
      </c>
      <c r="D56" s="14">
        <v>258</v>
      </c>
      <c r="E56" s="14">
        <v>4</v>
      </c>
      <c r="F56" s="14">
        <v>1</v>
      </c>
      <c r="G56" s="14">
        <v>1</v>
      </c>
      <c r="H56" s="14">
        <v>0</v>
      </c>
      <c r="I56" s="14">
        <v>1</v>
      </c>
      <c r="J56" s="19">
        <v>9.5</v>
      </c>
      <c r="K56" s="19">
        <v>16.5</v>
      </c>
      <c r="L56" s="14">
        <f t="shared" si="0"/>
        <v>7</v>
      </c>
      <c r="M56" s="14">
        <f t="shared" si="1"/>
        <v>7</v>
      </c>
      <c r="N56" s="14">
        <v>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6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  <c r="BU56" s="14"/>
      <c r="BV56" s="14"/>
      <c r="BW56" s="14"/>
    </row>
    <row r="57" spans="1:75" x14ac:dyDescent="0.2">
      <c r="A57" s="14">
        <v>54</v>
      </c>
      <c r="B57" s="18">
        <v>43468</v>
      </c>
      <c r="C57" s="14">
        <v>1</v>
      </c>
      <c r="D57" s="14">
        <v>289</v>
      </c>
      <c r="E57" s="14">
        <v>3</v>
      </c>
      <c r="F57" s="14">
        <v>1</v>
      </c>
      <c r="G57" s="14">
        <v>2</v>
      </c>
      <c r="H57" s="14">
        <v>1</v>
      </c>
      <c r="I57" s="14">
        <v>1</v>
      </c>
      <c r="J57" s="19">
        <v>7.5</v>
      </c>
      <c r="K57" s="19">
        <v>13.5</v>
      </c>
      <c r="L57" s="14">
        <f t="shared" si="0"/>
        <v>6</v>
      </c>
      <c r="M57" s="14">
        <f t="shared" si="1"/>
        <v>12</v>
      </c>
      <c r="N57" s="14">
        <v>1</v>
      </c>
      <c r="O57" s="14"/>
      <c r="P57" s="14"/>
      <c r="Q57" s="14"/>
      <c r="R57" s="14"/>
      <c r="S57" s="14"/>
      <c r="T57" s="14">
        <v>1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6">
        <v>6</v>
      </c>
      <c r="AL57" s="14">
        <v>3</v>
      </c>
      <c r="AM57" s="14">
        <v>2</v>
      </c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>
        <v>1</v>
      </c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5"/>
      <c r="BU57" s="14"/>
      <c r="BV57" s="14"/>
      <c r="BW57" s="14"/>
    </row>
    <row r="58" spans="1:75" x14ac:dyDescent="0.2">
      <c r="A58" s="14">
        <v>55</v>
      </c>
      <c r="B58" s="18">
        <v>43471</v>
      </c>
      <c r="C58" s="14">
        <v>2</v>
      </c>
      <c r="D58" s="14">
        <v>258</v>
      </c>
      <c r="E58" s="14">
        <v>3</v>
      </c>
      <c r="F58" s="14">
        <v>1</v>
      </c>
      <c r="G58" s="14">
        <v>1</v>
      </c>
      <c r="H58" s="14">
        <v>1</v>
      </c>
      <c r="I58" s="14">
        <v>1</v>
      </c>
      <c r="J58" s="19">
        <v>10</v>
      </c>
      <c r="K58" s="19">
        <v>15.5</v>
      </c>
      <c r="L58" s="14">
        <f t="shared" si="0"/>
        <v>5.5</v>
      </c>
      <c r="M58" s="14">
        <f t="shared" si="1"/>
        <v>5.5</v>
      </c>
      <c r="N58" s="14">
        <v>1</v>
      </c>
      <c r="O58" s="14"/>
      <c r="P58" s="14"/>
      <c r="Q58" s="14">
        <v>1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6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  <c r="BU58" s="14"/>
      <c r="BV58" s="14"/>
      <c r="BW58" s="14"/>
    </row>
    <row r="59" spans="1:75" x14ac:dyDescent="0.2">
      <c r="A59" s="14">
        <v>56</v>
      </c>
      <c r="B59" s="18">
        <v>43471</v>
      </c>
      <c r="C59" s="14">
        <v>2</v>
      </c>
      <c r="D59" s="14">
        <v>258</v>
      </c>
      <c r="E59" s="14">
        <v>3</v>
      </c>
      <c r="F59" s="14">
        <v>1</v>
      </c>
      <c r="G59" s="14">
        <v>1</v>
      </c>
      <c r="H59" s="14">
        <v>1</v>
      </c>
      <c r="I59" s="14">
        <v>1</v>
      </c>
      <c r="J59" s="19">
        <v>10</v>
      </c>
      <c r="K59" s="19">
        <v>15.75</v>
      </c>
      <c r="L59" s="14">
        <f t="shared" si="0"/>
        <v>5.75</v>
      </c>
      <c r="M59" s="14">
        <f t="shared" si="1"/>
        <v>5.75</v>
      </c>
      <c r="N59" s="14">
        <v>3</v>
      </c>
      <c r="O59" s="14"/>
      <c r="P59" s="14"/>
      <c r="Q59" s="14">
        <v>3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6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5"/>
      <c r="BU59" s="14"/>
      <c r="BV59" s="14"/>
      <c r="BW59" s="14"/>
    </row>
    <row r="60" spans="1:75" x14ac:dyDescent="0.2">
      <c r="A60" s="14">
        <v>57</v>
      </c>
      <c r="B60" s="18">
        <v>43471</v>
      </c>
      <c r="C60" s="14">
        <v>2</v>
      </c>
      <c r="D60" s="14">
        <v>234</v>
      </c>
      <c r="E60" s="14">
        <v>4</v>
      </c>
      <c r="F60" s="14">
        <v>1</v>
      </c>
      <c r="G60" s="14">
        <v>2</v>
      </c>
      <c r="H60" s="14">
        <v>0</v>
      </c>
      <c r="I60" s="14">
        <v>1</v>
      </c>
      <c r="J60" s="19">
        <v>8.5</v>
      </c>
      <c r="K60" s="19">
        <v>14</v>
      </c>
      <c r="L60" s="14">
        <f t="shared" si="0"/>
        <v>5.5</v>
      </c>
      <c r="M60" s="14">
        <f t="shared" si="1"/>
        <v>11</v>
      </c>
      <c r="N60" s="14">
        <v>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6">
        <v>4</v>
      </c>
      <c r="AL60" s="14">
        <v>4</v>
      </c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  <c r="BU60" s="14"/>
      <c r="BV60" s="14"/>
      <c r="BW60" s="14"/>
    </row>
    <row r="61" spans="1:75" x14ac:dyDescent="0.2">
      <c r="A61" s="14">
        <v>58</v>
      </c>
      <c r="B61" s="18">
        <v>43471</v>
      </c>
      <c r="C61" s="14">
        <v>2</v>
      </c>
      <c r="D61" s="14">
        <v>289</v>
      </c>
      <c r="E61" s="14">
        <v>3</v>
      </c>
      <c r="F61" s="14">
        <v>1</v>
      </c>
      <c r="G61" s="14">
        <v>1</v>
      </c>
      <c r="H61" s="14">
        <v>1</v>
      </c>
      <c r="I61" s="14">
        <v>1</v>
      </c>
      <c r="J61" s="19">
        <v>7</v>
      </c>
      <c r="K61" s="19">
        <v>14.25</v>
      </c>
      <c r="L61" s="14">
        <f t="shared" si="0"/>
        <v>7.25</v>
      </c>
      <c r="M61" s="14">
        <f t="shared" si="1"/>
        <v>7.25</v>
      </c>
      <c r="N61" s="14">
        <v>4</v>
      </c>
      <c r="O61" s="14"/>
      <c r="P61" s="14">
        <v>2</v>
      </c>
      <c r="Q61" s="14"/>
      <c r="R61" s="14"/>
      <c r="S61" s="14"/>
      <c r="T61" s="14">
        <v>1</v>
      </c>
      <c r="U61" s="14"/>
      <c r="V61" s="14"/>
      <c r="W61" s="14"/>
      <c r="X61" s="14"/>
      <c r="Y61" s="14"/>
      <c r="Z61" s="14">
        <v>1</v>
      </c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6">
        <v>8</v>
      </c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>
        <v>2</v>
      </c>
      <c r="AY61" s="14"/>
      <c r="AZ61" s="14">
        <v>6</v>
      </c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5"/>
      <c r="BU61" s="14"/>
      <c r="BV61" s="14"/>
      <c r="BW61" s="14"/>
    </row>
    <row r="62" spans="1:75" x14ac:dyDescent="0.2">
      <c r="A62" s="14">
        <v>59</v>
      </c>
      <c r="B62" s="18">
        <v>43471</v>
      </c>
      <c r="C62" s="14">
        <v>2</v>
      </c>
      <c r="D62" s="14">
        <v>258</v>
      </c>
      <c r="E62" s="14">
        <v>3</v>
      </c>
      <c r="F62" s="14">
        <v>1</v>
      </c>
      <c r="G62" s="14">
        <v>1</v>
      </c>
      <c r="H62" s="14">
        <v>0</v>
      </c>
      <c r="I62" s="14">
        <v>1</v>
      </c>
      <c r="J62" s="19">
        <v>5.25</v>
      </c>
      <c r="K62" s="19">
        <v>15</v>
      </c>
      <c r="L62" s="14">
        <f t="shared" si="0"/>
        <v>9.75</v>
      </c>
      <c r="M62" s="14">
        <f t="shared" si="1"/>
        <v>9.75</v>
      </c>
      <c r="N62" s="14">
        <v>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6">
        <v>3</v>
      </c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>
        <v>3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5"/>
      <c r="BU62" s="14"/>
      <c r="BV62" s="14"/>
      <c r="BW62" s="14"/>
    </row>
    <row r="63" spans="1:75" x14ac:dyDescent="0.2">
      <c r="A63" s="14">
        <v>60</v>
      </c>
      <c r="B63" s="18">
        <v>43471</v>
      </c>
      <c r="C63" s="14">
        <v>2</v>
      </c>
      <c r="D63" s="14">
        <v>258</v>
      </c>
      <c r="E63" s="14">
        <v>3</v>
      </c>
      <c r="F63" s="14">
        <v>1</v>
      </c>
      <c r="G63" s="14">
        <v>1</v>
      </c>
      <c r="H63" s="14">
        <v>1</v>
      </c>
      <c r="I63" s="14">
        <v>1</v>
      </c>
      <c r="J63" s="19">
        <v>8</v>
      </c>
      <c r="K63" s="19">
        <v>15.25</v>
      </c>
      <c r="L63" s="14">
        <f t="shared" si="0"/>
        <v>7.25</v>
      </c>
      <c r="M63" s="14">
        <f t="shared" si="1"/>
        <v>7.25</v>
      </c>
      <c r="N63" s="14">
        <v>1</v>
      </c>
      <c r="O63" s="14"/>
      <c r="P63" s="14"/>
      <c r="Q63" s="14">
        <v>1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6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5"/>
      <c r="BU63" s="14"/>
      <c r="BV63" s="14"/>
      <c r="BW63" s="14"/>
    </row>
    <row r="64" spans="1:75" x14ac:dyDescent="0.2">
      <c r="A64" s="14">
        <v>61</v>
      </c>
      <c r="B64" s="18">
        <v>43471</v>
      </c>
      <c r="C64" s="14">
        <v>2</v>
      </c>
      <c r="D64" s="14">
        <v>258</v>
      </c>
      <c r="E64" s="14">
        <v>3</v>
      </c>
      <c r="F64" s="14">
        <v>1</v>
      </c>
      <c r="G64" s="14">
        <v>4</v>
      </c>
      <c r="H64" s="14">
        <v>4</v>
      </c>
      <c r="I64" s="14">
        <v>1</v>
      </c>
      <c r="J64" s="19">
        <v>8</v>
      </c>
      <c r="K64" s="19">
        <v>15.25</v>
      </c>
      <c r="L64" s="14">
        <f t="shared" si="0"/>
        <v>7.25</v>
      </c>
      <c r="M64" s="14">
        <f t="shared" si="1"/>
        <v>29</v>
      </c>
      <c r="N64" s="14">
        <v>15</v>
      </c>
      <c r="O64" s="14"/>
      <c r="P64" s="14">
        <v>3</v>
      </c>
      <c r="Q64" s="14">
        <v>2</v>
      </c>
      <c r="R64" s="14"/>
      <c r="S64" s="14"/>
      <c r="T64" s="14">
        <v>1</v>
      </c>
      <c r="U64" s="14"/>
      <c r="V64" s="14"/>
      <c r="W64" s="14"/>
      <c r="X64" s="14"/>
      <c r="Y64" s="14"/>
      <c r="Z64" s="14">
        <v>9</v>
      </c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6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5"/>
      <c r="BU64" s="14"/>
      <c r="BV64" s="14"/>
      <c r="BW64" s="14"/>
    </row>
    <row r="65" spans="1:75" x14ac:dyDescent="0.2">
      <c r="A65" s="14">
        <v>62</v>
      </c>
      <c r="B65" s="18">
        <v>43471</v>
      </c>
      <c r="C65" s="14">
        <v>2</v>
      </c>
      <c r="D65" s="14">
        <v>258</v>
      </c>
      <c r="E65" s="14">
        <v>3</v>
      </c>
      <c r="F65" s="14">
        <v>1</v>
      </c>
      <c r="G65" s="14">
        <v>1</v>
      </c>
      <c r="H65" s="14">
        <v>0</v>
      </c>
      <c r="I65" s="14">
        <v>1</v>
      </c>
      <c r="J65" s="19">
        <v>7</v>
      </c>
      <c r="K65" s="19">
        <v>15.25</v>
      </c>
      <c r="L65" s="14">
        <f t="shared" si="0"/>
        <v>8.25</v>
      </c>
      <c r="M65" s="14">
        <f t="shared" si="1"/>
        <v>8.25</v>
      </c>
      <c r="N65" s="14">
        <v>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6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5"/>
      <c r="BU65" s="14"/>
      <c r="BV65" s="14"/>
      <c r="BW65" s="14"/>
    </row>
    <row r="66" spans="1:75" x14ac:dyDescent="0.2">
      <c r="A66" s="14">
        <v>63</v>
      </c>
      <c r="B66" s="18">
        <v>43471</v>
      </c>
      <c r="C66" s="14">
        <v>2</v>
      </c>
      <c r="D66" s="14">
        <v>258</v>
      </c>
      <c r="E66" s="14">
        <v>3</v>
      </c>
      <c r="F66" s="14">
        <v>1</v>
      </c>
      <c r="G66" s="14">
        <v>2</v>
      </c>
      <c r="H66" s="14">
        <v>0</v>
      </c>
      <c r="I66" s="14">
        <v>1</v>
      </c>
      <c r="J66" s="19">
        <v>7.25</v>
      </c>
      <c r="K66" s="19">
        <v>15.25</v>
      </c>
      <c r="L66" s="14">
        <f t="shared" si="0"/>
        <v>8</v>
      </c>
      <c r="M66" s="14">
        <f t="shared" si="1"/>
        <v>16</v>
      </c>
      <c r="N66" s="14">
        <v>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6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5"/>
      <c r="BU66" s="14"/>
      <c r="BV66" s="14"/>
      <c r="BW66" s="14"/>
    </row>
    <row r="67" spans="1:75" x14ac:dyDescent="0.2">
      <c r="A67" s="14">
        <v>64</v>
      </c>
      <c r="B67" s="18">
        <v>43471</v>
      </c>
      <c r="C67" s="14">
        <v>2</v>
      </c>
      <c r="D67" s="14">
        <v>258</v>
      </c>
      <c r="E67" s="14">
        <v>3</v>
      </c>
      <c r="F67" s="14">
        <v>1</v>
      </c>
      <c r="G67" s="14">
        <v>1</v>
      </c>
      <c r="H67" s="14">
        <v>1</v>
      </c>
      <c r="I67" s="14">
        <v>1</v>
      </c>
      <c r="J67" s="19">
        <v>9</v>
      </c>
      <c r="K67" s="19">
        <v>15.5</v>
      </c>
      <c r="L67" s="14">
        <f t="shared" si="0"/>
        <v>6.5</v>
      </c>
      <c r="M67" s="14">
        <f t="shared" si="1"/>
        <v>6.5</v>
      </c>
      <c r="N67" s="14">
        <v>1</v>
      </c>
      <c r="O67" s="14"/>
      <c r="P67" s="14"/>
      <c r="Q67" s="14">
        <v>1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6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5"/>
      <c r="BU67" s="14"/>
      <c r="BV67" s="14"/>
      <c r="BW67" s="14"/>
    </row>
    <row r="68" spans="1:75" x14ac:dyDescent="0.2">
      <c r="A68" s="14">
        <v>65</v>
      </c>
      <c r="B68" s="18">
        <v>43471</v>
      </c>
      <c r="C68" s="14">
        <v>2</v>
      </c>
      <c r="D68" s="14">
        <v>258</v>
      </c>
      <c r="E68" s="14">
        <v>4</v>
      </c>
      <c r="F68" s="14">
        <v>1</v>
      </c>
      <c r="G68" s="14">
        <v>1</v>
      </c>
      <c r="H68" s="14">
        <v>1</v>
      </c>
      <c r="I68" s="14">
        <v>1</v>
      </c>
      <c r="J68" s="19">
        <v>9</v>
      </c>
      <c r="K68" s="19">
        <v>15.5</v>
      </c>
      <c r="L68" s="14">
        <f t="shared" ref="L68:L131" si="2">(K68-J68)</f>
        <v>6.5</v>
      </c>
      <c r="M68" s="14">
        <f t="shared" ref="M68:M131" si="3">(G68*L68)</f>
        <v>6.5</v>
      </c>
      <c r="N68" s="14">
        <v>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>
        <v>1</v>
      </c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6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5"/>
      <c r="BU68" s="14"/>
      <c r="BV68" s="14"/>
      <c r="BW68" s="14"/>
    </row>
    <row r="69" spans="1:75" x14ac:dyDescent="0.2">
      <c r="A69" s="14">
        <v>66</v>
      </c>
      <c r="B69" s="18">
        <v>43471</v>
      </c>
      <c r="C69" s="14">
        <v>2</v>
      </c>
      <c r="D69" s="14">
        <v>258</v>
      </c>
      <c r="E69" s="14">
        <v>4</v>
      </c>
      <c r="F69" s="14">
        <v>1</v>
      </c>
      <c r="G69" s="14">
        <v>1</v>
      </c>
      <c r="H69" s="14">
        <v>0</v>
      </c>
      <c r="I69" s="14">
        <v>1</v>
      </c>
      <c r="J69" s="19">
        <v>13</v>
      </c>
      <c r="K69" s="19">
        <v>15.5</v>
      </c>
      <c r="L69" s="14">
        <f t="shared" si="2"/>
        <v>2.5</v>
      </c>
      <c r="M69" s="14">
        <f t="shared" si="3"/>
        <v>2.5</v>
      </c>
      <c r="N69" s="14">
        <v>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6">
        <v>4</v>
      </c>
      <c r="AL69" s="14">
        <v>4</v>
      </c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5"/>
      <c r="BU69" s="14"/>
      <c r="BV69" s="14"/>
      <c r="BW69" s="14"/>
    </row>
    <row r="70" spans="1:75" x14ac:dyDescent="0.2">
      <c r="A70" s="14">
        <v>67</v>
      </c>
      <c r="B70" s="18">
        <v>43471</v>
      </c>
      <c r="C70" s="14">
        <v>2</v>
      </c>
      <c r="D70" s="14">
        <v>289</v>
      </c>
      <c r="E70" s="14">
        <v>4</v>
      </c>
      <c r="F70" s="14">
        <v>1</v>
      </c>
      <c r="G70" s="14">
        <v>1</v>
      </c>
      <c r="H70" s="14">
        <v>0</v>
      </c>
      <c r="I70" s="14">
        <v>1</v>
      </c>
      <c r="J70" s="19">
        <v>7</v>
      </c>
      <c r="K70" s="19">
        <v>14.25</v>
      </c>
      <c r="L70" s="14">
        <f t="shared" si="2"/>
        <v>7.25</v>
      </c>
      <c r="M70" s="14">
        <f t="shared" si="3"/>
        <v>7.25</v>
      </c>
      <c r="N70" s="14">
        <v>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6">
        <v>5</v>
      </c>
      <c r="AL70" s="14">
        <v>4</v>
      </c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>
        <v>1</v>
      </c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  <c r="BU70" s="14"/>
      <c r="BV70" s="14"/>
      <c r="BW70" s="14"/>
    </row>
    <row r="71" spans="1:75" x14ac:dyDescent="0.2">
      <c r="A71" s="14">
        <v>68</v>
      </c>
      <c r="B71" s="18">
        <v>43471</v>
      </c>
      <c r="C71" s="14">
        <v>2</v>
      </c>
      <c r="D71" s="14">
        <v>258</v>
      </c>
      <c r="E71" s="14">
        <v>3</v>
      </c>
      <c r="F71" s="14">
        <v>1</v>
      </c>
      <c r="G71" s="14">
        <v>3</v>
      </c>
      <c r="H71" s="14">
        <v>0</v>
      </c>
      <c r="I71" s="14">
        <v>1</v>
      </c>
      <c r="J71" s="19">
        <v>7</v>
      </c>
      <c r="K71" s="19">
        <v>14.5</v>
      </c>
      <c r="L71" s="14">
        <f t="shared" si="2"/>
        <v>7.5</v>
      </c>
      <c r="M71" s="14">
        <f t="shared" si="3"/>
        <v>22.5</v>
      </c>
      <c r="N71" s="14">
        <v>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6">
        <v>5</v>
      </c>
      <c r="AL71" s="14">
        <v>3</v>
      </c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>
        <v>1</v>
      </c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>
        <v>1</v>
      </c>
      <c r="BT71" s="15"/>
      <c r="BU71" s="14"/>
      <c r="BV71" s="14"/>
      <c r="BW71" s="14"/>
    </row>
    <row r="72" spans="1:75" x14ac:dyDescent="0.2">
      <c r="A72" s="14">
        <v>69</v>
      </c>
      <c r="B72" s="18">
        <v>43469</v>
      </c>
      <c r="C72" s="14">
        <v>1</v>
      </c>
      <c r="D72" s="14">
        <v>204</v>
      </c>
      <c r="E72" s="14">
        <v>4</v>
      </c>
      <c r="F72" s="14">
        <v>1</v>
      </c>
      <c r="G72" s="14">
        <v>1</v>
      </c>
      <c r="H72" s="14">
        <v>0</v>
      </c>
      <c r="I72" s="14">
        <v>1</v>
      </c>
      <c r="J72" s="19">
        <v>8.5</v>
      </c>
      <c r="K72" s="19">
        <v>14</v>
      </c>
      <c r="L72" s="14">
        <f t="shared" si="2"/>
        <v>5.5</v>
      </c>
      <c r="M72" s="14">
        <f t="shared" si="3"/>
        <v>5.5</v>
      </c>
      <c r="N72" s="14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6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5"/>
      <c r="BU72" s="14"/>
      <c r="BV72" s="14"/>
      <c r="BW72" s="14"/>
    </row>
    <row r="73" spans="1:75" x14ac:dyDescent="0.2">
      <c r="A73" s="14">
        <v>70</v>
      </c>
      <c r="B73" s="18">
        <v>43469</v>
      </c>
      <c r="C73" s="14">
        <v>1</v>
      </c>
      <c r="D73" s="14">
        <v>289</v>
      </c>
      <c r="E73" s="14">
        <v>3</v>
      </c>
      <c r="F73" s="14">
        <v>1</v>
      </c>
      <c r="G73" s="14">
        <v>1</v>
      </c>
      <c r="H73" s="14">
        <v>0</v>
      </c>
      <c r="I73" s="14">
        <v>1</v>
      </c>
      <c r="J73" s="19">
        <v>8.25</v>
      </c>
      <c r="K73" s="19">
        <v>14</v>
      </c>
      <c r="L73" s="14">
        <f t="shared" si="2"/>
        <v>5.75</v>
      </c>
      <c r="M73" s="14">
        <f t="shared" si="3"/>
        <v>5.75</v>
      </c>
      <c r="N73" s="14">
        <v>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6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  <c r="BU73" s="14"/>
      <c r="BV73" s="14"/>
      <c r="BW73" s="14"/>
    </row>
    <row r="74" spans="1:75" x14ac:dyDescent="0.2">
      <c r="A74" s="14">
        <v>71</v>
      </c>
      <c r="B74" s="18">
        <v>43469</v>
      </c>
      <c r="C74" s="14">
        <v>1</v>
      </c>
      <c r="D74" s="14">
        <v>289</v>
      </c>
      <c r="E74" s="14">
        <v>3</v>
      </c>
      <c r="F74" s="14">
        <v>1</v>
      </c>
      <c r="G74" s="14">
        <v>1</v>
      </c>
      <c r="H74" s="14">
        <v>1</v>
      </c>
      <c r="I74" s="14">
        <v>1</v>
      </c>
      <c r="J74" s="19">
        <v>6.5</v>
      </c>
      <c r="K74" s="19">
        <v>15</v>
      </c>
      <c r="L74" s="14">
        <f t="shared" si="2"/>
        <v>8.5</v>
      </c>
      <c r="M74" s="14">
        <f t="shared" si="3"/>
        <v>8.5</v>
      </c>
      <c r="N74" s="14">
        <v>2</v>
      </c>
      <c r="O74" s="14"/>
      <c r="P74" s="14">
        <v>1</v>
      </c>
      <c r="Q74" s="14"/>
      <c r="R74" s="14"/>
      <c r="S74" s="14"/>
      <c r="T74" s="14"/>
      <c r="U74" s="14"/>
      <c r="V74" s="14"/>
      <c r="W74" s="14">
        <v>1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6">
        <v>17</v>
      </c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>
        <v>2</v>
      </c>
      <c r="AY74" s="14"/>
      <c r="AZ74" s="14">
        <v>15</v>
      </c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  <c r="BU74" s="14"/>
      <c r="BV74" s="14"/>
      <c r="BW74" s="14"/>
    </row>
    <row r="75" spans="1:75" x14ac:dyDescent="0.2">
      <c r="A75" s="14">
        <v>72</v>
      </c>
      <c r="B75" s="18">
        <v>43470</v>
      </c>
      <c r="C75" s="14">
        <v>2</v>
      </c>
      <c r="D75" s="14">
        <v>289</v>
      </c>
      <c r="E75" s="14">
        <v>3</v>
      </c>
      <c r="F75" s="14">
        <v>1</v>
      </c>
      <c r="G75" s="14">
        <v>2</v>
      </c>
      <c r="H75" s="14">
        <v>2</v>
      </c>
      <c r="I75" s="14">
        <v>1</v>
      </c>
      <c r="J75" s="19">
        <v>7</v>
      </c>
      <c r="K75" s="19">
        <v>15.75</v>
      </c>
      <c r="L75" s="14">
        <f t="shared" si="2"/>
        <v>8.75</v>
      </c>
      <c r="M75" s="14">
        <f t="shared" si="3"/>
        <v>17.5</v>
      </c>
      <c r="N75" s="14">
        <v>5</v>
      </c>
      <c r="O75" s="14"/>
      <c r="P75" s="14"/>
      <c r="Q75" s="14"/>
      <c r="R75" s="14"/>
      <c r="S75" s="14"/>
      <c r="T75" s="14"/>
      <c r="U75" s="14">
        <v>2</v>
      </c>
      <c r="V75" s="14"/>
      <c r="W75" s="14"/>
      <c r="X75" s="14"/>
      <c r="Y75" s="14"/>
      <c r="Z75" s="14">
        <v>3</v>
      </c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6">
        <v>1</v>
      </c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>
        <v>1</v>
      </c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  <c r="BU75" s="14"/>
      <c r="BV75" s="14"/>
      <c r="BW75" s="14"/>
    </row>
    <row r="76" spans="1:75" x14ac:dyDescent="0.2">
      <c r="A76" s="14">
        <v>73</v>
      </c>
      <c r="B76" s="18">
        <v>43470</v>
      </c>
      <c r="C76" s="14">
        <v>2</v>
      </c>
      <c r="D76" s="14">
        <v>289</v>
      </c>
      <c r="E76" s="14">
        <v>3</v>
      </c>
      <c r="F76" s="14">
        <v>1</v>
      </c>
      <c r="G76" s="14">
        <v>2</v>
      </c>
      <c r="H76" s="14">
        <v>1</v>
      </c>
      <c r="I76" s="14">
        <v>1</v>
      </c>
      <c r="J76" s="19">
        <v>12</v>
      </c>
      <c r="K76" s="19">
        <v>16.75</v>
      </c>
      <c r="L76" s="14">
        <f t="shared" si="2"/>
        <v>4.75</v>
      </c>
      <c r="M76" s="14">
        <f t="shared" si="3"/>
        <v>9.5</v>
      </c>
      <c r="N76" s="14">
        <v>1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>
        <v>1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6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  <c r="BU76" s="14"/>
      <c r="BV76" s="14"/>
      <c r="BW76" s="14"/>
    </row>
    <row r="77" spans="1:75" x14ac:dyDescent="0.2">
      <c r="A77" s="14">
        <v>74</v>
      </c>
      <c r="B77" s="18">
        <v>43470</v>
      </c>
      <c r="C77" s="14">
        <v>2</v>
      </c>
      <c r="D77" s="14">
        <v>289</v>
      </c>
      <c r="E77" s="14">
        <v>3</v>
      </c>
      <c r="F77" s="14">
        <v>1</v>
      </c>
      <c r="G77" s="14">
        <v>2</v>
      </c>
      <c r="H77" s="14">
        <v>2</v>
      </c>
      <c r="I77" s="14">
        <v>1</v>
      </c>
      <c r="J77" s="19">
        <v>10</v>
      </c>
      <c r="K77" s="19">
        <v>14.5</v>
      </c>
      <c r="L77" s="14">
        <f t="shared" si="2"/>
        <v>4.5</v>
      </c>
      <c r="M77" s="14">
        <f t="shared" si="3"/>
        <v>9</v>
      </c>
      <c r="N77" s="14">
        <v>9</v>
      </c>
      <c r="O77" s="14"/>
      <c r="P77" s="14">
        <v>5</v>
      </c>
      <c r="Q77" s="14"/>
      <c r="R77" s="14"/>
      <c r="S77" s="14"/>
      <c r="T77" s="14"/>
      <c r="U77" s="14"/>
      <c r="V77" s="14"/>
      <c r="W77" s="14"/>
      <c r="X77" s="14"/>
      <c r="Y77" s="14"/>
      <c r="Z77" s="14">
        <v>4</v>
      </c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6">
        <v>6</v>
      </c>
      <c r="AL77" s="14">
        <v>5</v>
      </c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>
        <v>1</v>
      </c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  <c r="BU77" s="14"/>
      <c r="BV77" s="14"/>
      <c r="BW77" s="14"/>
    </row>
    <row r="78" spans="1:75" x14ac:dyDescent="0.2">
      <c r="A78" s="14">
        <v>75</v>
      </c>
      <c r="B78" s="18">
        <v>43470</v>
      </c>
      <c r="C78" s="14">
        <v>2</v>
      </c>
      <c r="D78" s="14">
        <v>289</v>
      </c>
      <c r="E78" s="14">
        <v>3</v>
      </c>
      <c r="F78" s="14">
        <v>1</v>
      </c>
      <c r="G78" s="14">
        <v>1</v>
      </c>
      <c r="H78" s="14">
        <v>1</v>
      </c>
      <c r="I78" s="14">
        <v>1</v>
      </c>
      <c r="J78" s="19">
        <v>7.75</v>
      </c>
      <c r="K78" s="19">
        <v>14</v>
      </c>
      <c r="L78" s="14">
        <f t="shared" si="2"/>
        <v>6.25</v>
      </c>
      <c r="M78" s="14">
        <f t="shared" si="3"/>
        <v>6.25</v>
      </c>
      <c r="N78" s="14">
        <v>3</v>
      </c>
      <c r="O78" s="14"/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4"/>
      <c r="Z78" s="14">
        <v>2</v>
      </c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6">
        <v>4</v>
      </c>
      <c r="AL78" s="14">
        <v>4</v>
      </c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  <c r="BU78" s="14"/>
      <c r="BV78" s="14"/>
      <c r="BW78" s="14"/>
    </row>
    <row r="79" spans="1:75" x14ac:dyDescent="0.2">
      <c r="A79" s="14">
        <v>76</v>
      </c>
      <c r="B79" s="18">
        <v>43470</v>
      </c>
      <c r="C79" s="14">
        <v>2</v>
      </c>
      <c r="D79" s="14">
        <v>289</v>
      </c>
      <c r="E79" s="14">
        <v>3</v>
      </c>
      <c r="F79" s="14">
        <v>1</v>
      </c>
      <c r="G79" s="14">
        <v>1</v>
      </c>
      <c r="H79" s="14">
        <v>0</v>
      </c>
      <c r="I79" s="14">
        <v>1</v>
      </c>
      <c r="J79" s="19">
        <v>7.5</v>
      </c>
      <c r="K79" s="19">
        <v>15</v>
      </c>
      <c r="L79" s="14">
        <f t="shared" si="2"/>
        <v>7.5</v>
      </c>
      <c r="M79" s="14">
        <f t="shared" si="3"/>
        <v>7.5</v>
      </c>
      <c r="N79" s="14">
        <v>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6">
        <v>5</v>
      </c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>
        <v>1</v>
      </c>
      <c r="AX79" s="14"/>
      <c r="AY79" s="14">
        <v>4</v>
      </c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  <c r="BU79" s="14"/>
      <c r="BV79" s="14"/>
      <c r="BW79" s="14"/>
    </row>
    <row r="80" spans="1:75" x14ac:dyDescent="0.2">
      <c r="A80" s="14">
        <v>77</v>
      </c>
      <c r="B80" s="18">
        <v>43470</v>
      </c>
      <c r="C80" s="14">
        <v>2</v>
      </c>
      <c r="D80" s="14">
        <v>289</v>
      </c>
      <c r="E80" s="14">
        <v>3</v>
      </c>
      <c r="F80" s="14">
        <v>1</v>
      </c>
      <c r="G80" s="14">
        <v>2</v>
      </c>
      <c r="H80" s="14">
        <v>2</v>
      </c>
      <c r="I80" s="14">
        <v>1</v>
      </c>
      <c r="J80" s="19">
        <v>7.5</v>
      </c>
      <c r="K80" s="19">
        <v>15</v>
      </c>
      <c r="L80" s="14">
        <f t="shared" si="2"/>
        <v>7.5</v>
      </c>
      <c r="M80" s="14">
        <f t="shared" si="3"/>
        <v>15</v>
      </c>
      <c r="N80" s="14">
        <v>4</v>
      </c>
      <c r="O80" s="14"/>
      <c r="P80" s="14">
        <v>3</v>
      </c>
      <c r="Q80" s="14">
        <v>1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6">
        <v>5</v>
      </c>
      <c r="AL80" s="14">
        <v>5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  <c r="BU80" s="14"/>
      <c r="BV80" s="14"/>
      <c r="BW80" s="14"/>
    </row>
    <row r="81" spans="1:75" x14ac:dyDescent="0.2">
      <c r="A81" s="14">
        <v>78</v>
      </c>
      <c r="B81" s="18">
        <v>43470</v>
      </c>
      <c r="C81" s="14">
        <v>2</v>
      </c>
      <c r="D81" s="14">
        <v>289</v>
      </c>
      <c r="E81" s="14">
        <v>3</v>
      </c>
      <c r="F81" s="14">
        <v>1</v>
      </c>
      <c r="G81" s="14">
        <v>1</v>
      </c>
      <c r="H81" s="14">
        <v>1</v>
      </c>
      <c r="I81" s="14">
        <v>1</v>
      </c>
      <c r="J81" s="19">
        <v>7.5</v>
      </c>
      <c r="K81" s="19">
        <v>15</v>
      </c>
      <c r="L81" s="14">
        <f t="shared" si="2"/>
        <v>7.5</v>
      </c>
      <c r="M81" s="14">
        <f t="shared" si="3"/>
        <v>7.5</v>
      </c>
      <c r="N81" s="14">
        <v>1</v>
      </c>
      <c r="O81" s="14"/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6">
        <v>1</v>
      </c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1</v>
      </c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5"/>
      <c r="BU81" s="14"/>
      <c r="BV81" s="14"/>
      <c r="BW81" s="14"/>
    </row>
    <row r="82" spans="1:75" x14ac:dyDescent="0.2">
      <c r="A82" s="14">
        <v>79</v>
      </c>
      <c r="B82" s="18">
        <v>43470</v>
      </c>
      <c r="C82" s="14">
        <v>2</v>
      </c>
      <c r="D82" s="14">
        <v>289</v>
      </c>
      <c r="E82" s="14">
        <v>3</v>
      </c>
      <c r="F82" s="14">
        <v>1</v>
      </c>
      <c r="G82" s="14">
        <v>2</v>
      </c>
      <c r="H82" s="14">
        <v>2</v>
      </c>
      <c r="I82" s="14">
        <v>1</v>
      </c>
      <c r="J82" s="19">
        <v>7</v>
      </c>
      <c r="K82" s="19">
        <v>15</v>
      </c>
      <c r="L82" s="14">
        <f t="shared" si="2"/>
        <v>8</v>
      </c>
      <c r="M82" s="14">
        <f t="shared" si="3"/>
        <v>16</v>
      </c>
      <c r="N82" s="14">
        <v>8</v>
      </c>
      <c r="O82" s="14"/>
      <c r="P82" s="14"/>
      <c r="Q82" s="14">
        <v>1</v>
      </c>
      <c r="R82" s="14"/>
      <c r="S82" s="14"/>
      <c r="T82" s="14"/>
      <c r="U82" s="14"/>
      <c r="V82" s="14"/>
      <c r="W82" s="14"/>
      <c r="X82" s="14"/>
      <c r="Y82" s="14"/>
      <c r="Z82" s="14">
        <v>7</v>
      </c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6">
        <v>2</v>
      </c>
      <c r="AL82" s="14">
        <v>2</v>
      </c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5"/>
      <c r="BU82" s="14"/>
      <c r="BV82" s="14"/>
      <c r="BW82" s="14"/>
    </row>
    <row r="83" spans="1:75" x14ac:dyDescent="0.2">
      <c r="A83" s="14">
        <v>80</v>
      </c>
      <c r="B83" s="18">
        <v>43470</v>
      </c>
      <c r="C83" s="14">
        <v>2</v>
      </c>
      <c r="D83" s="14">
        <v>289</v>
      </c>
      <c r="E83" s="14">
        <v>3</v>
      </c>
      <c r="F83" s="14">
        <v>1</v>
      </c>
      <c r="G83" s="14">
        <v>2</v>
      </c>
      <c r="H83" s="14">
        <v>2</v>
      </c>
      <c r="I83" s="14">
        <v>1</v>
      </c>
      <c r="J83" s="19">
        <v>7</v>
      </c>
      <c r="K83" s="19">
        <v>15</v>
      </c>
      <c r="L83" s="14">
        <f t="shared" si="2"/>
        <v>8</v>
      </c>
      <c r="M83" s="14">
        <f t="shared" si="3"/>
        <v>16</v>
      </c>
      <c r="N83" s="14">
        <v>4</v>
      </c>
      <c r="O83" s="14"/>
      <c r="P83" s="14">
        <v>1</v>
      </c>
      <c r="Q83" s="14">
        <v>1</v>
      </c>
      <c r="R83" s="14"/>
      <c r="S83" s="14"/>
      <c r="T83" s="14"/>
      <c r="U83" s="14"/>
      <c r="V83" s="14"/>
      <c r="W83" s="14"/>
      <c r="X83" s="14"/>
      <c r="Y83" s="14"/>
      <c r="Z83" s="14">
        <v>2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6">
        <v>4</v>
      </c>
      <c r="AL83" s="14">
        <v>4</v>
      </c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5"/>
      <c r="BU83" s="14"/>
      <c r="BV83" s="14"/>
      <c r="BW83" s="14"/>
    </row>
    <row r="84" spans="1:75" x14ac:dyDescent="0.2">
      <c r="A84" s="14">
        <v>81</v>
      </c>
      <c r="B84" s="18">
        <v>43470</v>
      </c>
      <c r="C84" s="14">
        <v>2</v>
      </c>
      <c r="D84" s="14">
        <v>289</v>
      </c>
      <c r="E84" s="14">
        <v>3</v>
      </c>
      <c r="F84" s="14">
        <v>1</v>
      </c>
      <c r="G84" s="14">
        <v>2</v>
      </c>
      <c r="H84" s="14">
        <v>1</v>
      </c>
      <c r="I84" s="14">
        <v>1</v>
      </c>
      <c r="J84" s="19">
        <v>6</v>
      </c>
      <c r="K84" s="19">
        <v>14.5</v>
      </c>
      <c r="L84" s="14">
        <f t="shared" si="2"/>
        <v>8.5</v>
      </c>
      <c r="M84" s="14">
        <f t="shared" si="3"/>
        <v>17</v>
      </c>
      <c r="N84" s="14">
        <v>1</v>
      </c>
      <c r="O84" s="14"/>
      <c r="P84" s="14"/>
      <c r="Q84" s="14"/>
      <c r="R84" s="14"/>
      <c r="S84" s="14"/>
      <c r="T84" s="14"/>
      <c r="U84" s="14">
        <v>1</v>
      </c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6">
        <v>3</v>
      </c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>
        <v>1</v>
      </c>
      <c r="AX84" s="14">
        <v>1</v>
      </c>
      <c r="AY84" s="14"/>
      <c r="AZ84" s="14">
        <v>1</v>
      </c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5"/>
      <c r="BU84" s="14"/>
      <c r="BV84" s="14"/>
      <c r="BW84" s="14"/>
    </row>
    <row r="85" spans="1:75" x14ac:dyDescent="0.2">
      <c r="A85" s="14">
        <v>82</v>
      </c>
      <c r="B85" s="18">
        <v>43470</v>
      </c>
      <c r="C85" s="14">
        <v>2</v>
      </c>
      <c r="D85" s="14">
        <v>289</v>
      </c>
      <c r="E85" s="14">
        <v>3</v>
      </c>
      <c r="F85" s="14">
        <v>1</v>
      </c>
      <c r="G85" s="14">
        <v>1</v>
      </c>
      <c r="H85" s="14">
        <v>1</v>
      </c>
      <c r="I85" s="14">
        <v>1</v>
      </c>
      <c r="J85" s="19">
        <v>10</v>
      </c>
      <c r="K85" s="19">
        <v>14.5</v>
      </c>
      <c r="L85" s="14">
        <f t="shared" si="2"/>
        <v>4.5</v>
      </c>
      <c r="M85" s="14">
        <f t="shared" si="3"/>
        <v>4.5</v>
      </c>
      <c r="N85" s="14">
        <v>1</v>
      </c>
      <c r="O85" s="14"/>
      <c r="P85" s="14">
        <v>1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6">
        <v>2</v>
      </c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>
        <v>1</v>
      </c>
      <c r="AY85" s="14"/>
      <c r="AZ85" s="14"/>
      <c r="BA85" s="14"/>
      <c r="BB85" s="14"/>
      <c r="BC85" s="14">
        <v>1</v>
      </c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5"/>
      <c r="BU85" s="14"/>
      <c r="BV85" s="14"/>
      <c r="BW85" s="14"/>
    </row>
    <row r="86" spans="1:75" x14ac:dyDescent="0.2">
      <c r="A86" s="14">
        <v>83</v>
      </c>
      <c r="B86" s="18">
        <v>43470</v>
      </c>
      <c r="C86" s="14">
        <v>2</v>
      </c>
      <c r="D86" s="14">
        <v>289</v>
      </c>
      <c r="E86" s="14">
        <v>3</v>
      </c>
      <c r="F86" s="14">
        <v>1</v>
      </c>
      <c r="G86" s="14">
        <v>1</v>
      </c>
      <c r="H86" s="14">
        <v>1</v>
      </c>
      <c r="I86" s="14">
        <v>1</v>
      </c>
      <c r="J86" s="19">
        <v>7</v>
      </c>
      <c r="K86" s="19">
        <v>14.25</v>
      </c>
      <c r="L86" s="14">
        <f t="shared" si="2"/>
        <v>7.25</v>
      </c>
      <c r="M86" s="14">
        <f t="shared" si="3"/>
        <v>7.25</v>
      </c>
      <c r="N86" s="14">
        <v>2</v>
      </c>
      <c r="O86" s="14"/>
      <c r="P86" s="14">
        <v>1</v>
      </c>
      <c r="Q86" s="14">
        <v>1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6">
        <v>1</v>
      </c>
      <c r="AL86" s="14">
        <v>1</v>
      </c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5"/>
      <c r="BU86" s="14"/>
      <c r="BV86" s="14"/>
      <c r="BW86" s="14"/>
    </row>
    <row r="87" spans="1:75" x14ac:dyDescent="0.2">
      <c r="A87" s="14">
        <v>84</v>
      </c>
      <c r="B87" s="18">
        <v>43470</v>
      </c>
      <c r="C87" s="14">
        <v>2</v>
      </c>
      <c r="D87" s="14">
        <v>289</v>
      </c>
      <c r="E87" s="14">
        <v>3</v>
      </c>
      <c r="F87" s="14">
        <v>1</v>
      </c>
      <c r="G87" s="14">
        <v>1</v>
      </c>
      <c r="H87" s="14">
        <v>0</v>
      </c>
      <c r="I87" s="14">
        <v>1</v>
      </c>
      <c r="J87" s="19">
        <v>7</v>
      </c>
      <c r="K87" s="19">
        <v>14.25</v>
      </c>
      <c r="L87" s="14">
        <f t="shared" si="2"/>
        <v>7.25</v>
      </c>
      <c r="M87" s="14">
        <f t="shared" si="3"/>
        <v>7.25</v>
      </c>
      <c r="N87" s="14">
        <v>0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6">
        <v>2</v>
      </c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>
        <v>1</v>
      </c>
      <c r="BA87" s="14"/>
      <c r="BB87" s="14"/>
      <c r="BC87" s="14"/>
      <c r="BD87" s="14">
        <v>1</v>
      </c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5"/>
      <c r="BU87" s="14"/>
      <c r="BV87" s="14"/>
      <c r="BW87" s="14"/>
    </row>
    <row r="88" spans="1:75" x14ac:dyDescent="0.2">
      <c r="A88" s="14">
        <v>85</v>
      </c>
      <c r="B88" s="18">
        <v>43470</v>
      </c>
      <c r="C88" s="14">
        <v>2</v>
      </c>
      <c r="D88" s="14">
        <v>234</v>
      </c>
      <c r="E88" s="14">
        <v>3</v>
      </c>
      <c r="F88" s="14">
        <v>1</v>
      </c>
      <c r="G88" s="14">
        <v>2</v>
      </c>
      <c r="H88" s="14">
        <v>1</v>
      </c>
      <c r="I88" s="14">
        <v>1</v>
      </c>
      <c r="J88" s="19">
        <v>10</v>
      </c>
      <c r="K88" s="19">
        <v>13.5</v>
      </c>
      <c r="L88" s="14">
        <f t="shared" si="2"/>
        <v>3.5</v>
      </c>
      <c r="M88" s="14">
        <f t="shared" si="3"/>
        <v>7</v>
      </c>
      <c r="N88" s="14">
        <v>1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>
        <v>1</v>
      </c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6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5"/>
      <c r="BU88" s="14"/>
      <c r="BV88" s="14"/>
      <c r="BW88" s="14"/>
    </row>
    <row r="89" spans="1:75" x14ac:dyDescent="0.2">
      <c r="A89" s="14">
        <v>86</v>
      </c>
      <c r="B89" s="18">
        <v>43470</v>
      </c>
      <c r="C89" s="14">
        <v>2</v>
      </c>
      <c r="D89" s="14">
        <v>289</v>
      </c>
      <c r="E89" s="14">
        <v>3</v>
      </c>
      <c r="F89" s="14">
        <v>1</v>
      </c>
      <c r="G89" s="14">
        <v>1</v>
      </c>
      <c r="H89" s="14">
        <v>1</v>
      </c>
      <c r="I89" s="14">
        <v>1</v>
      </c>
      <c r="J89" s="19">
        <v>7</v>
      </c>
      <c r="K89" s="19">
        <v>14.25</v>
      </c>
      <c r="L89" s="14">
        <f t="shared" si="2"/>
        <v>7.25</v>
      </c>
      <c r="M89" s="14">
        <f t="shared" si="3"/>
        <v>7.25</v>
      </c>
      <c r="N89" s="14">
        <v>9</v>
      </c>
      <c r="O89" s="14"/>
      <c r="P89" s="14">
        <v>3</v>
      </c>
      <c r="Q89" s="14"/>
      <c r="R89" s="14"/>
      <c r="S89" s="14"/>
      <c r="T89" s="14"/>
      <c r="U89" s="14">
        <v>1</v>
      </c>
      <c r="V89" s="14"/>
      <c r="W89" s="14"/>
      <c r="X89" s="14"/>
      <c r="Y89" s="14"/>
      <c r="Z89" s="14">
        <v>5</v>
      </c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6">
        <v>1</v>
      </c>
      <c r="AL89" s="14">
        <v>1</v>
      </c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5"/>
      <c r="BU89" s="14"/>
      <c r="BV89" s="14"/>
      <c r="BW89" s="14"/>
    </row>
    <row r="90" spans="1:75" x14ac:dyDescent="0.2">
      <c r="A90" s="14">
        <v>87</v>
      </c>
      <c r="B90" s="18">
        <v>43474</v>
      </c>
      <c r="C90" s="14">
        <v>1</v>
      </c>
      <c r="D90" s="14">
        <v>289</v>
      </c>
      <c r="E90" s="14">
        <v>3</v>
      </c>
      <c r="F90" s="14">
        <v>1</v>
      </c>
      <c r="G90" s="14">
        <v>1</v>
      </c>
      <c r="H90" s="14">
        <v>1</v>
      </c>
      <c r="I90" s="14">
        <v>2</v>
      </c>
      <c r="J90" s="19">
        <v>8</v>
      </c>
      <c r="K90" s="19">
        <v>14.5</v>
      </c>
      <c r="L90" s="14">
        <f t="shared" si="2"/>
        <v>6.5</v>
      </c>
      <c r="M90" s="14">
        <f t="shared" si="3"/>
        <v>6.5</v>
      </c>
      <c r="N90" s="14">
        <v>1</v>
      </c>
      <c r="O90" s="14"/>
      <c r="P90" s="14"/>
      <c r="Q90" s="14">
        <v>1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6">
        <v>1</v>
      </c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>
        <v>1</v>
      </c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5"/>
      <c r="BU90" s="14"/>
      <c r="BV90" s="14"/>
      <c r="BW90" s="14"/>
    </row>
    <row r="91" spans="1:75" x14ac:dyDescent="0.2">
      <c r="A91" s="14">
        <v>88</v>
      </c>
      <c r="B91" s="18">
        <v>43474</v>
      </c>
      <c r="C91" s="14">
        <v>1</v>
      </c>
      <c r="D91" s="14">
        <v>289</v>
      </c>
      <c r="E91" s="14">
        <v>3</v>
      </c>
      <c r="F91" s="14">
        <v>1</v>
      </c>
      <c r="G91" s="14">
        <v>2</v>
      </c>
      <c r="H91" s="14">
        <v>2</v>
      </c>
      <c r="I91" s="14">
        <v>1</v>
      </c>
      <c r="J91" s="19">
        <v>8.5</v>
      </c>
      <c r="K91" s="19">
        <v>15</v>
      </c>
      <c r="L91" s="14">
        <f t="shared" si="2"/>
        <v>6.5</v>
      </c>
      <c r="M91" s="14">
        <f t="shared" si="3"/>
        <v>13</v>
      </c>
      <c r="N91" s="14">
        <v>7</v>
      </c>
      <c r="O91" s="14"/>
      <c r="P91" s="14"/>
      <c r="Q91" s="14">
        <v>5</v>
      </c>
      <c r="R91" s="14"/>
      <c r="S91" s="14"/>
      <c r="T91" s="14"/>
      <c r="U91" s="14">
        <v>1</v>
      </c>
      <c r="V91" s="14"/>
      <c r="W91" s="14"/>
      <c r="X91" s="14"/>
      <c r="Y91" s="14"/>
      <c r="Z91" s="14">
        <v>1</v>
      </c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6">
        <v>5</v>
      </c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>
        <v>4</v>
      </c>
      <c r="AZ91" s="14"/>
      <c r="BA91" s="14"/>
      <c r="BB91" s="14"/>
      <c r="BC91" s="14">
        <v>1</v>
      </c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5"/>
      <c r="BU91" s="14"/>
      <c r="BV91" s="14"/>
      <c r="BW91" s="14"/>
    </row>
    <row r="92" spans="1:75" x14ac:dyDescent="0.2">
      <c r="A92" s="14">
        <v>89</v>
      </c>
      <c r="B92" s="18">
        <v>43474</v>
      </c>
      <c r="C92" s="14">
        <v>1</v>
      </c>
      <c r="D92" s="14">
        <v>204</v>
      </c>
      <c r="E92" s="14">
        <v>3</v>
      </c>
      <c r="F92" s="14">
        <v>1</v>
      </c>
      <c r="G92" s="14">
        <v>1</v>
      </c>
      <c r="H92" s="14">
        <v>0</v>
      </c>
      <c r="I92" s="14">
        <v>1</v>
      </c>
      <c r="J92" s="19">
        <v>7.5</v>
      </c>
      <c r="K92" s="19">
        <v>11.5</v>
      </c>
      <c r="L92" s="14">
        <f t="shared" si="2"/>
        <v>4</v>
      </c>
      <c r="M92" s="14">
        <f t="shared" si="3"/>
        <v>4</v>
      </c>
      <c r="N92" s="14">
        <v>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6">
        <v>2</v>
      </c>
      <c r="AL92" s="14">
        <v>2</v>
      </c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5"/>
      <c r="BU92" s="14"/>
      <c r="BV92" s="14"/>
      <c r="BW92" s="14"/>
    </row>
    <row r="93" spans="1:75" x14ac:dyDescent="0.2">
      <c r="A93" s="14">
        <v>90</v>
      </c>
      <c r="B93" s="18">
        <v>43474</v>
      </c>
      <c r="C93" s="14">
        <v>1</v>
      </c>
      <c r="D93" s="14">
        <v>258</v>
      </c>
      <c r="E93" s="14">
        <v>3</v>
      </c>
      <c r="F93" s="14">
        <v>1</v>
      </c>
      <c r="G93" s="14">
        <v>1</v>
      </c>
      <c r="H93" s="14">
        <v>1</v>
      </c>
      <c r="I93" s="14">
        <v>1</v>
      </c>
      <c r="J93" s="19">
        <v>8</v>
      </c>
      <c r="K93" s="19">
        <v>13</v>
      </c>
      <c r="L93" s="14">
        <f t="shared" si="2"/>
        <v>5</v>
      </c>
      <c r="M93" s="14">
        <f t="shared" si="3"/>
        <v>5</v>
      </c>
      <c r="N93" s="14">
        <v>5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>
        <v>4</v>
      </c>
      <c r="AA93" s="14"/>
      <c r="AB93" s="14"/>
      <c r="AC93" s="14"/>
      <c r="AD93" s="14"/>
      <c r="AE93" s="14"/>
      <c r="AF93" s="14"/>
      <c r="AG93" s="14"/>
      <c r="AH93" s="14"/>
      <c r="AI93" s="14">
        <v>1</v>
      </c>
      <c r="AJ93" s="14"/>
      <c r="AK93" s="16">
        <v>6</v>
      </c>
      <c r="AL93" s="14">
        <v>6</v>
      </c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5"/>
      <c r="BU93" s="14"/>
      <c r="BV93" s="14"/>
      <c r="BW93" s="14"/>
    </row>
    <row r="94" spans="1:75" x14ac:dyDescent="0.2">
      <c r="A94" s="14">
        <v>91</v>
      </c>
      <c r="B94" s="18">
        <v>43476</v>
      </c>
      <c r="C94" s="14">
        <v>1</v>
      </c>
      <c r="D94" s="14">
        <v>258</v>
      </c>
      <c r="E94" s="14">
        <v>3</v>
      </c>
      <c r="F94" s="14">
        <v>1</v>
      </c>
      <c r="G94" s="14">
        <v>1</v>
      </c>
      <c r="H94" s="14">
        <v>0</v>
      </c>
      <c r="I94" s="14">
        <v>1</v>
      </c>
      <c r="J94" s="19">
        <v>10.5</v>
      </c>
      <c r="K94" s="19">
        <v>13.5</v>
      </c>
      <c r="L94" s="14">
        <f t="shared" si="2"/>
        <v>3</v>
      </c>
      <c r="M94" s="14">
        <f t="shared" si="3"/>
        <v>3</v>
      </c>
      <c r="N94" s="14">
        <v>0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6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5"/>
      <c r="BU94" s="14"/>
      <c r="BV94" s="14"/>
      <c r="BW94" s="14"/>
    </row>
    <row r="95" spans="1:75" x14ac:dyDescent="0.2">
      <c r="A95" s="14">
        <v>92</v>
      </c>
      <c r="B95" s="18">
        <v>43476</v>
      </c>
      <c r="C95" s="14">
        <v>1</v>
      </c>
      <c r="D95" s="14">
        <v>258</v>
      </c>
      <c r="E95" s="14">
        <v>4</v>
      </c>
      <c r="F95" s="14">
        <v>1</v>
      </c>
      <c r="G95" s="14">
        <v>3</v>
      </c>
      <c r="H95" s="14">
        <v>1</v>
      </c>
      <c r="I95" s="14">
        <v>1</v>
      </c>
      <c r="J95" s="19">
        <v>7.5</v>
      </c>
      <c r="K95" s="19">
        <v>13.5</v>
      </c>
      <c r="L95" s="14">
        <f t="shared" si="2"/>
        <v>6</v>
      </c>
      <c r="M95" s="14">
        <f t="shared" si="3"/>
        <v>18</v>
      </c>
      <c r="N95" s="14">
        <v>1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>
        <v>1</v>
      </c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6">
        <v>4</v>
      </c>
      <c r="AL95" s="14">
        <v>4</v>
      </c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5"/>
      <c r="BU95" s="14"/>
      <c r="BV95" s="14"/>
      <c r="BW95" s="14"/>
    </row>
    <row r="96" spans="1:75" x14ac:dyDescent="0.2">
      <c r="A96" s="14">
        <v>93</v>
      </c>
      <c r="B96" s="18">
        <v>43476</v>
      </c>
      <c r="C96" s="14">
        <v>1</v>
      </c>
      <c r="D96" s="14">
        <v>289</v>
      </c>
      <c r="E96" s="14">
        <v>3</v>
      </c>
      <c r="F96" s="14">
        <v>1</v>
      </c>
      <c r="G96" s="14">
        <v>2</v>
      </c>
      <c r="H96" s="14">
        <v>2</v>
      </c>
      <c r="I96" s="14">
        <v>1</v>
      </c>
      <c r="J96" s="19">
        <v>10</v>
      </c>
      <c r="K96" s="19">
        <v>15.5</v>
      </c>
      <c r="L96" s="14">
        <f t="shared" si="2"/>
        <v>5.5</v>
      </c>
      <c r="M96" s="14">
        <f t="shared" si="3"/>
        <v>11</v>
      </c>
      <c r="N96" s="14">
        <v>4</v>
      </c>
      <c r="O96" s="14"/>
      <c r="P96" s="14">
        <v>1</v>
      </c>
      <c r="Q96" s="14"/>
      <c r="R96" s="14"/>
      <c r="S96" s="14"/>
      <c r="T96" s="14"/>
      <c r="U96" s="14"/>
      <c r="V96" s="14"/>
      <c r="W96" s="14"/>
      <c r="X96" s="14"/>
      <c r="Y96" s="14"/>
      <c r="Z96" s="14">
        <v>3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6">
        <v>7</v>
      </c>
      <c r="AL96" s="14">
        <v>4</v>
      </c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>
        <v>1</v>
      </c>
      <c r="AY96" s="14">
        <v>2</v>
      </c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5"/>
      <c r="BU96" s="14"/>
      <c r="BV96" s="14"/>
      <c r="BW96" s="14"/>
    </row>
    <row r="97" spans="1:75" x14ac:dyDescent="0.2">
      <c r="A97" s="14">
        <v>94</v>
      </c>
      <c r="B97" s="18">
        <v>43476</v>
      </c>
      <c r="C97" s="14">
        <v>1</v>
      </c>
      <c r="D97" s="14">
        <v>289</v>
      </c>
      <c r="E97" s="14">
        <v>3</v>
      </c>
      <c r="F97" s="14">
        <v>1</v>
      </c>
      <c r="G97" s="14">
        <v>1</v>
      </c>
      <c r="H97" s="14">
        <v>0</v>
      </c>
      <c r="I97" s="14">
        <v>1</v>
      </c>
      <c r="J97" s="19">
        <v>11.5</v>
      </c>
      <c r="K97" s="19">
        <v>15.5</v>
      </c>
      <c r="L97" s="14">
        <f t="shared" si="2"/>
        <v>4</v>
      </c>
      <c r="M97" s="14">
        <f t="shared" si="3"/>
        <v>4</v>
      </c>
      <c r="N97" s="14">
        <v>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6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5"/>
      <c r="BU97" s="14"/>
      <c r="BV97" s="14"/>
      <c r="BW97" s="14"/>
    </row>
    <row r="98" spans="1:75" x14ac:dyDescent="0.2">
      <c r="A98" s="14">
        <v>95</v>
      </c>
      <c r="B98" s="18">
        <v>43476</v>
      </c>
      <c r="C98" s="14">
        <v>1</v>
      </c>
      <c r="D98" s="14">
        <v>204</v>
      </c>
      <c r="E98" s="14">
        <v>3</v>
      </c>
      <c r="F98" s="14">
        <v>1</v>
      </c>
      <c r="G98" s="14">
        <v>2</v>
      </c>
      <c r="H98" s="14">
        <v>0</v>
      </c>
      <c r="I98" s="14">
        <v>1</v>
      </c>
      <c r="J98" s="19">
        <v>7.5</v>
      </c>
      <c r="K98" s="19">
        <v>16</v>
      </c>
      <c r="L98" s="14">
        <f t="shared" si="2"/>
        <v>8.5</v>
      </c>
      <c r="M98" s="14">
        <f t="shared" si="3"/>
        <v>17</v>
      </c>
      <c r="N98" s="14">
        <v>0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6">
        <v>13</v>
      </c>
      <c r="AL98" s="14">
        <v>10</v>
      </c>
      <c r="AM98" s="14"/>
      <c r="AN98" s="14"/>
      <c r="AO98" s="14">
        <v>1</v>
      </c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>
        <v>1</v>
      </c>
      <c r="BD98" s="14"/>
      <c r="BE98" s="14"/>
      <c r="BF98" s="14"/>
      <c r="BG98" s="14"/>
      <c r="BH98" s="14"/>
      <c r="BI98" s="14">
        <v>1</v>
      </c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5"/>
      <c r="BU98" s="14"/>
      <c r="BV98" s="14"/>
      <c r="BW98" s="14"/>
    </row>
    <row r="99" spans="1:75" x14ac:dyDescent="0.2">
      <c r="A99" s="14">
        <v>96</v>
      </c>
      <c r="B99" s="18">
        <v>43477</v>
      </c>
      <c r="C99" s="14">
        <v>2</v>
      </c>
      <c r="D99" s="14">
        <v>289</v>
      </c>
      <c r="E99" s="14">
        <v>3</v>
      </c>
      <c r="F99" s="14">
        <v>1</v>
      </c>
      <c r="G99" s="14">
        <v>2</v>
      </c>
      <c r="H99" s="14">
        <v>0</v>
      </c>
      <c r="I99" s="14">
        <v>1</v>
      </c>
      <c r="J99" s="19">
        <v>7.5</v>
      </c>
      <c r="K99" s="19">
        <v>10</v>
      </c>
      <c r="L99" s="14">
        <f t="shared" si="2"/>
        <v>2.5</v>
      </c>
      <c r="M99" s="14">
        <f t="shared" si="3"/>
        <v>5</v>
      </c>
      <c r="N99" s="14">
        <v>0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6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5"/>
      <c r="BU99" s="14"/>
      <c r="BV99" s="14"/>
      <c r="BW99" s="14"/>
    </row>
    <row r="100" spans="1:75" x14ac:dyDescent="0.2">
      <c r="A100" s="14">
        <v>97</v>
      </c>
      <c r="B100" s="18">
        <v>43477</v>
      </c>
      <c r="C100" s="14">
        <v>2</v>
      </c>
      <c r="D100" s="14">
        <v>258</v>
      </c>
      <c r="E100" s="14">
        <v>4</v>
      </c>
      <c r="F100" s="14">
        <v>1</v>
      </c>
      <c r="G100" s="14">
        <v>1</v>
      </c>
      <c r="H100" s="14">
        <v>1</v>
      </c>
      <c r="I100" s="14">
        <v>1</v>
      </c>
      <c r="J100" s="19">
        <v>7</v>
      </c>
      <c r="K100" s="19">
        <v>11</v>
      </c>
      <c r="L100" s="14">
        <f t="shared" si="2"/>
        <v>4</v>
      </c>
      <c r="M100" s="14">
        <f t="shared" si="3"/>
        <v>4</v>
      </c>
      <c r="N100" s="14">
        <v>1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>
        <v>1</v>
      </c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6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5"/>
      <c r="BU100" s="14"/>
      <c r="BV100" s="14"/>
      <c r="BW100" s="14"/>
    </row>
    <row r="101" spans="1:75" x14ac:dyDescent="0.2">
      <c r="A101" s="14">
        <v>98</v>
      </c>
      <c r="B101" s="18">
        <v>43477</v>
      </c>
      <c r="C101" s="14">
        <v>2</v>
      </c>
      <c r="D101" s="14">
        <v>204</v>
      </c>
      <c r="E101" s="14">
        <v>3</v>
      </c>
      <c r="F101" s="14">
        <v>1</v>
      </c>
      <c r="G101" s="14">
        <v>2</v>
      </c>
      <c r="H101" s="14">
        <v>0</v>
      </c>
      <c r="I101" s="14">
        <v>1</v>
      </c>
      <c r="J101" s="19">
        <v>8.5</v>
      </c>
      <c r="K101" s="19">
        <v>12.5</v>
      </c>
      <c r="L101" s="14">
        <f t="shared" si="2"/>
        <v>4</v>
      </c>
      <c r="M101" s="14">
        <f t="shared" si="3"/>
        <v>8</v>
      </c>
      <c r="N101" s="14">
        <v>0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6">
        <v>5</v>
      </c>
      <c r="AL101" s="14">
        <v>5</v>
      </c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5"/>
      <c r="BU101" s="14"/>
      <c r="BV101" s="14"/>
      <c r="BW101" s="14"/>
    </row>
    <row r="102" spans="1:75" x14ac:dyDescent="0.2">
      <c r="A102" s="14">
        <v>99</v>
      </c>
      <c r="B102" s="18">
        <v>43477</v>
      </c>
      <c r="C102" s="14">
        <v>2</v>
      </c>
      <c r="D102" s="14">
        <v>204</v>
      </c>
      <c r="E102" s="14">
        <v>4</v>
      </c>
      <c r="F102" s="14">
        <v>1</v>
      </c>
      <c r="G102" s="14">
        <v>1</v>
      </c>
      <c r="H102" s="14">
        <v>1</v>
      </c>
      <c r="I102" s="14">
        <v>1</v>
      </c>
      <c r="J102" s="19">
        <v>7.5</v>
      </c>
      <c r="K102" s="19">
        <v>12.5</v>
      </c>
      <c r="L102" s="14">
        <f t="shared" si="2"/>
        <v>5</v>
      </c>
      <c r="M102" s="14">
        <f t="shared" si="3"/>
        <v>5</v>
      </c>
      <c r="N102" s="14">
        <v>25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>
        <v>25</v>
      </c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6">
        <v>20</v>
      </c>
      <c r="AL102" s="14">
        <v>20</v>
      </c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5"/>
      <c r="BU102" s="14"/>
      <c r="BV102" s="14"/>
      <c r="BW102" s="14"/>
    </row>
    <row r="103" spans="1:75" x14ac:dyDescent="0.2">
      <c r="A103" s="14">
        <v>100</v>
      </c>
      <c r="B103" s="18">
        <v>43477</v>
      </c>
      <c r="C103" s="14">
        <v>2</v>
      </c>
      <c r="D103" s="14">
        <v>204</v>
      </c>
      <c r="E103" s="14">
        <v>4</v>
      </c>
      <c r="F103" s="14">
        <v>1</v>
      </c>
      <c r="G103" s="14">
        <v>1</v>
      </c>
      <c r="H103" s="14">
        <v>1</v>
      </c>
      <c r="I103" s="14">
        <v>1</v>
      </c>
      <c r="J103" s="19">
        <v>7.5</v>
      </c>
      <c r="K103" s="19">
        <v>12.5</v>
      </c>
      <c r="L103" s="14">
        <f t="shared" si="2"/>
        <v>5</v>
      </c>
      <c r="M103" s="14">
        <f t="shared" si="3"/>
        <v>5</v>
      </c>
      <c r="N103" s="14">
        <v>25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>
        <v>25</v>
      </c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6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5"/>
      <c r="BU103" s="14"/>
      <c r="BV103" s="14"/>
      <c r="BW103" s="14"/>
    </row>
    <row r="104" spans="1:75" x14ac:dyDescent="0.2">
      <c r="A104" s="14">
        <v>101</v>
      </c>
      <c r="B104" s="18">
        <v>43477</v>
      </c>
      <c r="C104" s="14">
        <v>2</v>
      </c>
      <c r="D104" s="14">
        <v>204</v>
      </c>
      <c r="E104" s="14">
        <v>4</v>
      </c>
      <c r="F104" s="14">
        <v>1</v>
      </c>
      <c r="G104" s="14">
        <v>2</v>
      </c>
      <c r="H104" s="14">
        <v>2</v>
      </c>
      <c r="I104" s="14">
        <v>1</v>
      </c>
      <c r="J104" s="19">
        <v>7</v>
      </c>
      <c r="K104" s="19">
        <v>12.5</v>
      </c>
      <c r="L104" s="14">
        <f t="shared" si="2"/>
        <v>5.5</v>
      </c>
      <c r="M104" s="14">
        <f t="shared" si="3"/>
        <v>11</v>
      </c>
      <c r="N104" s="14">
        <v>10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>
        <v>10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6">
        <v>3</v>
      </c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>
        <v>3</v>
      </c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5"/>
      <c r="BU104" s="14"/>
      <c r="BV104" s="14"/>
      <c r="BW104" s="14"/>
    </row>
    <row r="105" spans="1:75" x14ac:dyDescent="0.2">
      <c r="A105" s="14">
        <v>102</v>
      </c>
      <c r="B105" s="18">
        <v>43477</v>
      </c>
      <c r="C105" s="14">
        <v>2</v>
      </c>
      <c r="D105" s="14">
        <v>204</v>
      </c>
      <c r="E105" s="14">
        <v>4</v>
      </c>
      <c r="F105" s="14">
        <v>1</v>
      </c>
      <c r="G105" s="14">
        <v>2</v>
      </c>
      <c r="H105" s="14">
        <v>2</v>
      </c>
      <c r="I105" s="14">
        <v>1</v>
      </c>
      <c r="J105" s="19">
        <v>9</v>
      </c>
      <c r="K105" s="19">
        <v>12.5</v>
      </c>
      <c r="L105" s="14">
        <f t="shared" si="2"/>
        <v>3.5</v>
      </c>
      <c r="M105" s="14">
        <f t="shared" si="3"/>
        <v>7</v>
      </c>
      <c r="N105" s="14">
        <v>8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>
        <v>8</v>
      </c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6">
        <v>10</v>
      </c>
      <c r="AL105" s="14">
        <v>10</v>
      </c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5"/>
      <c r="BU105" s="14"/>
      <c r="BV105" s="14"/>
      <c r="BW105" s="14"/>
    </row>
    <row r="106" spans="1:75" x14ac:dyDescent="0.2">
      <c r="A106" s="14">
        <v>103</v>
      </c>
      <c r="B106" s="18">
        <v>43477</v>
      </c>
      <c r="C106" s="14">
        <v>2</v>
      </c>
      <c r="D106" s="14">
        <v>234</v>
      </c>
      <c r="E106" s="14">
        <v>4</v>
      </c>
      <c r="F106" s="14">
        <v>1</v>
      </c>
      <c r="G106" s="14">
        <v>2</v>
      </c>
      <c r="H106" s="14">
        <v>0</v>
      </c>
      <c r="I106" s="14">
        <v>1</v>
      </c>
      <c r="J106" s="19">
        <v>8</v>
      </c>
      <c r="K106" s="19">
        <v>13.5</v>
      </c>
      <c r="L106" s="14">
        <f t="shared" si="2"/>
        <v>5.5</v>
      </c>
      <c r="M106" s="14">
        <f t="shared" si="3"/>
        <v>11</v>
      </c>
      <c r="N106" s="14">
        <v>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6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5"/>
      <c r="BU106" s="14"/>
      <c r="BV106" s="14"/>
      <c r="BW106" s="14"/>
    </row>
    <row r="107" spans="1:75" x14ac:dyDescent="0.2">
      <c r="A107" s="14">
        <v>104</v>
      </c>
      <c r="B107" s="18">
        <v>43477</v>
      </c>
      <c r="C107" s="14">
        <v>2</v>
      </c>
      <c r="D107" s="14">
        <v>234</v>
      </c>
      <c r="E107" s="14">
        <v>3</v>
      </c>
      <c r="F107" s="14">
        <v>1</v>
      </c>
      <c r="G107" s="14">
        <v>3</v>
      </c>
      <c r="H107" s="14">
        <v>0</v>
      </c>
      <c r="I107" s="14">
        <v>1</v>
      </c>
      <c r="J107" s="19">
        <v>8.5</v>
      </c>
      <c r="K107" s="19">
        <v>13.5</v>
      </c>
      <c r="L107" s="14">
        <f t="shared" si="2"/>
        <v>5</v>
      </c>
      <c r="M107" s="14">
        <f t="shared" si="3"/>
        <v>15</v>
      </c>
      <c r="N107" s="14">
        <v>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6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5"/>
      <c r="BU107" s="14"/>
      <c r="BV107" s="14"/>
      <c r="BW107" s="14"/>
    </row>
    <row r="108" spans="1:75" x14ac:dyDescent="0.2">
      <c r="A108" s="14">
        <v>105</v>
      </c>
      <c r="B108" s="18">
        <v>43477</v>
      </c>
      <c r="C108" s="14">
        <v>2</v>
      </c>
      <c r="D108" s="14">
        <v>234</v>
      </c>
      <c r="E108" s="14">
        <v>3</v>
      </c>
      <c r="F108" s="14">
        <v>1</v>
      </c>
      <c r="G108" s="14">
        <v>1</v>
      </c>
      <c r="H108" s="14">
        <v>1</v>
      </c>
      <c r="I108" s="14">
        <v>1</v>
      </c>
      <c r="J108" s="19">
        <v>8.5</v>
      </c>
      <c r="K108" s="19">
        <v>13.75</v>
      </c>
      <c r="L108" s="14">
        <f t="shared" si="2"/>
        <v>5.25</v>
      </c>
      <c r="M108" s="14">
        <f t="shared" si="3"/>
        <v>5.25</v>
      </c>
      <c r="N108" s="14">
        <v>7</v>
      </c>
      <c r="O108" s="14"/>
      <c r="P108" s="14"/>
      <c r="Q108" s="14"/>
      <c r="R108" s="14"/>
      <c r="S108" s="14"/>
      <c r="T108" s="14"/>
      <c r="U108" s="14">
        <v>1</v>
      </c>
      <c r="V108" s="14"/>
      <c r="W108" s="14"/>
      <c r="X108" s="14"/>
      <c r="Y108" s="14"/>
      <c r="Z108" s="14">
        <v>5</v>
      </c>
      <c r="AA108" s="14"/>
      <c r="AB108" s="14">
        <v>1</v>
      </c>
      <c r="AC108" s="14"/>
      <c r="AD108" s="14"/>
      <c r="AE108" s="14"/>
      <c r="AF108" s="14"/>
      <c r="AG108" s="14"/>
      <c r="AH108" s="14"/>
      <c r="AI108" s="14"/>
      <c r="AJ108" s="14"/>
      <c r="AK108" s="16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5"/>
      <c r="BU108" s="14"/>
      <c r="BV108" s="14"/>
      <c r="BW108" s="14"/>
    </row>
    <row r="109" spans="1:75" x14ac:dyDescent="0.2">
      <c r="A109" s="14">
        <v>106</v>
      </c>
      <c r="B109" s="18">
        <v>43477</v>
      </c>
      <c r="C109" s="14">
        <v>2</v>
      </c>
      <c r="D109" s="14">
        <v>258</v>
      </c>
      <c r="E109" s="14">
        <v>3</v>
      </c>
      <c r="F109" s="14">
        <v>1</v>
      </c>
      <c r="G109" s="14">
        <v>1</v>
      </c>
      <c r="H109" s="14">
        <v>0</v>
      </c>
      <c r="I109" s="14">
        <v>1</v>
      </c>
      <c r="J109" s="19">
        <v>10</v>
      </c>
      <c r="K109" s="19">
        <v>16.25</v>
      </c>
      <c r="L109" s="14">
        <f t="shared" si="2"/>
        <v>6.25</v>
      </c>
      <c r="M109" s="14">
        <f t="shared" si="3"/>
        <v>6.25</v>
      </c>
      <c r="N109" s="14">
        <v>0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6">
        <v>1</v>
      </c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>
        <v>1</v>
      </c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5"/>
      <c r="BU109" s="14"/>
      <c r="BV109" s="14"/>
      <c r="BW109" s="14"/>
    </row>
    <row r="110" spans="1:75" x14ac:dyDescent="0.2">
      <c r="A110" s="14">
        <v>107</v>
      </c>
      <c r="B110" s="18">
        <v>43477</v>
      </c>
      <c r="C110" s="14">
        <v>2</v>
      </c>
      <c r="D110" s="14">
        <v>258</v>
      </c>
      <c r="E110" s="14">
        <v>3</v>
      </c>
      <c r="F110" s="14">
        <v>1</v>
      </c>
      <c r="G110" s="14">
        <v>2</v>
      </c>
      <c r="H110" s="14">
        <v>1</v>
      </c>
      <c r="I110" s="14">
        <v>1</v>
      </c>
      <c r="J110" s="19">
        <v>7</v>
      </c>
      <c r="K110" s="19">
        <v>16.25</v>
      </c>
      <c r="L110" s="14">
        <f t="shared" si="2"/>
        <v>9.25</v>
      </c>
      <c r="M110" s="14">
        <f t="shared" si="3"/>
        <v>18.5</v>
      </c>
      <c r="N110" s="14">
        <v>1</v>
      </c>
      <c r="O110" s="14"/>
      <c r="P110" s="14"/>
      <c r="Q110" s="14"/>
      <c r="R110" s="14"/>
      <c r="S110" s="14"/>
      <c r="T110" s="14"/>
      <c r="U110" s="14">
        <v>1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6">
        <v>2</v>
      </c>
      <c r="AL110" s="14">
        <v>1</v>
      </c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>
        <v>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5"/>
      <c r="BU110" s="14"/>
      <c r="BV110" s="14"/>
      <c r="BW110" s="14"/>
    </row>
    <row r="111" spans="1:75" x14ac:dyDescent="0.2">
      <c r="A111" s="14">
        <v>108</v>
      </c>
      <c r="B111" s="18">
        <v>43477</v>
      </c>
      <c r="C111" s="14">
        <v>2</v>
      </c>
      <c r="D111" s="14">
        <v>258</v>
      </c>
      <c r="E111" s="14">
        <v>3</v>
      </c>
      <c r="F111" s="14">
        <v>1</v>
      </c>
      <c r="G111" s="14">
        <v>2</v>
      </c>
      <c r="H111" s="14">
        <v>0</v>
      </c>
      <c r="I111" s="14">
        <v>1</v>
      </c>
      <c r="J111" s="19">
        <v>11</v>
      </c>
      <c r="K111" s="19">
        <v>16.5</v>
      </c>
      <c r="L111" s="14">
        <f t="shared" si="2"/>
        <v>5.5</v>
      </c>
      <c r="M111" s="14">
        <f t="shared" si="3"/>
        <v>11</v>
      </c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6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5"/>
      <c r="BU111" s="14"/>
      <c r="BV111" s="14"/>
      <c r="BW111" s="14"/>
    </row>
    <row r="112" spans="1:75" x14ac:dyDescent="0.2">
      <c r="A112" s="14">
        <v>109</v>
      </c>
      <c r="B112" s="18">
        <v>43477</v>
      </c>
      <c r="C112" s="14">
        <v>2</v>
      </c>
      <c r="D112" s="14">
        <v>258</v>
      </c>
      <c r="E112" s="14">
        <v>3</v>
      </c>
      <c r="F112" s="14">
        <v>1</v>
      </c>
      <c r="G112" s="14">
        <v>1</v>
      </c>
      <c r="H112" s="14">
        <v>0</v>
      </c>
      <c r="I112" s="14">
        <v>1</v>
      </c>
      <c r="J112" s="19">
        <v>8</v>
      </c>
      <c r="K112" s="19">
        <v>16.5</v>
      </c>
      <c r="L112" s="14">
        <f t="shared" si="2"/>
        <v>8.5</v>
      </c>
      <c r="M112" s="14">
        <f t="shared" si="3"/>
        <v>8.5</v>
      </c>
      <c r="N112" s="14">
        <v>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6">
        <v>1</v>
      </c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>
        <v>1</v>
      </c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5"/>
      <c r="BU112" s="14"/>
      <c r="BV112" s="14"/>
      <c r="BW112" s="14"/>
    </row>
    <row r="113" spans="1:75" x14ac:dyDescent="0.2">
      <c r="A113" s="14">
        <v>110</v>
      </c>
      <c r="B113" s="18">
        <v>43477</v>
      </c>
      <c r="C113" s="14">
        <v>2</v>
      </c>
      <c r="D113" s="14">
        <v>234</v>
      </c>
      <c r="E113" s="14">
        <v>4</v>
      </c>
      <c r="F113" s="14">
        <v>1</v>
      </c>
      <c r="G113" s="14">
        <v>2</v>
      </c>
      <c r="H113" s="14">
        <v>0</v>
      </c>
      <c r="I113" s="14">
        <v>1</v>
      </c>
      <c r="J113" s="19">
        <v>8</v>
      </c>
      <c r="K113" s="19">
        <v>14</v>
      </c>
      <c r="L113" s="14">
        <f t="shared" si="2"/>
        <v>6</v>
      </c>
      <c r="M113" s="14">
        <f t="shared" si="3"/>
        <v>12</v>
      </c>
      <c r="N113" s="14">
        <v>0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6">
        <v>3</v>
      </c>
      <c r="AL113" s="14">
        <v>3</v>
      </c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5"/>
      <c r="BU113" s="14"/>
      <c r="BV113" s="14"/>
      <c r="BW113" s="14"/>
    </row>
    <row r="114" spans="1:75" x14ac:dyDescent="0.2">
      <c r="A114" s="14">
        <v>111</v>
      </c>
      <c r="B114" s="18">
        <v>43477</v>
      </c>
      <c r="C114" s="14">
        <v>2</v>
      </c>
      <c r="D114" s="14">
        <v>234</v>
      </c>
      <c r="E114" s="14">
        <v>3</v>
      </c>
      <c r="F114" s="14">
        <v>1</v>
      </c>
      <c r="G114" s="14">
        <v>7</v>
      </c>
      <c r="H114" s="14">
        <v>5</v>
      </c>
      <c r="I114" s="14">
        <v>3</v>
      </c>
      <c r="J114" s="19">
        <v>9</v>
      </c>
      <c r="K114" s="19">
        <v>14.5</v>
      </c>
      <c r="L114" s="14">
        <f t="shared" si="2"/>
        <v>5.5</v>
      </c>
      <c r="M114" s="14">
        <f t="shared" si="3"/>
        <v>38.5</v>
      </c>
      <c r="N114" s="14">
        <v>5</v>
      </c>
      <c r="O114" s="14"/>
      <c r="P114" s="14"/>
      <c r="Q114" s="14">
        <v>1</v>
      </c>
      <c r="R114" s="14"/>
      <c r="S114" s="14"/>
      <c r="T114" s="14">
        <v>1</v>
      </c>
      <c r="U114" s="14"/>
      <c r="V114" s="14"/>
      <c r="W114" s="14"/>
      <c r="X114" s="14"/>
      <c r="Y114" s="14"/>
      <c r="Z114" s="14">
        <v>3</v>
      </c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6">
        <v>7</v>
      </c>
      <c r="AL114" s="14">
        <v>7</v>
      </c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5"/>
      <c r="BU114" s="14"/>
      <c r="BV114" s="14"/>
      <c r="BW114" s="14"/>
    </row>
    <row r="115" spans="1:75" x14ac:dyDescent="0.2">
      <c r="A115" s="14">
        <v>112</v>
      </c>
      <c r="B115" s="18">
        <v>43477</v>
      </c>
      <c r="C115" s="14">
        <v>2</v>
      </c>
      <c r="D115" s="14">
        <v>258</v>
      </c>
      <c r="E115" s="14">
        <v>3</v>
      </c>
      <c r="F115" s="14">
        <v>1</v>
      </c>
      <c r="G115" s="14">
        <v>1</v>
      </c>
      <c r="H115" s="14">
        <v>0</v>
      </c>
      <c r="I115" s="14">
        <v>1</v>
      </c>
      <c r="J115" s="19">
        <v>11.5</v>
      </c>
      <c r="K115" s="19">
        <v>15</v>
      </c>
      <c r="L115" s="14">
        <f t="shared" si="2"/>
        <v>3.5</v>
      </c>
      <c r="M115" s="14">
        <f t="shared" si="3"/>
        <v>3.5</v>
      </c>
      <c r="N115" s="14">
        <v>0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6">
        <v>5</v>
      </c>
      <c r="AL115" s="14">
        <v>5</v>
      </c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5"/>
      <c r="BU115" s="14"/>
      <c r="BV115" s="14"/>
      <c r="BW115" s="14"/>
    </row>
    <row r="116" spans="1:75" x14ac:dyDescent="0.2">
      <c r="A116" s="14">
        <v>113</v>
      </c>
      <c r="B116" s="18">
        <v>43477</v>
      </c>
      <c r="C116" s="14">
        <v>2</v>
      </c>
      <c r="D116" s="14">
        <v>258</v>
      </c>
      <c r="E116" s="14">
        <v>3</v>
      </c>
      <c r="F116" s="14">
        <v>1</v>
      </c>
      <c r="G116" s="14">
        <v>1</v>
      </c>
      <c r="H116" s="14">
        <v>0</v>
      </c>
      <c r="I116" s="14">
        <v>1</v>
      </c>
      <c r="J116" s="19">
        <v>13.5</v>
      </c>
      <c r="K116" s="19">
        <v>16</v>
      </c>
      <c r="L116" s="14">
        <f t="shared" si="2"/>
        <v>2.5</v>
      </c>
      <c r="M116" s="14">
        <f t="shared" si="3"/>
        <v>2.5</v>
      </c>
      <c r="N116" s="14">
        <v>0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6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5"/>
      <c r="BU116" s="14"/>
      <c r="BV116" s="14"/>
      <c r="BW116" s="14"/>
    </row>
    <row r="117" spans="1:75" x14ac:dyDescent="0.2">
      <c r="A117" s="14">
        <v>114</v>
      </c>
      <c r="B117" s="18">
        <v>43477</v>
      </c>
      <c r="C117" s="14">
        <v>2</v>
      </c>
      <c r="D117" s="14">
        <v>258</v>
      </c>
      <c r="E117" s="14">
        <v>3</v>
      </c>
      <c r="F117" s="14">
        <v>1</v>
      </c>
      <c r="G117" s="14">
        <v>1</v>
      </c>
      <c r="H117" s="14">
        <v>0</v>
      </c>
      <c r="I117" s="14">
        <v>1</v>
      </c>
      <c r="J117" s="19">
        <v>7</v>
      </c>
      <c r="K117" s="19">
        <v>15</v>
      </c>
      <c r="L117" s="14">
        <f t="shared" si="2"/>
        <v>8</v>
      </c>
      <c r="M117" s="14">
        <f t="shared" si="3"/>
        <v>8</v>
      </c>
      <c r="N117" s="14">
        <v>0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6">
        <v>7</v>
      </c>
      <c r="AL117" s="14"/>
      <c r="AM117" s="14"/>
      <c r="AN117" s="14"/>
      <c r="AO117" s="14"/>
      <c r="AP117" s="14"/>
      <c r="AQ117" s="14"/>
      <c r="AR117" s="14"/>
      <c r="AS117" s="14">
        <v>6</v>
      </c>
      <c r="AT117" s="14"/>
      <c r="AU117" s="14"/>
      <c r="AV117" s="14"/>
      <c r="AW117" s="14"/>
      <c r="AX117" s="14"/>
      <c r="AY117" s="14"/>
      <c r="AZ117" s="14"/>
      <c r="BA117" s="14"/>
      <c r="BB117" s="14"/>
      <c r="BC117" s="14">
        <v>1</v>
      </c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5"/>
      <c r="BU117" s="14"/>
      <c r="BV117" s="14"/>
      <c r="BW117" s="14"/>
    </row>
    <row r="118" spans="1:75" x14ac:dyDescent="0.2">
      <c r="A118" s="14">
        <v>115</v>
      </c>
      <c r="B118" s="18">
        <v>43477</v>
      </c>
      <c r="C118" s="14">
        <v>2</v>
      </c>
      <c r="D118" s="14">
        <v>258</v>
      </c>
      <c r="E118" s="14">
        <v>3</v>
      </c>
      <c r="F118" s="14">
        <v>1</v>
      </c>
      <c r="G118" s="14">
        <v>2</v>
      </c>
      <c r="H118" s="14">
        <v>0</v>
      </c>
      <c r="I118" s="14">
        <v>1</v>
      </c>
      <c r="J118" s="19">
        <v>13</v>
      </c>
      <c r="K118" s="19">
        <v>15.75</v>
      </c>
      <c r="L118" s="14">
        <f t="shared" si="2"/>
        <v>2.75</v>
      </c>
      <c r="M118" s="14">
        <f t="shared" si="3"/>
        <v>5.5</v>
      </c>
      <c r="N118" s="14">
        <v>0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6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5"/>
      <c r="BU118" s="14"/>
      <c r="BV118" s="14"/>
      <c r="BW118" s="14"/>
    </row>
    <row r="119" spans="1:75" x14ac:dyDescent="0.2">
      <c r="A119" s="14">
        <v>116</v>
      </c>
      <c r="B119" s="18">
        <v>43477</v>
      </c>
      <c r="C119" s="14">
        <v>2</v>
      </c>
      <c r="D119" s="14">
        <v>258</v>
      </c>
      <c r="E119" s="14">
        <v>4</v>
      </c>
      <c r="F119" s="14">
        <v>1</v>
      </c>
      <c r="G119" s="14">
        <v>2</v>
      </c>
      <c r="H119" s="14">
        <v>0</v>
      </c>
      <c r="I119" s="14">
        <v>1</v>
      </c>
      <c r="J119" s="19">
        <v>8</v>
      </c>
      <c r="K119" s="19">
        <v>16.5</v>
      </c>
      <c r="L119" s="14">
        <f t="shared" si="2"/>
        <v>8.5</v>
      </c>
      <c r="M119" s="14">
        <f t="shared" si="3"/>
        <v>17</v>
      </c>
      <c r="N119" s="14">
        <v>0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6">
        <v>7</v>
      </c>
      <c r="AL119" s="14">
        <v>1</v>
      </c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>
        <v>6</v>
      </c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5"/>
      <c r="BU119" s="14"/>
      <c r="BV119" s="14"/>
      <c r="BW119" s="14"/>
    </row>
    <row r="120" spans="1:75" x14ac:dyDescent="0.2">
      <c r="A120" s="14">
        <v>117</v>
      </c>
      <c r="B120" s="18">
        <v>43477</v>
      </c>
      <c r="C120" s="14">
        <v>2</v>
      </c>
      <c r="D120" s="14">
        <v>258</v>
      </c>
      <c r="E120" s="14">
        <v>3</v>
      </c>
      <c r="F120" s="14">
        <v>1</v>
      </c>
      <c r="G120" s="14">
        <v>2</v>
      </c>
      <c r="H120" s="14">
        <v>0</v>
      </c>
      <c r="I120" s="14">
        <v>1</v>
      </c>
      <c r="J120" s="19">
        <v>11.5</v>
      </c>
      <c r="K120" s="19">
        <v>16.75</v>
      </c>
      <c r="L120" s="14">
        <f t="shared" si="2"/>
        <v>5.25</v>
      </c>
      <c r="M120" s="14">
        <f t="shared" si="3"/>
        <v>10.5</v>
      </c>
      <c r="N120" s="14">
        <v>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6">
        <v>1</v>
      </c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>
        <v>1</v>
      </c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5"/>
      <c r="BU120" s="14"/>
      <c r="BV120" s="14"/>
      <c r="BW120" s="14"/>
    </row>
    <row r="121" spans="1:75" x14ac:dyDescent="0.2">
      <c r="A121" s="14">
        <v>118</v>
      </c>
      <c r="B121" s="18">
        <v>43477</v>
      </c>
      <c r="C121" s="14">
        <v>2</v>
      </c>
      <c r="D121" s="14">
        <v>258</v>
      </c>
      <c r="E121" s="14">
        <v>3</v>
      </c>
      <c r="F121" s="14">
        <v>1</v>
      </c>
      <c r="G121" s="14">
        <v>1</v>
      </c>
      <c r="H121" s="14">
        <v>1</v>
      </c>
      <c r="I121" s="14">
        <v>1</v>
      </c>
      <c r="J121" s="19">
        <v>10</v>
      </c>
      <c r="K121" s="19">
        <v>16.75</v>
      </c>
      <c r="L121" s="14">
        <f t="shared" si="2"/>
        <v>6.75</v>
      </c>
      <c r="M121" s="14">
        <f t="shared" si="3"/>
        <v>6.75</v>
      </c>
      <c r="N121" s="14">
        <v>1</v>
      </c>
      <c r="O121" s="14"/>
      <c r="P121" s="14"/>
      <c r="Q121" s="14">
        <v>1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6">
        <v>10</v>
      </c>
      <c r="AL121" s="14">
        <v>10</v>
      </c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5"/>
      <c r="BU121" s="14"/>
      <c r="BV121" s="14"/>
      <c r="BW121" s="14"/>
    </row>
    <row r="122" spans="1:75" x14ac:dyDescent="0.2">
      <c r="A122" s="14">
        <v>119</v>
      </c>
      <c r="B122" s="18">
        <v>43477</v>
      </c>
      <c r="C122" s="14">
        <v>2</v>
      </c>
      <c r="D122" s="14">
        <v>289</v>
      </c>
      <c r="E122" s="14">
        <v>3</v>
      </c>
      <c r="F122" s="14">
        <v>1</v>
      </c>
      <c r="G122" s="14">
        <v>1</v>
      </c>
      <c r="H122" s="14">
        <v>1</v>
      </c>
      <c r="I122" s="14">
        <v>1</v>
      </c>
      <c r="J122" s="19">
        <v>7.5</v>
      </c>
      <c r="K122" s="19">
        <v>10.75</v>
      </c>
      <c r="L122" s="14">
        <f t="shared" si="2"/>
        <v>3.25</v>
      </c>
      <c r="M122" s="14">
        <f t="shared" si="3"/>
        <v>3.25</v>
      </c>
      <c r="N122" s="14">
        <v>1</v>
      </c>
      <c r="O122" s="14"/>
      <c r="P122" s="14"/>
      <c r="Q122" s="14"/>
      <c r="R122" s="14"/>
      <c r="S122" s="14"/>
      <c r="T122" s="14">
        <v>1</v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6">
        <v>2</v>
      </c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>
        <v>2</v>
      </c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5"/>
      <c r="BU122" s="14"/>
      <c r="BV122" s="14"/>
      <c r="BW122" s="14"/>
    </row>
    <row r="123" spans="1:75" x14ac:dyDescent="0.2">
      <c r="A123" s="14">
        <v>120</v>
      </c>
      <c r="B123" s="18">
        <v>43478</v>
      </c>
      <c r="C123" s="14">
        <v>2</v>
      </c>
      <c r="D123" s="14">
        <v>204</v>
      </c>
      <c r="E123" s="14">
        <v>4</v>
      </c>
      <c r="F123" s="14">
        <v>1</v>
      </c>
      <c r="G123" s="14">
        <v>2</v>
      </c>
      <c r="H123" s="14">
        <v>0</v>
      </c>
      <c r="I123" s="14">
        <v>1</v>
      </c>
      <c r="J123" s="19">
        <v>9</v>
      </c>
      <c r="K123" s="19">
        <v>13.25</v>
      </c>
      <c r="L123" s="14">
        <f t="shared" si="2"/>
        <v>4.25</v>
      </c>
      <c r="M123" s="14">
        <f t="shared" si="3"/>
        <v>8.5</v>
      </c>
      <c r="N123" s="14">
        <v>0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6">
        <v>9</v>
      </c>
      <c r="AL123" s="14">
        <v>9</v>
      </c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5"/>
      <c r="BU123" s="14"/>
      <c r="BV123" s="14"/>
      <c r="BW123" s="14"/>
    </row>
    <row r="124" spans="1:75" x14ac:dyDescent="0.2">
      <c r="A124" s="14">
        <v>121</v>
      </c>
      <c r="B124" s="18">
        <v>43478</v>
      </c>
      <c r="C124" s="14">
        <v>2</v>
      </c>
      <c r="D124" s="14">
        <v>204</v>
      </c>
      <c r="E124" s="14">
        <v>4</v>
      </c>
      <c r="F124" s="14">
        <v>1</v>
      </c>
      <c r="G124" s="14">
        <v>1</v>
      </c>
      <c r="H124" s="14">
        <v>0</v>
      </c>
      <c r="I124" s="14">
        <v>1</v>
      </c>
      <c r="J124" s="19">
        <v>7</v>
      </c>
      <c r="K124" s="19">
        <v>13.5</v>
      </c>
      <c r="L124" s="14">
        <f t="shared" si="2"/>
        <v>6.5</v>
      </c>
      <c r="M124" s="14">
        <f t="shared" si="3"/>
        <v>6.5</v>
      </c>
      <c r="N124" s="14">
        <v>0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6">
        <v>15</v>
      </c>
      <c r="AL124" s="14">
        <v>15</v>
      </c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5"/>
      <c r="BU124" s="14"/>
      <c r="BV124" s="14"/>
      <c r="BW124" s="14"/>
    </row>
    <row r="125" spans="1:75" x14ac:dyDescent="0.2">
      <c r="A125" s="14">
        <v>122</v>
      </c>
      <c r="B125" s="18">
        <v>43478</v>
      </c>
      <c r="C125" s="14">
        <v>2</v>
      </c>
      <c r="D125" s="14">
        <v>258</v>
      </c>
      <c r="E125" s="14">
        <v>3</v>
      </c>
      <c r="F125" s="14">
        <v>1</v>
      </c>
      <c r="G125" s="14">
        <v>5</v>
      </c>
      <c r="H125" s="14">
        <v>0</v>
      </c>
      <c r="I125" s="14">
        <v>1</v>
      </c>
      <c r="J125" s="19">
        <v>8.5</v>
      </c>
      <c r="K125" s="19">
        <v>14.5</v>
      </c>
      <c r="L125" s="14">
        <f t="shared" si="2"/>
        <v>6</v>
      </c>
      <c r="M125" s="14">
        <f t="shared" si="3"/>
        <v>30</v>
      </c>
      <c r="N125" s="14">
        <v>0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6">
        <v>16</v>
      </c>
      <c r="AL125" s="14">
        <v>15</v>
      </c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>
        <v>1</v>
      </c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5"/>
      <c r="BU125" s="14"/>
      <c r="BV125" s="14"/>
      <c r="BW125" s="14"/>
    </row>
    <row r="126" spans="1:75" x14ac:dyDescent="0.2">
      <c r="A126" s="14">
        <v>123</v>
      </c>
      <c r="B126" s="18">
        <v>43478</v>
      </c>
      <c r="C126" s="14">
        <v>2</v>
      </c>
      <c r="D126" s="14">
        <v>258</v>
      </c>
      <c r="E126" s="14">
        <v>3</v>
      </c>
      <c r="F126" s="14">
        <v>1</v>
      </c>
      <c r="G126" s="14">
        <v>3</v>
      </c>
      <c r="H126" s="14">
        <v>0</v>
      </c>
      <c r="I126" s="14">
        <v>1</v>
      </c>
      <c r="J126" s="19">
        <v>9.5</v>
      </c>
      <c r="K126" s="19">
        <v>14.5</v>
      </c>
      <c r="L126" s="14">
        <f t="shared" si="2"/>
        <v>5</v>
      </c>
      <c r="M126" s="14">
        <f t="shared" si="3"/>
        <v>15</v>
      </c>
      <c r="N126" s="14">
        <v>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6">
        <v>1</v>
      </c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>
        <v>1</v>
      </c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5"/>
      <c r="BU126" s="14"/>
      <c r="BV126" s="14"/>
      <c r="BW126" s="14"/>
    </row>
    <row r="127" spans="1:75" x14ac:dyDescent="0.2">
      <c r="A127" s="14">
        <v>124</v>
      </c>
      <c r="B127" s="18">
        <v>43478</v>
      </c>
      <c r="C127" s="14">
        <v>2</v>
      </c>
      <c r="D127" s="14">
        <v>258</v>
      </c>
      <c r="E127" s="14">
        <v>4</v>
      </c>
      <c r="F127" s="14">
        <v>1</v>
      </c>
      <c r="G127" s="14">
        <v>1</v>
      </c>
      <c r="H127" s="14">
        <v>0</v>
      </c>
      <c r="I127" s="14">
        <v>1</v>
      </c>
      <c r="J127" s="19">
        <v>7</v>
      </c>
      <c r="K127" s="19">
        <v>14.5</v>
      </c>
      <c r="L127" s="14">
        <f t="shared" si="2"/>
        <v>7.5</v>
      </c>
      <c r="M127" s="14">
        <f t="shared" si="3"/>
        <v>7.5</v>
      </c>
      <c r="N127" s="14">
        <v>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6">
        <v>1</v>
      </c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>
        <v>1</v>
      </c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5"/>
      <c r="BU127" s="14"/>
      <c r="BV127" s="14"/>
      <c r="BW127" s="14"/>
    </row>
    <row r="128" spans="1:75" x14ac:dyDescent="0.2">
      <c r="A128" s="14">
        <v>125</v>
      </c>
      <c r="B128" s="18">
        <v>43478</v>
      </c>
      <c r="C128" s="14">
        <v>2</v>
      </c>
      <c r="D128" s="14">
        <v>258</v>
      </c>
      <c r="E128" s="14">
        <v>4</v>
      </c>
      <c r="F128" s="14">
        <v>1</v>
      </c>
      <c r="G128" s="14">
        <v>1</v>
      </c>
      <c r="H128" s="14">
        <v>0</v>
      </c>
      <c r="I128" s="14">
        <v>1</v>
      </c>
      <c r="J128" s="19">
        <v>10.5</v>
      </c>
      <c r="K128" s="19">
        <v>14.5</v>
      </c>
      <c r="L128" s="14">
        <f t="shared" si="2"/>
        <v>4</v>
      </c>
      <c r="M128" s="14">
        <f t="shared" si="3"/>
        <v>4</v>
      </c>
      <c r="N128" s="14">
        <v>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6">
        <v>12</v>
      </c>
      <c r="AL128" s="14">
        <v>5</v>
      </c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>
        <v>4</v>
      </c>
      <c r="BD128" s="14">
        <v>3</v>
      </c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5"/>
      <c r="BU128" s="14"/>
      <c r="BV128" s="14"/>
      <c r="BW128" s="14"/>
    </row>
    <row r="129" spans="1:75" x14ac:dyDescent="0.2">
      <c r="A129" s="14">
        <v>126</v>
      </c>
      <c r="B129" s="18">
        <v>43478</v>
      </c>
      <c r="C129" s="14">
        <v>2</v>
      </c>
      <c r="D129" s="14">
        <v>256</v>
      </c>
      <c r="E129" s="14">
        <v>3</v>
      </c>
      <c r="F129" s="14">
        <v>1</v>
      </c>
      <c r="G129" s="14">
        <v>1</v>
      </c>
      <c r="H129" s="14">
        <v>0</v>
      </c>
      <c r="I129" s="14">
        <v>1</v>
      </c>
      <c r="J129" s="19">
        <v>9</v>
      </c>
      <c r="K129" s="19">
        <v>14.75</v>
      </c>
      <c r="L129" s="14">
        <f t="shared" si="2"/>
        <v>5.75</v>
      </c>
      <c r="M129" s="14">
        <f t="shared" si="3"/>
        <v>5.75</v>
      </c>
      <c r="N129" s="14">
        <v>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6">
        <v>3</v>
      </c>
      <c r="AL129" s="14">
        <v>1</v>
      </c>
      <c r="AM129" s="14"/>
      <c r="AN129" s="14"/>
      <c r="AO129" s="14"/>
      <c r="AP129" s="14"/>
      <c r="AQ129" s="14"/>
      <c r="AR129" s="14"/>
      <c r="AS129" s="14"/>
      <c r="AT129" s="14"/>
      <c r="AU129" s="14"/>
      <c r="AV129" s="14">
        <v>2</v>
      </c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5"/>
      <c r="BU129" s="14"/>
      <c r="BV129" s="14"/>
      <c r="BW129" s="14"/>
    </row>
    <row r="130" spans="1:75" x14ac:dyDescent="0.2">
      <c r="A130" s="14">
        <v>127</v>
      </c>
      <c r="B130" s="18">
        <v>43478</v>
      </c>
      <c r="C130" s="14">
        <v>2</v>
      </c>
      <c r="D130" s="14">
        <v>256</v>
      </c>
      <c r="E130" s="14">
        <v>4</v>
      </c>
      <c r="F130" s="14">
        <v>1</v>
      </c>
      <c r="G130" s="14">
        <v>2</v>
      </c>
      <c r="H130" s="14">
        <v>0</v>
      </c>
      <c r="I130" s="14">
        <v>1</v>
      </c>
      <c r="J130" s="19">
        <v>8.5</v>
      </c>
      <c r="K130" s="19">
        <v>15.75</v>
      </c>
      <c r="L130" s="14">
        <f t="shared" si="2"/>
        <v>7.25</v>
      </c>
      <c r="M130" s="14">
        <f t="shared" si="3"/>
        <v>14.5</v>
      </c>
      <c r="N130" s="14">
        <v>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6">
        <v>2</v>
      </c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>
        <v>2</v>
      </c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5"/>
      <c r="BU130" s="14"/>
      <c r="BV130" s="14"/>
      <c r="BW130" s="14"/>
    </row>
    <row r="131" spans="1:75" x14ac:dyDescent="0.2">
      <c r="A131" s="14">
        <v>128</v>
      </c>
      <c r="B131" s="18">
        <v>43478</v>
      </c>
      <c r="C131" s="14">
        <v>2</v>
      </c>
      <c r="D131" s="14">
        <v>234</v>
      </c>
      <c r="E131" s="14">
        <v>4</v>
      </c>
      <c r="F131" s="14">
        <v>1</v>
      </c>
      <c r="G131" s="14">
        <v>3</v>
      </c>
      <c r="H131" s="14">
        <v>0</v>
      </c>
      <c r="I131" s="14">
        <v>1</v>
      </c>
      <c r="J131" s="19">
        <v>12.5</v>
      </c>
      <c r="K131" s="19">
        <v>16</v>
      </c>
      <c r="L131" s="14">
        <f t="shared" si="2"/>
        <v>3.5</v>
      </c>
      <c r="M131" s="14">
        <f t="shared" si="3"/>
        <v>10.5</v>
      </c>
      <c r="N131" s="14">
        <v>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6">
        <v>4</v>
      </c>
      <c r="AL131" s="14">
        <v>4</v>
      </c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5"/>
      <c r="BU131" s="14"/>
      <c r="BV131" s="14"/>
      <c r="BW131" s="14"/>
    </row>
    <row r="132" spans="1:75" x14ac:dyDescent="0.2">
      <c r="A132" s="14">
        <v>129</v>
      </c>
      <c r="B132" s="18">
        <v>43478</v>
      </c>
      <c r="C132" s="14">
        <v>2</v>
      </c>
      <c r="D132" s="14">
        <v>234</v>
      </c>
      <c r="E132" s="14">
        <v>4</v>
      </c>
      <c r="F132" s="14">
        <v>1</v>
      </c>
      <c r="G132" s="14">
        <v>3</v>
      </c>
      <c r="H132" s="14">
        <v>0</v>
      </c>
      <c r="I132" s="14">
        <v>1</v>
      </c>
      <c r="J132" s="19">
        <v>12</v>
      </c>
      <c r="K132" s="19">
        <v>16.25</v>
      </c>
      <c r="L132" s="14">
        <f t="shared" ref="L132:L195" si="4">(K132-J132)</f>
        <v>4.25</v>
      </c>
      <c r="M132" s="14">
        <f t="shared" ref="M132:M195" si="5">(G132*L132)</f>
        <v>12.75</v>
      </c>
      <c r="N132" s="14">
        <v>0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6">
        <v>2</v>
      </c>
      <c r="AL132" s="14">
        <v>2</v>
      </c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5"/>
      <c r="BU132" s="14"/>
      <c r="BV132" s="14"/>
      <c r="BW132" s="14"/>
    </row>
    <row r="133" spans="1:75" x14ac:dyDescent="0.2">
      <c r="A133" s="14">
        <v>130</v>
      </c>
      <c r="B133" s="18">
        <v>43478</v>
      </c>
      <c r="C133" s="14">
        <v>2</v>
      </c>
      <c r="D133" s="14">
        <v>234</v>
      </c>
      <c r="E133" s="14">
        <v>3</v>
      </c>
      <c r="F133" s="14">
        <v>1</v>
      </c>
      <c r="G133" s="14">
        <v>2</v>
      </c>
      <c r="H133" s="14">
        <v>0</v>
      </c>
      <c r="I133" s="14">
        <v>1</v>
      </c>
      <c r="J133" s="19">
        <v>7.5</v>
      </c>
      <c r="K133" s="19">
        <v>16.5</v>
      </c>
      <c r="L133" s="14">
        <f t="shared" si="4"/>
        <v>9</v>
      </c>
      <c r="M133" s="14">
        <f t="shared" si="5"/>
        <v>18</v>
      </c>
      <c r="N133" s="14">
        <v>0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6">
        <v>7</v>
      </c>
      <c r="AL133" s="14">
        <v>5</v>
      </c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>
        <v>2</v>
      </c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5"/>
      <c r="BU133" s="14"/>
      <c r="BV133" s="14"/>
      <c r="BW133" s="14"/>
    </row>
    <row r="134" spans="1:75" x14ac:dyDescent="0.2">
      <c r="A134" s="14">
        <v>131</v>
      </c>
      <c r="B134" s="18">
        <v>43481</v>
      </c>
      <c r="C134" s="14">
        <v>1</v>
      </c>
      <c r="D134" s="14">
        <v>204</v>
      </c>
      <c r="E134" s="14">
        <v>4</v>
      </c>
      <c r="F134" s="14">
        <v>1</v>
      </c>
      <c r="G134" s="14">
        <v>1</v>
      </c>
      <c r="H134" s="14">
        <v>0</v>
      </c>
      <c r="I134" s="14">
        <v>1</v>
      </c>
      <c r="J134" s="19">
        <v>9</v>
      </c>
      <c r="K134" s="19">
        <v>13</v>
      </c>
      <c r="L134" s="14">
        <f t="shared" si="4"/>
        <v>4</v>
      </c>
      <c r="M134" s="14">
        <f t="shared" si="5"/>
        <v>4</v>
      </c>
      <c r="N134" s="14">
        <v>0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6">
        <v>3</v>
      </c>
      <c r="AL134" s="14">
        <v>3</v>
      </c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5"/>
      <c r="BU134" s="14"/>
      <c r="BV134" s="14"/>
      <c r="BW134" s="14"/>
    </row>
    <row r="135" spans="1:75" x14ac:dyDescent="0.2">
      <c r="A135" s="14">
        <v>132</v>
      </c>
      <c r="B135" s="18">
        <v>43481</v>
      </c>
      <c r="C135" s="14">
        <v>1</v>
      </c>
      <c r="D135" s="14">
        <v>204</v>
      </c>
      <c r="E135" s="14">
        <v>3</v>
      </c>
      <c r="F135" s="14">
        <v>1</v>
      </c>
      <c r="G135" s="14">
        <v>2</v>
      </c>
      <c r="H135" s="14">
        <v>2</v>
      </c>
      <c r="I135" s="14">
        <v>1</v>
      </c>
      <c r="J135" s="19">
        <v>8</v>
      </c>
      <c r="K135" s="19">
        <v>13.25</v>
      </c>
      <c r="L135" s="14">
        <f t="shared" si="4"/>
        <v>5.25</v>
      </c>
      <c r="M135" s="14">
        <f t="shared" si="5"/>
        <v>10.5</v>
      </c>
      <c r="N135" s="14">
        <v>2</v>
      </c>
      <c r="O135" s="14"/>
      <c r="P135" s="14"/>
      <c r="Q135" s="14"/>
      <c r="R135" s="14"/>
      <c r="S135" s="14"/>
      <c r="T135" s="14">
        <v>2</v>
      </c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6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5"/>
      <c r="BU135" s="14"/>
      <c r="BV135" s="14"/>
      <c r="BW135" s="14"/>
    </row>
    <row r="136" spans="1:75" x14ac:dyDescent="0.2">
      <c r="A136" s="14">
        <v>133</v>
      </c>
      <c r="B136" s="18">
        <v>43481</v>
      </c>
      <c r="C136" s="14">
        <v>1</v>
      </c>
      <c r="D136" s="14">
        <v>204</v>
      </c>
      <c r="E136" s="14">
        <v>3</v>
      </c>
      <c r="F136" s="14">
        <v>1</v>
      </c>
      <c r="G136" s="14">
        <v>2</v>
      </c>
      <c r="H136" s="14">
        <v>0</v>
      </c>
      <c r="I136" s="14">
        <v>1</v>
      </c>
      <c r="J136" s="19">
        <v>8</v>
      </c>
      <c r="K136" s="19">
        <v>13.25</v>
      </c>
      <c r="L136" s="14">
        <f t="shared" si="4"/>
        <v>5.25</v>
      </c>
      <c r="M136" s="14">
        <f t="shared" si="5"/>
        <v>10.5</v>
      </c>
      <c r="N136" s="14">
        <v>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6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5"/>
      <c r="BU136" s="14"/>
      <c r="BV136" s="14"/>
      <c r="BW136" s="14"/>
    </row>
    <row r="137" spans="1:75" x14ac:dyDescent="0.2">
      <c r="A137" s="14">
        <v>134</v>
      </c>
      <c r="B137" s="18">
        <v>43481</v>
      </c>
      <c r="C137" s="14">
        <v>1</v>
      </c>
      <c r="D137" s="14">
        <v>258</v>
      </c>
      <c r="E137" s="14">
        <v>4</v>
      </c>
      <c r="F137" s="14">
        <v>1</v>
      </c>
      <c r="G137" s="14">
        <v>1</v>
      </c>
      <c r="H137" s="14">
        <v>1</v>
      </c>
      <c r="I137" s="14">
        <v>1</v>
      </c>
      <c r="J137" s="19">
        <v>11.5</v>
      </c>
      <c r="K137" s="19">
        <v>16</v>
      </c>
      <c r="L137" s="14">
        <f t="shared" si="4"/>
        <v>4.5</v>
      </c>
      <c r="M137" s="14">
        <f t="shared" si="5"/>
        <v>4.5</v>
      </c>
      <c r="N137" s="14">
        <v>1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>
        <v>1</v>
      </c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6">
        <v>1</v>
      </c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>
        <v>1</v>
      </c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5"/>
      <c r="BU137" s="14"/>
      <c r="BV137" s="14"/>
      <c r="BW137" s="14"/>
    </row>
    <row r="138" spans="1:75" x14ac:dyDescent="0.2">
      <c r="A138" s="14">
        <v>135</v>
      </c>
      <c r="B138" s="18">
        <v>43481</v>
      </c>
      <c r="C138" s="14">
        <v>1</v>
      </c>
      <c r="D138" s="14">
        <v>258</v>
      </c>
      <c r="E138" s="14">
        <v>4</v>
      </c>
      <c r="F138" s="14">
        <v>1</v>
      </c>
      <c r="G138" s="14">
        <v>1</v>
      </c>
      <c r="H138" s="14">
        <v>0</v>
      </c>
      <c r="I138" s="14">
        <v>1</v>
      </c>
      <c r="J138" s="19">
        <v>13</v>
      </c>
      <c r="K138" s="19">
        <v>16.5</v>
      </c>
      <c r="L138" s="14">
        <f t="shared" si="4"/>
        <v>3.5</v>
      </c>
      <c r="M138" s="14">
        <f t="shared" si="5"/>
        <v>3.5</v>
      </c>
      <c r="N138" s="14">
        <v>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6">
        <v>30</v>
      </c>
      <c r="AL138" s="14">
        <v>30</v>
      </c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5"/>
      <c r="BU138" s="14"/>
      <c r="BV138" s="14"/>
      <c r="BW138" s="14"/>
    </row>
    <row r="139" spans="1:75" x14ac:dyDescent="0.2">
      <c r="A139" s="14">
        <v>136</v>
      </c>
      <c r="B139" s="18">
        <v>43482</v>
      </c>
      <c r="C139" s="14">
        <v>1</v>
      </c>
      <c r="D139" s="14">
        <v>258</v>
      </c>
      <c r="E139" s="14">
        <v>3</v>
      </c>
      <c r="F139" s="14">
        <v>1</v>
      </c>
      <c r="G139" s="14">
        <v>1</v>
      </c>
      <c r="H139" s="14">
        <v>0</v>
      </c>
      <c r="I139" s="14">
        <v>1</v>
      </c>
      <c r="J139" s="19">
        <v>10.5</v>
      </c>
      <c r="K139" s="19">
        <v>15</v>
      </c>
      <c r="L139" s="14">
        <f t="shared" si="4"/>
        <v>4.5</v>
      </c>
      <c r="M139" s="14">
        <f t="shared" si="5"/>
        <v>4.5</v>
      </c>
      <c r="N139" s="14">
        <v>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6">
        <v>7</v>
      </c>
      <c r="AL139" s="14">
        <v>6</v>
      </c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>
        <v>1</v>
      </c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5"/>
      <c r="BU139" s="14"/>
      <c r="BV139" s="14"/>
      <c r="BW139" s="14"/>
    </row>
    <row r="140" spans="1:75" x14ac:dyDescent="0.2">
      <c r="A140" s="14">
        <v>137</v>
      </c>
      <c r="B140" s="18">
        <v>43482</v>
      </c>
      <c r="C140" s="14">
        <v>1</v>
      </c>
      <c r="D140" s="14">
        <v>258</v>
      </c>
      <c r="E140" s="14">
        <v>4</v>
      </c>
      <c r="F140" s="14">
        <v>1</v>
      </c>
      <c r="G140" s="14">
        <v>2</v>
      </c>
      <c r="H140" s="14">
        <v>2</v>
      </c>
      <c r="I140" s="14">
        <v>1</v>
      </c>
      <c r="J140" s="19">
        <v>12</v>
      </c>
      <c r="K140" s="19">
        <v>16</v>
      </c>
      <c r="L140" s="14">
        <f t="shared" si="4"/>
        <v>4</v>
      </c>
      <c r="M140" s="14">
        <f t="shared" si="5"/>
        <v>8</v>
      </c>
      <c r="N140" s="14">
        <v>25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>
        <v>25</v>
      </c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6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5"/>
      <c r="BU140" s="14"/>
      <c r="BV140" s="14"/>
      <c r="BW140" s="14"/>
    </row>
    <row r="141" spans="1:75" x14ac:dyDescent="0.2">
      <c r="A141" s="14">
        <v>138</v>
      </c>
      <c r="B141" s="18">
        <v>43482</v>
      </c>
      <c r="C141" s="14">
        <v>1</v>
      </c>
      <c r="D141" s="14">
        <v>258</v>
      </c>
      <c r="E141" s="14">
        <v>4</v>
      </c>
      <c r="F141" s="14">
        <v>1</v>
      </c>
      <c r="G141" s="14">
        <v>2</v>
      </c>
      <c r="H141" s="14">
        <v>2</v>
      </c>
      <c r="I141" s="14">
        <v>1</v>
      </c>
      <c r="J141" s="19">
        <v>9</v>
      </c>
      <c r="K141" s="19">
        <v>16.5</v>
      </c>
      <c r="L141" s="14">
        <f t="shared" si="4"/>
        <v>7.5</v>
      </c>
      <c r="M141" s="14">
        <f t="shared" si="5"/>
        <v>15</v>
      </c>
      <c r="N141" s="14">
        <v>22</v>
      </c>
      <c r="O141" s="14"/>
      <c r="P141" s="14"/>
      <c r="Q141" s="14"/>
      <c r="R141" s="14"/>
      <c r="S141" s="14"/>
      <c r="T141" s="14"/>
      <c r="U141" s="14"/>
      <c r="V141" s="14">
        <v>10</v>
      </c>
      <c r="W141" s="14"/>
      <c r="X141" s="14"/>
      <c r="Y141" s="14"/>
      <c r="Z141" s="14">
        <v>10</v>
      </c>
      <c r="AA141" s="14"/>
      <c r="AB141" s="14">
        <v>1</v>
      </c>
      <c r="AC141" s="14"/>
      <c r="AD141" s="14"/>
      <c r="AE141" s="14"/>
      <c r="AF141" s="14">
        <v>1</v>
      </c>
      <c r="AG141" s="14"/>
      <c r="AH141" s="14"/>
      <c r="AI141" s="14"/>
      <c r="AJ141" s="14"/>
      <c r="AK141" s="16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5"/>
      <c r="BU141" s="14"/>
      <c r="BV141" s="14"/>
      <c r="BW141" s="14"/>
    </row>
    <row r="142" spans="1:75" x14ac:dyDescent="0.2">
      <c r="A142" s="14">
        <v>139</v>
      </c>
      <c r="B142" s="18">
        <v>43483</v>
      </c>
      <c r="C142" s="14">
        <v>1</v>
      </c>
      <c r="D142" s="14">
        <v>234</v>
      </c>
      <c r="E142" s="14">
        <v>3</v>
      </c>
      <c r="F142" s="14">
        <v>1</v>
      </c>
      <c r="G142" s="14">
        <v>3</v>
      </c>
      <c r="H142" s="14">
        <v>0</v>
      </c>
      <c r="I142" s="14">
        <v>1</v>
      </c>
      <c r="J142" s="19">
        <v>9</v>
      </c>
      <c r="K142" s="19">
        <v>11.25</v>
      </c>
      <c r="L142" s="14">
        <f t="shared" si="4"/>
        <v>2.25</v>
      </c>
      <c r="M142" s="14">
        <f t="shared" si="5"/>
        <v>6.75</v>
      </c>
      <c r="N142" s="14">
        <v>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6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5"/>
      <c r="BU142" s="14"/>
      <c r="BV142" s="14"/>
      <c r="BW142" s="14"/>
    </row>
    <row r="143" spans="1:75" x14ac:dyDescent="0.2">
      <c r="A143" s="14">
        <v>140</v>
      </c>
      <c r="B143" s="18">
        <v>43483</v>
      </c>
      <c r="C143" s="14">
        <v>1</v>
      </c>
      <c r="D143" s="14">
        <v>258</v>
      </c>
      <c r="E143" s="14">
        <v>4</v>
      </c>
      <c r="F143" s="14">
        <v>1</v>
      </c>
      <c r="G143" s="14">
        <v>1</v>
      </c>
      <c r="H143" s="14">
        <v>0</v>
      </c>
      <c r="I143" s="14">
        <v>1</v>
      </c>
      <c r="J143" s="19">
        <v>12</v>
      </c>
      <c r="K143" s="19">
        <v>13.5</v>
      </c>
      <c r="L143" s="14">
        <f t="shared" si="4"/>
        <v>1.5</v>
      </c>
      <c r="M143" s="14">
        <f t="shared" si="5"/>
        <v>1.5</v>
      </c>
      <c r="N143" s="14">
        <v>0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6">
        <v>6</v>
      </c>
      <c r="AL143" s="14">
        <v>6</v>
      </c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5"/>
      <c r="BU143" s="14"/>
      <c r="BV143" s="14"/>
      <c r="BW143" s="14"/>
    </row>
    <row r="144" spans="1:75" x14ac:dyDescent="0.2">
      <c r="A144" s="14">
        <v>141</v>
      </c>
      <c r="B144" s="18">
        <v>43483</v>
      </c>
      <c r="C144" s="14">
        <v>1</v>
      </c>
      <c r="D144" s="14">
        <v>258</v>
      </c>
      <c r="E144" s="14">
        <v>4</v>
      </c>
      <c r="F144" s="14">
        <v>1</v>
      </c>
      <c r="G144" s="14">
        <v>9</v>
      </c>
      <c r="H144" s="14">
        <v>0</v>
      </c>
      <c r="I144" s="14">
        <v>1</v>
      </c>
      <c r="J144" s="19">
        <v>12</v>
      </c>
      <c r="K144" s="19">
        <v>15.5</v>
      </c>
      <c r="L144" s="14">
        <f t="shared" si="4"/>
        <v>3.5</v>
      </c>
      <c r="M144" s="14">
        <f t="shared" si="5"/>
        <v>31.5</v>
      </c>
      <c r="N144" s="14">
        <v>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6">
        <v>6</v>
      </c>
      <c r="AL144" s="14">
        <v>4</v>
      </c>
      <c r="AM144" s="14"/>
      <c r="AN144" s="14"/>
      <c r="AO144" s="14"/>
      <c r="AP144" s="14"/>
      <c r="AQ144" s="14"/>
      <c r="AR144" s="14"/>
      <c r="AS144" s="14"/>
      <c r="AT144" s="14"/>
      <c r="AU144" s="14">
        <v>2</v>
      </c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5"/>
      <c r="BU144" s="14"/>
      <c r="BV144" s="14"/>
      <c r="BW144" s="14"/>
    </row>
    <row r="145" spans="1:75" x14ac:dyDescent="0.2">
      <c r="A145" s="14">
        <v>142</v>
      </c>
      <c r="B145" s="18">
        <v>43483</v>
      </c>
      <c r="C145" s="14">
        <v>1</v>
      </c>
      <c r="D145" s="14">
        <v>258</v>
      </c>
      <c r="E145" s="14">
        <v>3</v>
      </c>
      <c r="F145" s="14">
        <v>1</v>
      </c>
      <c r="G145" s="14">
        <v>1</v>
      </c>
      <c r="H145" s="14">
        <v>0</v>
      </c>
      <c r="I145" s="14">
        <v>1</v>
      </c>
      <c r="J145" s="19">
        <v>9</v>
      </c>
      <c r="K145" s="19">
        <v>12</v>
      </c>
      <c r="L145" s="14">
        <f t="shared" si="4"/>
        <v>3</v>
      </c>
      <c r="M145" s="14">
        <f t="shared" si="5"/>
        <v>3</v>
      </c>
      <c r="N145" s="14">
        <v>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6">
        <v>1</v>
      </c>
      <c r="AL145" s="14"/>
      <c r="AM145" s="14"/>
      <c r="AN145" s="14">
        <v>1</v>
      </c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5"/>
      <c r="BU145" s="14"/>
      <c r="BV145" s="14"/>
      <c r="BW145" s="14"/>
    </row>
    <row r="146" spans="1:75" x14ac:dyDescent="0.2">
      <c r="A146" s="14">
        <v>143</v>
      </c>
      <c r="B146" s="18">
        <v>43483</v>
      </c>
      <c r="C146" s="14">
        <v>1</v>
      </c>
      <c r="D146" s="14">
        <v>258</v>
      </c>
      <c r="E146" s="14">
        <v>3</v>
      </c>
      <c r="F146" s="14">
        <v>1</v>
      </c>
      <c r="G146" s="14">
        <v>1</v>
      </c>
      <c r="H146" s="14">
        <v>0</v>
      </c>
      <c r="I146" s="14">
        <v>1</v>
      </c>
      <c r="J146" s="19">
        <v>12</v>
      </c>
      <c r="K146" s="19">
        <v>13</v>
      </c>
      <c r="L146" s="14">
        <f t="shared" si="4"/>
        <v>1</v>
      </c>
      <c r="M146" s="14">
        <f t="shared" si="5"/>
        <v>1</v>
      </c>
      <c r="N146" s="14">
        <v>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6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5"/>
      <c r="BU146" s="14"/>
      <c r="BV146" s="14"/>
      <c r="BW146" s="14"/>
    </row>
    <row r="147" spans="1:75" x14ac:dyDescent="0.2">
      <c r="A147" s="14">
        <v>144</v>
      </c>
      <c r="B147" s="18">
        <v>43484</v>
      </c>
      <c r="C147" s="14">
        <v>2</v>
      </c>
      <c r="D147" s="14">
        <v>258</v>
      </c>
      <c r="E147" s="14">
        <v>4</v>
      </c>
      <c r="F147" s="14">
        <v>1</v>
      </c>
      <c r="G147" s="14">
        <v>3</v>
      </c>
      <c r="H147" s="14">
        <v>0</v>
      </c>
      <c r="I147" s="14">
        <v>1</v>
      </c>
      <c r="J147" s="19">
        <v>8</v>
      </c>
      <c r="K147" s="19">
        <v>14.5</v>
      </c>
      <c r="L147" s="14">
        <f t="shared" si="4"/>
        <v>6.5</v>
      </c>
      <c r="M147" s="14">
        <f t="shared" si="5"/>
        <v>19.5</v>
      </c>
      <c r="N147" s="14">
        <v>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6">
        <v>15</v>
      </c>
      <c r="AL147" s="14">
        <v>12</v>
      </c>
      <c r="AM147" s="14"/>
      <c r="AN147" s="14"/>
      <c r="AO147" s="14"/>
      <c r="AP147" s="14"/>
      <c r="AQ147" s="14"/>
      <c r="AR147" s="14"/>
      <c r="AS147" s="14"/>
      <c r="AT147" s="14"/>
      <c r="AU147" s="14">
        <v>2</v>
      </c>
      <c r="AV147" s="14"/>
      <c r="AW147" s="14"/>
      <c r="AX147" s="14">
        <v>1</v>
      </c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5"/>
      <c r="BU147" s="14"/>
      <c r="BV147" s="14"/>
      <c r="BW147" s="14"/>
    </row>
    <row r="148" spans="1:75" x14ac:dyDescent="0.2">
      <c r="A148" s="14">
        <v>145</v>
      </c>
      <c r="B148" s="18">
        <v>43484</v>
      </c>
      <c r="C148" s="14">
        <v>2</v>
      </c>
      <c r="D148" s="14">
        <v>258</v>
      </c>
      <c r="E148" s="14">
        <v>3</v>
      </c>
      <c r="F148" s="14">
        <v>1</v>
      </c>
      <c r="G148" s="14">
        <v>2</v>
      </c>
      <c r="H148" s="14">
        <v>0</v>
      </c>
      <c r="I148" s="14">
        <v>1</v>
      </c>
      <c r="J148" s="19">
        <v>8</v>
      </c>
      <c r="K148" s="19">
        <v>14.5</v>
      </c>
      <c r="L148" s="14">
        <f t="shared" si="4"/>
        <v>6.5</v>
      </c>
      <c r="M148" s="14">
        <f t="shared" si="5"/>
        <v>13</v>
      </c>
      <c r="N148" s="14">
        <v>0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6">
        <v>30</v>
      </c>
      <c r="AL148" s="14">
        <v>30</v>
      </c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5"/>
      <c r="BU148" s="14"/>
      <c r="BV148" s="14"/>
      <c r="BW148" s="14"/>
    </row>
    <row r="149" spans="1:75" x14ac:dyDescent="0.2">
      <c r="A149" s="14">
        <v>146</v>
      </c>
      <c r="B149" s="18">
        <v>43484</v>
      </c>
      <c r="C149" s="14">
        <v>2</v>
      </c>
      <c r="D149" s="14">
        <v>258</v>
      </c>
      <c r="E149" s="14">
        <v>4</v>
      </c>
      <c r="F149" s="14">
        <v>1</v>
      </c>
      <c r="G149" s="14">
        <v>2</v>
      </c>
      <c r="H149" s="14">
        <v>0</v>
      </c>
      <c r="I149" s="14">
        <v>1</v>
      </c>
      <c r="J149" s="19">
        <v>8</v>
      </c>
      <c r="K149" s="19">
        <v>14.5</v>
      </c>
      <c r="L149" s="14">
        <f t="shared" si="4"/>
        <v>6.5</v>
      </c>
      <c r="M149" s="14">
        <f t="shared" si="5"/>
        <v>13</v>
      </c>
      <c r="N149" s="14">
        <v>0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6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5"/>
      <c r="BU149" s="14"/>
      <c r="BV149" s="14"/>
      <c r="BW149" s="14"/>
    </row>
    <row r="150" spans="1:75" x14ac:dyDescent="0.2">
      <c r="A150" s="14">
        <v>147</v>
      </c>
      <c r="B150" s="18">
        <v>43484</v>
      </c>
      <c r="C150" s="14">
        <v>2</v>
      </c>
      <c r="D150" s="14">
        <v>258</v>
      </c>
      <c r="E150" s="14">
        <v>3</v>
      </c>
      <c r="F150" s="14">
        <v>1</v>
      </c>
      <c r="G150" s="14">
        <v>3</v>
      </c>
      <c r="H150" s="14">
        <v>0</v>
      </c>
      <c r="I150" s="14">
        <v>1</v>
      </c>
      <c r="J150" s="19">
        <v>8</v>
      </c>
      <c r="K150" s="19">
        <v>14.5</v>
      </c>
      <c r="L150" s="14">
        <f t="shared" si="4"/>
        <v>6.5</v>
      </c>
      <c r="M150" s="14">
        <f t="shared" si="5"/>
        <v>19.5</v>
      </c>
      <c r="N150" s="14">
        <v>0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6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5"/>
      <c r="BU150" s="14"/>
      <c r="BV150" s="14"/>
      <c r="BW150" s="14"/>
    </row>
    <row r="151" spans="1:75" x14ac:dyDescent="0.2">
      <c r="A151" s="14">
        <v>148</v>
      </c>
      <c r="B151" s="18">
        <v>43484</v>
      </c>
      <c r="C151" s="14">
        <v>2</v>
      </c>
      <c r="D151" s="14">
        <v>258</v>
      </c>
      <c r="E151" s="14">
        <v>3</v>
      </c>
      <c r="F151" s="14">
        <v>1</v>
      </c>
      <c r="G151" s="14">
        <v>3</v>
      </c>
      <c r="H151" s="14">
        <v>0</v>
      </c>
      <c r="I151" s="14">
        <v>1</v>
      </c>
      <c r="J151" s="19">
        <v>8</v>
      </c>
      <c r="K151" s="19">
        <v>14.5</v>
      </c>
      <c r="L151" s="14">
        <f t="shared" si="4"/>
        <v>6.5</v>
      </c>
      <c r="M151" s="14">
        <f t="shared" si="5"/>
        <v>19.5</v>
      </c>
      <c r="N151" s="14">
        <v>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6">
        <v>1</v>
      </c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>
        <v>1</v>
      </c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5"/>
      <c r="BU151" s="14"/>
      <c r="BV151" s="14"/>
      <c r="BW151" s="14"/>
    </row>
    <row r="152" spans="1:75" x14ac:dyDescent="0.2">
      <c r="A152" s="14">
        <v>149</v>
      </c>
      <c r="B152" s="18">
        <v>43484</v>
      </c>
      <c r="C152" s="14">
        <v>2</v>
      </c>
      <c r="D152" s="14">
        <v>258</v>
      </c>
      <c r="E152" s="14">
        <v>3</v>
      </c>
      <c r="F152" s="14">
        <v>1</v>
      </c>
      <c r="G152" s="14">
        <v>3</v>
      </c>
      <c r="H152" s="14">
        <v>2</v>
      </c>
      <c r="I152" s="14">
        <v>1</v>
      </c>
      <c r="J152" s="19">
        <v>8</v>
      </c>
      <c r="K152" s="19">
        <v>14.5</v>
      </c>
      <c r="L152" s="14">
        <f t="shared" si="4"/>
        <v>6.5</v>
      </c>
      <c r="M152" s="14">
        <f t="shared" si="5"/>
        <v>19.5</v>
      </c>
      <c r="N152" s="14">
        <v>5</v>
      </c>
      <c r="O152" s="14"/>
      <c r="P152" s="14">
        <v>1</v>
      </c>
      <c r="Q152" s="14">
        <v>1</v>
      </c>
      <c r="R152" s="14"/>
      <c r="S152" s="14"/>
      <c r="T152" s="14"/>
      <c r="U152" s="14"/>
      <c r="V152" s="14"/>
      <c r="W152" s="14">
        <v>1</v>
      </c>
      <c r="X152" s="14"/>
      <c r="Y152" s="14"/>
      <c r="Z152" s="14">
        <v>2</v>
      </c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6">
        <v>2</v>
      </c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>
        <v>1</v>
      </c>
      <c r="AZ152" s="14"/>
      <c r="BA152" s="14"/>
      <c r="BB152" s="14"/>
      <c r="BC152" s="14">
        <v>1</v>
      </c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5"/>
      <c r="BU152" s="14"/>
      <c r="BV152" s="14"/>
      <c r="BW152" s="14"/>
    </row>
    <row r="153" spans="1:75" x14ac:dyDescent="0.2">
      <c r="A153" s="14">
        <v>150</v>
      </c>
      <c r="B153" s="18">
        <v>43484</v>
      </c>
      <c r="C153" s="14">
        <v>2</v>
      </c>
      <c r="D153" s="14">
        <v>258</v>
      </c>
      <c r="E153" s="14">
        <v>3</v>
      </c>
      <c r="F153" s="14">
        <v>1</v>
      </c>
      <c r="G153" s="14">
        <v>5</v>
      </c>
      <c r="H153" s="14">
        <v>3</v>
      </c>
      <c r="I153" s="14">
        <v>1</v>
      </c>
      <c r="J153" s="19">
        <v>8</v>
      </c>
      <c r="K153" s="19">
        <v>14.5</v>
      </c>
      <c r="L153" s="14">
        <f t="shared" si="4"/>
        <v>6.5</v>
      </c>
      <c r="M153" s="14">
        <f t="shared" si="5"/>
        <v>32.5</v>
      </c>
      <c r="N153" s="14">
        <v>4</v>
      </c>
      <c r="O153" s="14"/>
      <c r="P153" s="14"/>
      <c r="Q153" s="14"/>
      <c r="R153" s="14"/>
      <c r="S153" s="14"/>
      <c r="T153" s="14">
        <v>1</v>
      </c>
      <c r="U153" s="14"/>
      <c r="V153" s="14"/>
      <c r="W153" s="14"/>
      <c r="X153" s="14"/>
      <c r="Y153" s="14"/>
      <c r="Z153" s="14">
        <v>2</v>
      </c>
      <c r="AA153" s="14"/>
      <c r="AB153" s="14">
        <v>1</v>
      </c>
      <c r="AC153" s="14"/>
      <c r="AD153" s="14"/>
      <c r="AE153" s="14"/>
      <c r="AF153" s="14"/>
      <c r="AG153" s="14"/>
      <c r="AH153" s="14"/>
      <c r="AI153" s="14"/>
      <c r="AJ153" s="14"/>
      <c r="AK153" s="16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5"/>
      <c r="BU153" s="14"/>
      <c r="BV153" s="14"/>
      <c r="BW153" s="14"/>
    </row>
    <row r="154" spans="1:75" x14ac:dyDescent="0.2">
      <c r="A154" s="14">
        <v>151</v>
      </c>
      <c r="B154" s="18">
        <v>43484</v>
      </c>
      <c r="C154" s="14">
        <v>2</v>
      </c>
      <c r="D154" s="14">
        <v>258</v>
      </c>
      <c r="E154" s="14">
        <v>3</v>
      </c>
      <c r="F154" s="14">
        <v>1</v>
      </c>
      <c r="G154" s="14">
        <v>2</v>
      </c>
      <c r="H154" s="14">
        <v>0</v>
      </c>
      <c r="I154" s="14">
        <v>1</v>
      </c>
      <c r="J154" s="19">
        <v>12</v>
      </c>
      <c r="K154" s="19">
        <v>15.5</v>
      </c>
      <c r="L154" s="14">
        <f t="shared" si="4"/>
        <v>3.5</v>
      </c>
      <c r="M154" s="14">
        <f t="shared" si="5"/>
        <v>7</v>
      </c>
      <c r="N154" s="14">
        <v>0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6">
        <v>2</v>
      </c>
      <c r="AL154" s="14">
        <v>1</v>
      </c>
      <c r="AM154" s="14"/>
      <c r="AN154" s="14">
        <v>1</v>
      </c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5"/>
      <c r="BU154" s="14"/>
      <c r="BV154" s="14"/>
      <c r="BW154" s="14"/>
    </row>
    <row r="155" spans="1:75" x14ac:dyDescent="0.2">
      <c r="A155" s="14">
        <v>152</v>
      </c>
      <c r="B155" s="18">
        <v>43484</v>
      </c>
      <c r="C155" s="14">
        <v>2</v>
      </c>
      <c r="D155" s="14">
        <v>258</v>
      </c>
      <c r="E155" s="14">
        <v>3</v>
      </c>
      <c r="F155" s="14">
        <v>1</v>
      </c>
      <c r="G155" s="14">
        <v>2</v>
      </c>
      <c r="H155" s="14">
        <v>2</v>
      </c>
      <c r="I155" s="14">
        <v>1</v>
      </c>
      <c r="J155" s="19">
        <v>7.5</v>
      </c>
      <c r="K155" s="19">
        <v>15.75</v>
      </c>
      <c r="L155" s="14">
        <f t="shared" si="4"/>
        <v>8.25</v>
      </c>
      <c r="M155" s="14">
        <f t="shared" si="5"/>
        <v>16.5</v>
      </c>
      <c r="N155" s="14">
        <v>40</v>
      </c>
      <c r="O155" s="14"/>
      <c r="P155" s="14"/>
      <c r="Q155" s="14"/>
      <c r="R155" s="14"/>
      <c r="S155" s="14"/>
      <c r="T155" s="14"/>
      <c r="U155" s="14"/>
      <c r="V155" s="14">
        <v>40</v>
      </c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6">
        <v>10</v>
      </c>
      <c r="AL155" s="14"/>
      <c r="AM155" s="14"/>
      <c r="AN155" s="14"/>
      <c r="AO155" s="14"/>
      <c r="AP155" s="14"/>
      <c r="AQ155" s="14"/>
      <c r="AR155" s="14"/>
      <c r="AS155" s="14"/>
      <c r="AT155" s="14"/>
      <c r="AU155" s="14">
        <v>10</v>
      </c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5"/>
      <c r="BU155" s="14"/>
      <c r="BV155" s="14"/>
      <c r="BW155" s="14"/>
    </row>
    <row r="156" spans="1:75" x14ac:dyDescent="0.2">
      <c r="A156" s="14">
        <v>153</v>
      </c>
      <c r="B156" s="18">
        <v>43484</v>
      </c>
      <c r="C156" s="14">
        <v>2</v>
      </c>
      <c r="D156" s="14">
        <v>258</v>
      </c>
      <c r="E156" s="14">
        <v>4</v>
      </c>
      <c r="F156" s="14">
        <v>1</v>
      </c>
      <c r="G156" s="14">
        <v>2</v>
      </c>
      <c r="H156" s="14">
        <v>0</v>
      </c>
      <c r="I156" s="14">
        <v>1</v>
      </c>
      <c r="J156" s="19">
        <v>14</v>
      </c>
      <c r="K156" s="19">
        <v>15.75</v>
      </c>
      <c r="L156" s="14">
        <f t="shared" si="4"/>
        <v>1.75</v>
      </c>
      <c r="M156" s="14">
        <f t="shared" si="5"/>
        <v>3.5</v>
      </c>
      <c r="N156" s="14">
        <v>0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6">
        <v>1</v>
      </c>
      <c r="AL156" s="14">
        <v>1</v>
      </c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5"/>
      <c r="BU156" s="14"/>
      <c r="BV156" s="14"/>
      <c r="BW156" s="14"/>
    </row>
    <row r="157" spans="1:75" x14ac:dyDescent="0.2">
      <c r="A157" s="14">
        <v>154</v>
      </c>
      <c r="B157" s="18">
        <v>43484</v>
      </c>
      <c r="C157" s="14">
        <v>2</v>
      </c>
      <c r="D157" s="14">
        <v>258</v>
      </c>
      <c r="E157" s="14">
        <v>3</v>
      </c>
      <c r="F157" s="14">
        <v>1</v>
      </c>
      <c r="G157" s="14">
        <v>2</v>
      </c>
      <c r="H157" s="14">
        <v>2</v>
      </c>
      <c r="I157" s="14">
        <v>1</v>
      </c>
      <c r="J157" s="19">
        <v>7.5</v>
      </c>
      <c r="K157" s="19">
        <v>16</v>
      </c>
      <c r="L157" s="14">
        <f t="shared" si="4"/>
        <v>8.5</v>
      </c>
      <c r="M157" s="14">
        <f t="shared" si="5"/>
        <v>17</v>
      </c>
      <c r="N157" s="14">
        <v>8</v>
      </c>
      <c r="O157" s="14">
        <v>1</v>
      </c>
      <c r="P157" s="14"/>
      <c r="Q157" s="14">
        <v>1</v>
      </c>
      <c r="R157" s="14"/>
      <c r="S157" s="14"/>
      <c r="T157" s="14"/>
      <c r="U157" s="14"/>
      <c r="V157" s="14"/>
      <c r="W157" s="14"/>
      <c r="X157" s="14"/>
      <c r="Y157" s="14"/>
      <c r="Z157" s="14">
        <v>6</v>
      </c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6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5"/>
      <c r="BU157" s="14"/>
      <c r="BV157" s="14"/>
      <c r="BW157" s="14"/>
    </row>
    <row r="158" spans="1:75" x14ac:dyDescent="0.2">
      <c r="A158" s="14">
        <v>155</v>
      </c>
      <c r="B158" s="18">
        <v>43485</v>
      </c>
      <c r="C158" s="14">
        <v>2</v>
      </c>
      <c r="D158" s="14">
        <v>258</v>
      </c>
      <c r="E158" s="14">
        <v>4</v>
      </c>
      <c r="F158" s="14">
        <v>1</v>
      </c>
      <c r="G158" s="14">
        <v>2</v>
      </c>
      <c r="H158" s="14">
        <v>0</v>
      </c>
      <c r="I158" s="14">
        <v>1</v>
      </c>
      <c r="J158" s="19">
        <v>7.5</v>
      </c>
      <c r="K158" s="19">
        <v>11</v>
      </c>
      <c r="L158" s="14">
        <f t="shared" si="4"/>
        <v>3.5</v>
      </c>
      <c r="M158" s="14">
        <f t="shared" si="5"/>
        <v>7</v>
      </c>
      <c r="N158" s="14">
        <v>0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6">
        <v>6</v>
      </c>
      <c r="AL158" s="14">
        <v>6</v>
      </c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5"/>
      <c r="BU158" s="14"/>
      <c r="BV158" s="14"/>
      <c r="BW158" s="14"/>
    </row>
    <row r="159" spans="1:75" x14ac:dyDescent="0.2">
      <c r="A159" s="14">
        <v>156</v>
      </c>
      <c r="B159" s="18">
        <v>43485</v>
      </c>
      <c r="C159" s="14">
        <v>2</v>
      </c>
      <c r="D159" s="14">
        <v>258</v>
      </c>
      <c r="E159" s="14">
        <v>3</v>
      </c>
      <c r="F159" s="14">
        <v>1</v>
      </c>
      <c r="G159" s="14">
        <v>1</v>
      </c>
      <c r="H159" s="14">
        <v>1</v>
      </c>
      <c r="I159" s="14">
        <v>1</v>
      </c>
      <c r="J159" s="19">
        <v>8</v>
      </c>
      <c r="K159" s="19">
        <v>11.5</v>
      </c>
      <c r="L159" s="14">
        <f t="shared" si="4"/>
        <v>3.5</v>
      </c>
      <c r="M159" s="14">
        <f t="shared" si="5"/>
        <v>3.5</v>
      </c>
      <c r="N159" s="14">
        <v>1</v>
      </c>
      <c r="O159" s="14"/>
      <c r="P159" s="14"/>
      <c r="Q159" s="14"/>
      <c r="R159" s="14"/>
      <c r="S159" s="14"/>
      <c r="T159" s="14"/>
      <c r="U159" s="14"/>
      <c r="V159" s="14"/>
      <c r="W159" s="14">
        <v>1</v>
      </c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6">
        <v>21</v>
      </c>
      <c r="AL159" s="14">
        <v>13</v>
      </c>
      <c r="AM159" s="14"/>
      <c r="AN159" s="14"/>
      <c r="AO159" s="14"/>
      <c r="AP159" s="14"/>
      <c r="AQ159" s="14"/>
      <c r="AR159" s="14"/>
      <c r="AS159" s="14"/>
      <c r="AT159" s="14"/>
      <c r="AU159" s="14">
        <v>8</v>
      </c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5"/>
      <c r="BU159" s="14"/>
      <c r="BV159" s="14"/>
      <c r="BW159" s="14"/>
    </row>
    <row r="160" spans="1:75" x14ac:dyDescent="0.2">
      <c r="A160" s="14">
        <v>157</v>
      </c>
      <c r="B160" s="18">
        <v>43485</v>
      </c>
      <c r="C160" s="14">
        <v>2</v>
      </c>
      <c r="D160" s="14">
        <v>258</v>
      </c>
      <c r="E160" s="14">
        <v>3</v>
      </c>
      <c r="F160" s="14">
        <v>1</v>
      </c>
      <c r="G160" s="14">
        <v>2</v>
      </c>
      <c r="H160" s="14">
        <v>0</v>
      </c>
      <c r="I160" s="14">
        <v>1</v>
      </c>
      <c r="J160" s="19">
        <v>6.5</v>
      </c>
      <c r="K160" s="19">
        <v>12</v>
      </c>
      <c r="L160" s="14">
        <f t="shared" si="4"/>
        <v>5.5</v>
      </c>
      <c r="M160" s="14">
        <f t="shared" si="5"/>
        <v>11</v>
      </c>
      <c r="N160" s="14">
        <v>0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6">
        <v>23</v>
      </c>
      <c r="AL160" s="14">
        <v>9</v>
      </c>
      <c r="AM160" s="14"/>
      <c r="AN160" s="14"/>
      <c r="AO160" s="14"/>
      <c r="AP160" s="14"/>
      <c r="AQ160" s="14"/>
      <c r="AR160" s="14"/>
      <c r="AS160" s="14"/>
      <c r="AT160" s="14"/>
      <c r="AU160" s="14">
        <v>14</v>
      </c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5"/>
      <c r="BU160" s="14"/>
      <c r="BV160" s="14"/>
      <c r="BW160" s="14"/>
    </row>
    <row r="161" spans="1:75" x14ac:dyDescent="0.2">
      <c r="A161" s="14">
        <v>158</v>
      </c>
      <c r="B161" s="18">
        <v>43485</v>
      </c>
      <c r="C161" s="14">
        <v>2</v>
      </c>
      <c r="D161" s="14">
        <v>258</v>
      </c>
      <c r="E161" s="14">
        <v>3</v>
      </c>
      <c r="F161" s="14">
        <v>1</v>
      </c>
      <c r="G161" s="14">
        <v>1</v>
      </c>
      <c r="H161" s="14">
        <v>0</v>
      </c>
      <c r="I161" s="14">
        <v>1</v>
      </c>
      <c r="J161" s="19">
        <v>8.5</v>
      </c>
      <c r="K161" s="19">
        <v>12.25</v>
      </c>
      <c r="L161" s="14">
        <f t="shared" si="4"/>
        <v>3.75</v>
      </c>
      <c r="M161" s="14">
        <f t="shared" si="5"/>
        <v>3.75</v>
      </c>
      <c r="N161" s="14">
        <v>0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6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5"/>
      <c r="BU161" s="14"/>
      <c r="BV161" s="14"/>
      <c r="BW161" s="14"/>
    </row>
    <row r="162" spans="1:75" x14ac:dyDescent="0.2">
      <c r="A162" s="14">
        <v>159</v>
      </c>
      <c r="B162" s="18">
        <v>43485</v>
      </c>
      <c r="C162" s="14">
        <v>2</v>
      </c>
      <c r="D162" s="14">
        <v>258</v>
      </c>
      <c r="E162" s="14">
        <v>3</v>
      </c>
      <c r="F162" s="14">
        <v>1</v>
      </c>
      <c r="G162" s="14">
        <v>1</v>
      </c>
      <c r="H162" s="14">
        <v>0</v>
      </c>
      <c r="I162" s="14">
        <v>1</v>
      </c>
      <c r="J162" s="19">
        <v>8</v>
      </c>
      <c r="K162" s="19">
        <v>12.5</v>
      </c>
      <c r="L162" s="14">
        <f t="shared" si="4"/>
        <v>4.5</v>
      </c>
      <c r="M162" s="14">
        <f t="shared" si="5"/>
        <v>4.5</v>
      </c>
      <c r="N162" s="14">
        <v>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6">
        <v>21</v>
      </c>
      <c r="AL162" s="14">
        <v>11</v>
      </c>
      <c r="AM162" s="14"/>
      <c r="AN162" s="14"/>
      <c r="AO162" s="14"/>
      <c r="AP162" s="14"/>
      <c r="AQ162" s="14"/>
      <c r="AR162" s="14"/>
      <c r="AS162" s="14"/>
      <c r="AT162" s="14"/>
      <c r="AU162" s="14">
        <v>10</v>
      </c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5"/>
      <c r="BU162" s="14"/>
      <c r="BV162" s="14"/>
      <c r="BW162" s="14"/>
    </row>
    <row r="163" spans="1:75" x14ac:dyDescent="0.2">
      <c r="A163" s="14">
        <v>160</v>
      </c>
      <c r="B163" s="18">
        <v>43485</v>
      </c>
      <c r="C163" s="14">
        <v>2</v>
      </c>
      <c r="D163" s="14">
        <v>258</v>
      </c>
      <c r="E163" s="14">
        <v>3</v>
      </c>
      <c r="F163" s="14">
        <v>1</v>
      </c>
      <c r="G163" s="14">
        <v>1</v>
      </c>
      <c r="H163" s="14">
        <v>1</v>
      </c>
      <c r="I163" s="14">
        <v>1</v>
      </c>
      <c r="J163" s="19">
        <v>7</v>
      </c>
      <c r="K163" s="19">
        <v>12.5</v>
      </c>
      <c r="L163" s="14">
        <f t="shared" si="4"/>
        <v>5.5</v>
      </c>
      <c r="M163" s="14">
        <f t="shared" si="5"/>
        <v>5.5</v>
      </c>
      <c r="N163" s="14">
        <v>1</v>
      </c>
      <c r="O163" s="14"/>
      <c r="P163" s="14"/>
      <c r="Q163" s="14">
        <v>1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6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5"/>
      <c r="BU163" s="14"/>
      <c r="BV163" s="14"/>
      <c r="BW163" s="14"/>
    </row>
    <row r="164" spans="1:75" x14ac:dyDescent="0.2">
      <c r="A164" s="14">
        <v>161</v>
      </c>
      <c r="B164" s="18">
        <v>43485</v>
      </c>
      <c r="C164" s="14">
        <v>2</v>
      </c>
      <c r="D164" s="14">
        <v>258</v>
      </c>
      <c r="E164" s="14">
        <v>3</v>
      </c>
      <c r="F164" s="14">
        <v>1</v>
      </c>
      <c r="G164" s="14">
        <v>1</v>
      </c>
      <c r="H164" s="14">
        <v>1</v>
      </c>
      <c r="I164" s="14">
        <v>1</v>
      </c>
      <c r="J164" s="19">
        <v>8</v>
      </c>
      <c r="K164" s="19">
        <v>12.5</v>
      </c>
      <c r="L164" s="14">
        <f t="shared" si="4"/>
        <v>4.5</v>
      </c>
      <c r="M164" s="14">
        <f t="shared" si="5"/>
        <v>4.5</v>
      </c>
      <c r="N164" s="14">
        <v>2</v>
      </c>
      <c r="O164" s="14"/>
      <c r="P164" s="14">
        <v>1</v>
      </c>
      <c r="Q164" s="14"/>
      <c r="R164" s="14"/>
      <c r="S164" s="14"/>
      <c r="T164" s="14"/>
      <c r="U164" s="14"/>
      <c r="V164" s="14"/>
      <c r="W164" s="14"/>
      <c r="X164" s="14"/>
      <c r="Y164" s="14">
        <v>1</v>
      </c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6">
        <v>10</v>
      </c>
      <c r="AL164" s="14">
        <v>10</v>
      </c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5"/>
      <c r="BU164" s="14"/>
      <c r="BV164" s="14"/>
      <c r="BW164" s="14"/>
    </row>
    <row r="165" spans="1:75" x14ac:dyDescent="0.2">
      <c r="A165" s="14">
        <v>162</v>
      </c>
      <c r="B165" s="18">
        <v>43485</v>
      </c>
      <c r="C165" s="14">
        <v>2</v>
      </c>
      <c r="D165" s="14">
        <v>258</v>
      </c>
      <c r="E165" s="14">
        <v>3</v>
      </c>
      <c r="F165" s="14">
        <v>1</v>
      </c>
      <c r="G165" s="14">
        <v>1</v>
      </c>
      <c r="H165" s="14">
        <v>0</v>
      </c>
      <c r="I165" s="14">
        <v>1</v>
      </c>
      <c r="J165" s="19">
        <v>8</v>
      </c>
      <c r="K165" s="19">
        <v>15.5</v>
      </c>
      <c r="L165" s="14">
        <f t="shared" si="4"/>
        <v>7.5</v>
      </c>
      <c r="M165" s="14">
        <f t="shared" si="5"/>
        <v>7.5</v>
      </c>
      <c r="N165" s="14">
        <v>0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6">
        <v>1</v>
      </c>
      <c r="AL165" s="14"/>
      <c r="AM165" s="14"/>
      <c r="AN165" s="14">
        <v>1</v>
      </c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5"/>
      <c r="BU165" s="14"/>
      <c r="BV165" s="14"/>
      <c r="BW165" s="14"/>
    </row>
    <row r="166" spans="1:75" x14ac:dyDescent="0.2">
      <c r="A166" s="14">
        <v>163</v>
      </c>
      <c r="B166" s="18">
        <v>43484</v>
      </c>
      <c r="C166" s="14">
        <v>2</v>
      </c>
      <c r="D166" s="14">
        <v>204</v>
      </c>
      <c r="E166" s="14">
        <v>3</v>
      </c>
      <c r="F166" s="14">
        <v>1</v>
      </c>
      <c r="G166" s="14">
        <v>1</v>
      </c>
      <c r="H166" s="14">
        <v>0</v>
      </c>
      <c r="I166" s="14">
        <v>1</v>
      </c>
      <c r="J166" s="19">
        <v>6</v>
      </c>
      <c r="K166" s="19">
        <v>15</v>
      </c>
      <c r="L166" s="14">
        <f t="shared" si="4"/>
        <v>9</v>
      </c>
      <c r="M166" s="14">
        <f t="shared" si="5"/>
        <v>9</v>
      </c>
      <c r="N166" s="14">
        <v>0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6">
        <v>14</v>
      </c>
      <c r="AL166" s="14">
        <v>6</v>
      </c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>
        <v>2</v>
      </c>
      <c r="AX166" s="14"/>
      <c r="AY166" s="14"/>
      <c r="AZ166" s="14"/>
      <c r="BA166" s="14"/>
      <c r="BB166" s="14"/>
      <c r="BC166" s="14"/>
      <c r="BD166" s="14">
        <v>4</v>
      </c>
      <c r="BE166" s="14"/>
      <c r="BF166" s="14"/>
      <c r="BG166" s="14">
        <v>1</v>
      </c>
      <c r="BH166" s="14">
        <v>1</v>
      </c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5"/>
      <c r="BU166" s="14"/>
      <c r="BV166" s="14"/>
      <c r="BW166" s="14"/>
    </row>
    <row r="167" spans="1:75" x14ac:dyDescent="0.2">
      <c r="A167" s="14">
        <v>164</v>
      </c>
      <c r="B167" s="18">
        <v>43484</v>
      </c>
      <c r="C167" s="14">
        <v>2</v>
      </c>
      <c r="D167" s="14">
        <v>234</v>
      </c>
      <c r="E167" s="14">
        <v>3</v>
      </c>
      <c r="F167" s="14">
        <v>1</v>
      </c>
      <c r="G167" s="14">
        <v>4</v>
      </c>
      <c r="H167" s="14">
        <v>1</v>
      </c>
      <c r="I167" s="14">
        <v>1</v>
      </c>
      <c r="J167" s="19">
        <v>8</v>
      </c>
      <c r="K167" s="19">
        <v>15</v>
      </c>
      <c r="L167" s="14">
        <f t="shared" si="4"/>
        <v>7</v>
      </c>
      <c r="M167" s="14">
        <f t="shared" si="5"/>
        <v>28</v>
      </c>
      <c r="N167" s="14">
        <v>1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>
        <v>1</v>
      </c>
      <c r="AC167" s="14"/>
      <c r="AD167" s="14"/>
      <c r="AE167" s="14"/>
      <c r="AF167" s="14"/>
      <c r="AG167" s="14"/>
      <c r="AH167" s="14"/>
      <c r="AI167" s="14"/>
      <c r="AJ167" s="14"/>
      <c r="AK167" s="16">
        <v>10</v>
      </c>
      <c r="AL167" s="14">
        <v>6</v>
      </c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>
        <v>4</v>
      </c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5"/>
      <c r="BU167" s="14"/>
      <c r="BV167" s="14"/>
      <c r="BW167" s="14"/>
    </row>
    <row r="168" spans="1:75" x14ac:dyDescent="0.2">
      <c r="A168" s="14">
        <v>165</v>
      </c>
      <c r="B168" s="18">
        <v>43485</v>
      </c>
      <c r="C168" s="14">
        <v>2</v>
      </c>
      <c r="D168" s="14">
        <v>258</v>
      </c>
      <c r="E168" s="14">
        <v>3</v>
      </c>
      <c r="F168" s="14">
        <v>1</v>
      </c>
      <c r="G168" s="14">
        <v>1</v>
      </c>
      <c r="H168" s="14">
        <v>1</v>
      </c>
      <c r="I168" s="14">
        <v>1</v>
      </c>
      <c r="J168" s="19">
        <v>8</v>
      </c>
      <c r="K168" s="19">
        <v>16</v>
      </c>
      <c r="L168" s="14">
        <f t="shared" si="4"/>
        <v>8</v>
      </c>
      <c r="M168" s="14">
        <f t="shared" si="5"/>
        <v>8</v>
      </c>
      <c r="N168" s="14">
        <v>1</v>
      </c>
      <c r="O168" s="14"/>
      <c r="P168" s="14"/>
      <c r="Q168" s="14">
        <v>1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6">
        <v>5</v>
      </c>
      <c r="AL168" s="14">
        <v>4</v>
      </c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>
        <v>1</v>
      </c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5"/>
      <c r="BU168" s="14"/>
      <c r="BV168" s="14"/>
      <c r="BW168" s="14"/>
    </row>
    <row r="169" spans="1:75" x14ac:dyDescent="0.2">
      <c r="A169" s="14">
        <v>166</v>
      </c>
      <c r="B169" s="18">
        <v>43486</v>
      </c>
      <c r="C169" s="14">
        <v>2</v>
      </c>
      <c r="D169" s="14">
        <v>258</v>
      </c>
      <c r="E169" s="14">
        <v>3</v>
      </c>
      <c r="F169" s="14">
        <v>1</v>
      </c>
      <c r="G169" s="14">
        <v>1</v>
      </c>
      <c r="H169" s="14">
        <v>1</v>
      </c>
      <c r="I169" s="14">
        <v>2</v>
      </c>
      <c r="J169" s="19">
        <v>0</v>
      </c>
      <c r="K169" s="19">
        <v>10.5</v>
      </c>
      <c r="L169" s="14">
        <f t="shared" si="4"/>
        <v>10.5</v>
      </c>
      <c r="M169" s="14">
        <f t="shared" si="5"/>
        <v>10.5</v>
      </c>
      <c r="N169" s="14">
        <v>1</v>
      </c>
      <c r="O169" s="14"/>
      <c r="P169" s="14"/>
      <c r="Q169" s="14">
        <v>1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6">
        <v>1</v>
      </c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>
        <v>1</v>
      </c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5"/>
      <c r="BU169" s="14"/>
      <c r="BV169" s="14"/>
      <c r="BW169" s="14"/>
    </row>
    <row r="170" spans="1:75" x14ac:dyDescent="0.2">
      <c r="A170" s="14">
        <v>167</v>
      </c>
      <c r="B170" s="18">
        <v>43486</v>
      </c>
      <c r="C170" s="14">
        <v>2</v>
      </c>
      <c r="D170" s="14">
        <v>258</v>
      </c>
      <c r="E170" s="14">
        <v>3</v>
      </c>
      <c r="F170" s="14">
        <v>1</v>
      </c>
      <c r="G170" s="14">
        <v>1</v>
      </c>
      <c r="H170" s="14">
        <v>1</v>
      </c>
      <c r="I170" s="14">
        <v>1</v>
      </c>
      <c r="J170" s="19">
        <v>10</v>
      </c>
      <c r="K170" s="19">
        <v>15</v>
      </c>
      <c r="L170" s="14">
        <f t="shared" si="4"/>
        <v>5</v>
      </c>
      <c r="M170" s="14">
        <f t="shared" si="5"/>
        <v>5</v>
      </c>
      <c r="N170" s="14">
        <v>3</v>
      </c>
      <c r="O170" s="14"/>
      <c r="P170" s="14">
        <v>1</v>
      </c>
      <c r="Q170" s="14">
        <v>1</v>
      </c>
      <c r="R170" s="14"/>
      <c r="S170" s="14"/>
      <c r="T170" s="14">
        <v>1</v>
      </c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6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5"/>
      <c r="BU170" s="14"/>
      <c r="BV170" s="14"/>
      <c r="BW170" s="14"/>
    </row>
    <row r="171" spans="1:75" x14ac:dyDescent="0.2">
      <c r="A171" s="14">
        <v>168</v>
      </c>
      <c r="B171" s="18">
        <v>43486</v>
      </c>
      <c r="C171" s="14">
        <v>2</v>
      </c>
      <c r="D171" s="14">
        <v>258</v>
      </c>
      <c r="E171" s="14">
        <v>4</v>
      </c>
      <c r="F171" s="14">
        <v>1</v>
      </c>
      <c r="G171" s="14">
        <v>1</v>
      </c>
      <c r="H171" s="14">
        <v>1</v>
      </c>
      <c r="I171" s="14">
        <v>1</v>
      </c>
      <c r="J171" s="19">
        <v>10</v>
      </c>
      <c r="K171" s="19">
        <v>14.75</v>
      </c>
      <c r="L171" s="14">
        <f t="shared" si="4"/>
        <v>4.75</v>
      </c>
      <c r="M171" s="14">
        <f t="shared" si="5"/>
        <v>4.75</v>
      </c>
      <c r="N171" s="14">
        <v>4</v>
      </c>
      <c r="O171" s="14"/>
      <c r="P171" s="14"/>
      <c r="Q171" s="14"/>
      <c r="R171" s="14"/>
      <c r="S171" s="14"/>
      <c r="T171" s="14"/>
      <c r="U171" s="14"/>
      <c r="V171" s="14">
        <v>2</v>
      </c>
      <c r="W171" s="14"/>
      <c r="X171" s="14"/>
      <c r="Y171" s="14"/>
      <c r="Z171" s="14">
        <v>2</v>
      </c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6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5"/>
      <c r="BU171" s="14"/>
      <c r="BV171" s="14"/>
      <c r="BW171" s="14"/>
    </row>
    <row r="172" spans="1:75" x14ac:dyDescent="0.2">
      <c r="A172" s="14">
        <v>169</v>
      </c>
      <c r="B172" s="18">
        <v>43486</v>
      </c>
      <c r="C172" s="14">
        <v>2</v>
      </c>
      <c r="D172" s="14">
        <v>258</v>
      </c>
      <c r="E172" s="14">
        <v>4</v>
      </c>
      <c r="F172" s="14">
        <v>1</v>
      </c>
      <c r="G172" s="14">
        <v>2</v>
      </c>
      <c r="H172" s="14">
        <v>1</v>
      </c>
      <c r="I172" s="14">
        <v>1</v>
      </c>
      <c r="J172" s="19">
        <v>13</v>
      </c>
      <c r="K172" s="19">
        <v>15.5</v>
      </c>
      <c r="L172" s="14">
        <f t="shared" si="4"/>
        <v>2.5</v>
      </c>
      <c r="M172" s="14">
        <f t="shared" si="5"/>
        <v>5</v>
      </c>
      <c r="N172" s="14">
        <v>2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>
        <v>2</v>
      </c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6">
        <v>10</v>
      </c>
      <c r="AL172" s="14">
        <v>10</v>
      </c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5"/>
      <c r="BU172" s="14"/>
      <c r="BV172" s="14"/>
      <c r="BW172" s="14"/>
    </row>
    <row r="173" spans="1:75" x14ac:dyDescent="0.2">
      <c r="A173" s="14">
        <v>170</v>
      </c>
      <c r="B173" s="18">
        <v>43486</v>
      </c>
      <c r="C173" s="14">
        <v>2</v>
      </c>
      <c r="D173" s="14">
        <v>258</v>
      </c>
      <c r="E173" s="14">
        <v>3</v>
      </c>
      <c r="F173" s="14">
        <v>1</v>
      </c>
      <c r="G173" s="14">
        <v>2</v>
      </c>
      <c r="H173" s="14">
        <v>1</v>
      </c>
      <c r="I173" s="14">
        <v>1</v>
      </c>
      <c r="J173" s="19">
        <v>11</v>
      </c>
      <c r="K173" s="19">
        <v>15.75</v>
      </c>
      <c r="L173" s="14">
        <f t="shared" si="4"/>
        <v>4.75</v>
      </c>
      <c r="M173" s="14">
        <f t="shared" si="5"/>
        <v>9.5</v>
      </c>
      <c r="N173" s="14">
        <v>6</v>
      </c>
      <c r="O173" s="14"/>
      <c r="P173" s="14"/>
      <c r="Q173" s="14"/>
      <c r="R173" s="14"/>
      <c r="S173" s="14"/>
      <c r="T173" s="14"/>
      <c r="U173" s="14"/>
      <c r="V173" s="14">
        <v>1</v>
      </c>
      <c r="W173" s="14"/>
      <c r="X173" s="14"/>
      <c r="Y173" s="14"/>
      <c r="Z173" s="14">
        <v>5</v>
      </c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6">
        <v>10</v>
      </c>
      <c r="AL173" s="14">
        <v>10</v>
      </c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5"/>
      <c r="BU173" s="14"/>
      <c r="BV173" s="14"/>
      <c r="BW173" s="14"/>
    </row>
    <row r="174" spans="1:75" x14ac:dyDescent="0.2">
      <c r="A174" s="14">
        <v>171</v>
      </c>
      <c r="B174" s="18">
        <v>43486</v>
      </c>
      <c r="C174" s="14">
        <v>2</v>
      </c>
      <c r="D174" s="14">
        <v>258</v>
      </c>
      <c r="E174" s="14">
        <v>3</v>
      </c>
      <c r="F174" s="14">
        <v>1</v>
      </c>
      <c r="G174" s="14">
        <v>2</v>
      </c>
      <c r="H174" s="14">
        <v>0</v>
      </c>
      <c r="I174" s="14">
        <v>1</v>
      </c>
      <c r="J174" s="19">
        <v>13.5</v>
      </c>
      <c r="K174" s="19">
        <v>16.5</v>
      </c>
      <c r="L174" s="14">
        <f t="shared" si="4"/>
        <v>3</v>
      </c>
      <c r="M174" s="14">
        <f t="shared" si="5"/>
        <v>6</v>
      </c>
      <c r="N174" s="14">
        <v>0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6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5"/>
      <c r="BU174" s="14"/>
      <c r="BV174" s="14"/>
      <c r="BW174" s="14"/>
    </row>
    <row r="175" spans="1:75" x14ac:dyDescent="0.2">
      <c r="A175" s="14">
        <v>172</v>
      </c>
      <c r="B175" s="18">
        <v>43486</v>
      </c>
      <c r="C175" s="14">
        <v>2</v>
      </c>
      <c r="D175" s="14">
        <v>258</v>
      </c>
      <c r="E175" s="14">
        <v>3</v>
      </c>
      <c r="F175" s="14">
        <v>1</v>
      </c>
      <c r="G175" s="14">
        <v>2</v>
      </c>
      <c r="H175" s="14">
        <v>2</v>
      </c>
      <c r="I175" s="14">
        <v>1</v>
      </c>
      <c r="J175" s="19">
        <v>8</v>
      </c>
      <c r="K175" s="19">
        <v>16.5</v>
      </c>
      <c r="L175" s="14">
        <f t="shared" si="4"/>
        <v>8.5</v>
      </c>
      <c r="M175" s="14">
        <f t="shared" si="5"/>
        <v>17</v>
      </c>
      <c r="N175" s="14">
        <v>11</v>
      </c>
      <c r="O175" s="14"/>
      <c r="P175" s="14"/>
      <c r="Q175" s="14"/>
      <c r="R175" s="14"/>
      <c r="S175" s="14"/>
      <c r="T175" s="14"/>
      <c r="U175" s="14"/>
      <c r="V175" s="14">
        <v>7</v>
      </c>
      <c r="W175" s="14"/>
      <c r="X175" s="14"/>
      <c r="Y175" s="14"/>
      <c r="Z175" s="14">
        <v>4</v>
      </c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6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5"/>
      <c r="BU175" s="14"/>
      <c r="BV175" s="14"/>
      <c r="BW175" s="14"/>
    </row>
    <row r="176" spans="1:75" x14ac:dyDescent="0.2">
      <c r="A176" s="14">
        <v>173</v>
      </c>
      <c r="B176" s="18">
        <v>43489</v>
      </c>
      <c r="C176" s="14">
        <v>1</v>
      </c>
      <c r="D176" s="14">
        <v>258</v>
      </c>
      <c r="E176" s="14">
        <v>4</v>
      </c>
      <c r="F176" s="14">
        <v>1</v>
      </c>
      <c r="G176" s="14">
        <v>1</v>
      </c>
      <c r="H176" s="14">
        <v>0</v>
      </c>
      <c r="I176" s="14">
        <v>1</v>
      </c>
      <c r="J176" s="19">
        <v>11</v>
      </c>
      <c r="K176" s="19">
        <v>15.5</v>
      </c>
      <c r="L176" s="14">
        <f t="shared" si="4"/>
        <v>4.5</v>
      </c>
      <c r="M176" s="14">
        <f t="shared" si="5"/>
        <v>4.5</v>
      </c>
      <c r="N176" s="14">
        <v>0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6">
        <v>7</v>
      </c>
      <c r="AL176" s="14">
        <v>7</v>
      </c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5"/>
      <c r="BU176" s="14"/>
      <c r="BV176" s="14"/>
      <c r="BW176" s="14"/>
    </row>
    <row r="177" spans="1:75" x14ac:dyDescent="0.2">
      <c r="A177" s="14">
        <v>174</v>
      </c>
      <c r="B177" s="18">
        <v>43489</v>
      </c>
      <c r="C177" s="14">
        <v>1</v>
      </c>
      <c r="D177" s="14">
        <v>258</v>
      </c>
      <c r="E177" s="14">
        <v>3</v>
      </c>
      <c r="F177" s="14">
        <v>1</v>
      </c>
      <c r="G177" s="14">
        <v>2</v>
      </c>
      <c r="H177" s="14">
        <v>2</v>
      </c>
      <c r="I177" s="14">
        <v>1</v>
      </c>
      <c r="J177" s="19">
        <v>7.5</v>
      </c>
      <c r="K177" s="19">
        <v>16</v>
      </c>
      <c r="L177" s="14">
        <f t="shared" si="4"/>
        <v>8.5</v>
      </c>
      <c r="M177" s="14">
        <f t="shared" si="5"/>
        <v>17</v>
      </c>
      <c r="N177" s="14">
        <v>10</v>
      </c>
      <c r="O177" s="14"/>
      <c r="P177" s="14"/>
      <c r="Q177" s="14">
        <v>1</v>
      </c>
      <c r="R177" s="14"/>
      <c r="S177" s="14"/>
      <c r="T177" s="14"/>
      <c r="U177" s="14"/>
      <c r="V177" s="14">
        <v>6</v>
      </c>
      <c r="W177" s="14"/>
      <c r="X177" s="14"/>
      <c r="Y177" s="14"/>
      <c r="Z177" s="14">
        <v>3</v>
      </c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6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5"/>
      <c r="BU177" s="14"/>
      <c r="BV177" s="14"/>
      <c r="BW177" s="14"/>
    </row>
    <row r="178" spans="1:75" x14ac:dyDescent="0.2">
      <c r="A178" s="14">
        <v>175</v>
      </c>
      <c r="B178" s="18">
        <v>43489</v>
      </c>
      <c r="C178" s="14">
        <v>1</v>
      </c>
      <c r="D178" s="14">
        <v>258</v>
      </c>
      <c r="E178" s="14">
        <v>3</v>
      </c>
      <c r="F178" s="14">
        <v>1</v>
      </c>
      <c r="G178" s="14">
        <v>2</v>
      </c>
      <c r="H178" s="14">
        <v>1</v>
      </c>
      <c r="I178" s="14">
        <v>1</v>
      </c>
      <c r="J178" s="19">
        <v>12.5</v>
      </c>
      <c r="K178" s="19">
        <v>16</v>
      </c>
      <c r="L178" s="14">
        <f t="shared" si="4"/>
        <v>3.5</v>
      </c>
      <c r="M178" s="14">
        <f t="shared" si="5"/>
        <v>7</v>
      </c>
      <c r="N178" s="14">
        <v>1</v>
      </c>
      <c r="O178" s="14"/>
      <c r="P178" s="14">
        <v>1</v>
      </c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6">
        <v>1</v>
      </c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>
        <v>1</v>
      </c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5"/>
      <c r="BU178" s="14"/>
      <c r="BV178" s="14"/>
      <c r="BW178" s="14"/>
    </row>
    <row r="179" spans="1:75" x14ac:dyDescent="0.2">
      <c r="A179" s="14">
        <v>176</v>
      </c>
      <c r="B179" s="18">
        <v>43490</v>
      </c>
      <c r="C179" s="14">
        <v>1</v>
      </c>
      <c r="D179" s="14">
        <v>258</v>
      </c>
      <c r="E179" s="14">
        <v>4</v>
      </c>
      <c r="F179" s="14">
        <v>1</v>
      </c>
      <c r="G179" s="14">
        <v>2</v>
      </c>
      <c r="H179" s="14">
        <v>2</v>
      </c>
      <c r="I179" s="14">
        <v>1</v>
      </c>
      <c r="J179" s="19">
        <v>8</v>
      </c>
      <c r="K179" s="19">
        <v>16</v>
      </c>
      <c r="L179" s="14">
        <f t="shared" si="4"/>
        <v>8</v>
      </c>
      <c r="M179" s="14">
        <f t="shared" si="5"/>
        <v>16</v>
      </c>
      <c r="N179" s="14">
        <v>17</v>
      </c>
      <c r="O179" s="14"/>
      <c r="P179" s="14"/>
      <c r="Q179" s="14"/>
      <c r="R179" s="14"/>
      <c r="S179" s="14"/>
      <c r="T179" s="14"/>
      <c r="U179" s="14"/>
      <c r="V179" s="14">
        <v>14</v>
      </c>
      <c r="W179" s="14"/>
      <c r="X179" s="14"/>
      <c r="Y179" s="14"/>
      <c r="Z179" s="14">
        <v>3</v>
      </c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6">
        <v>1</v>
      </c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>
        <v>1</v>
      </c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5"/>
      <c r="BU179" s="14"/>
      <c r="BV179" s="14"/>
      <c r="BW179" s="14"/>
    </row>
    <row r="180" spans="1:75" x14ac:dyDescent="0.2">
      <c r="A180" s="14">
        <v>177</v>
      </c>
      <c r="B180" s="18">
        <v>43490</v>
      </c>
      <c r="C180" s="14">
        <v>1</v>
      </c>
      <c r="D180" s="14">
        <v>258</v>
      </c>
      <c r="E180" s="14">
        <v>3</v>
      </c>
      <c r="F180" s="14">
        <v>1</v>
      </c>
      <c r="G180" s="14">
        <v>2</v>
      </c>
      <c r="H180" s="14">
        <v>0</v>
      </c>
      <c r="I180" s="14">
        <v>1</v>
      </c>
      <c r="J180" s="19">
        <v>12</v>
      </c>
      <c r="K180" s="19">
        <v>16.5</v>
      </c>
      <c r="L180" s="14">
        <f t="shared" si="4"/>
        <v>4.5</v>
      </c>
      <c r="M180" s="14">
        <f t="shared" si="5"/>
        <v>9</v>
      </c>
      <c r="N180" s="14">
        <v>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6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5"/>
      <c r="BU180" s="14"/>
      <c r="BV180" s="14"/>
      <c r="BW180" s="14"/>
    </row>
    <row r="181" spans="1:75" x14ac:dyDescent="0.2">
      <c r="A181" s="14">
        <v>178</v>
      </c>
      <c r="B181" s="18">
        <v>43490</v>
      </c>
      <c r="C181" s="14">
        <v>1</v>
      </c>
      <c r="D181" s="14">
        <v>258</v>
      </c>
      <c r="E181" s="14">
        <v>3</v>
      </c>
      <c r="F181" s="14">
        <v>1</v>
      </c>
      <c r="G181" s="14">
        <v>1</v>
      </c>
      <c r="H181" s="14">
        <v>1</v>
      </c>
      <c r="I181" s="14">
        <v>1</v>
      </c>
      <c r="J181" s="19">
        <v>14</v>
      </c>
      <c r="K181" s="19">
        <v>16.5</v>
      </c>
      <c r="L181" s="14">
        <f t="shared" si="4"/>
        <v>2.5</v>
      </c>
      <c r="M181" s="14">
        <f t="shared" si="5"/>
        <v>2.5</v>
      </c>
      <c r="N181" s="14">
        <v>3</v>
      </c>
      <c r="O181" s="14"/>
      <c r="P181" s="14"/>
      <c r="Q181" s="14"/>
      <c r="R181" s="14"/>
      <c r="S181" s="14"/>
      <c r="T181" s="14">
        <v>1</v>
      </c>
      <c r="U181" s="14"/>
      <c r="V181" s="14"/>
      <c r="W181" s="14"/>
      <c r="X181" s="14"/>
      <c r="Y181" s="14"/>
      <c r="Z181" s="14">
        <v>2</v>
      </c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6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5"/>
      <c r="BU181" s="14"/>
      <c r="BV181" s="14"/>
      <c r="BW181" s="14"/>
    </row>
    <row r="182" spans="1:75" x14ac:dyDescent="0.2">
      <c r="A182" s="14">
        <v>179</v>
      </c>
      <c r="B182" s="18">
        <v>43490</v>
      </c>
      <c r="C182" s="14">
        <v>1</v>
      </c>
      <c r="D182" s="14">
        <v>258</v>
      </c>
      <c r="E182" s="14">
        <v>4</v>
      </c>
      <c r="F182" s="14">
        <v>1</v>
      </c>
      <c r="G182" s="14">
        <v>6</v>
      </c>
      <c r="H182" s="14">
        <v>2</v>
      </c>
      <c r="I182" s="14">
        <v>1</v>
      </c>
      <c r="J182" s="19">
        <v>11</v>
      </c>
      <c r="K182" s="19">
        <v>16.5</v>
      </c>
      <c r="L182" s="14">
        <f t="shared" si="4"/>
        <v>5.5</v>
      </c>
      <c r="M182" s="14">
        <f t="shared" si="5"/>
        <v>33</v>
      </c>
      <c r="N182" s="14">
        <v>2</v>
      </c>
      <c r="O182" s="14"/>
      <c r="P182" s="14"/>
      <c r="Q182" s="14"/>
      <c r="R182" s="14"/>
      <c r="S182" s="14"/>
      <c r="T182" s="14">
        <v>1</v>
      </c>
      <c r="U182" s="14"/>
      <c r="V182" s="14"/>
      <c r="W182" s="14"/>
      <c r="X182" s="14"/>
      <c r="Y182" s="14"/>
      <c r="Z182" s="14">
        <v>1</v>
      </c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6">
        <v>1</v>
      </c>
      <c r="AL182" s="14">
        <v>1</v>
      </c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5"/>
      <c r="BU182" s="14"/>
      <c r="BV182" s="14"/>
      <c r="BW182" s="14"/>
    </row>
    <row r="183" spans="1:75" x14ac:dyDescent="0.2">
      <c r="A183" s="14">
        <v>180</v>
      </c>
      <c r="B183" s="18">
        <v>43490</v>
      </c>
      <c r="C183" s="14">
        <v>1</v>
      </c>
      <c r="D183" s="14">
        <v>258</v>
      </c>
      <c r="E183" s="14">
        <v>3</v>
      </c>
      <c r="F183" s="14">
        <v>1</v>
      </c>
      <c r="G183" s="14">
        <v>3</v>
      </c>
      <c r="H183" s="14">
        <v>0</v>
      </c>
      <c r="I183" s="14">
        <v>1</v>
      </c>
      <c r="J183" s="19">
        <v>12</v>
      </c>
      <c r="K183" s="19">
        <v>16</v>
      </c>
      <c r="L183" s="14">
        <f t="shared" si="4"/>
        <v>4</v>
      </c>
      <c r="M183" s="14">
        <f t="shared" si="5"/>
        <v>12</v>
      </c>
      <c r="N183" s="14">
        <v>0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6">
        <v>26</v>
      </c>
      <c r="AL183" s="14">
        <v>12</v>
      </c>
      <c r="AM183" s="14"/>
      <c r="AN183" s="14"/>
      <c r="AO183" s="14"/>
      <c r="AP183" s="14"/>
      <c r="AQ183" s="14"/>
      <c r="AR183" s="14"/>
      <c r="AS183" s="14"/>
      <c r="AT183" s="14"/>
      <c r="AU183" s="14">
        <v>14</v>
      </c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5"/>
      <c r="BU183" s="14"/>
      <c r="BV183" s="14"/>
      <c r="BW183" s="14"/>
    </row>
    <row r="184" spans="1:75" x14ac:dyDescent="0.2">
      <c r="A184" s="14">
        <v>181</v>
      </c>
      <c r="B184" s="18">
        <v>43490</v>
      </c>
      <c r="C184" s="14">
        <v>1</v>
      </c>
      <c r="D184" s="14">
        <v>258</v>
      </c>
      <c r="E184" s="14">
        <v>3</v>
      </c>
      <c r="F184" s="14">
        <v>1</v>
      </c>
      <c r="G184" s="14">
        <v>1</v>
      </c>
      <c r="H184" s="14">
        <v>0</v>
      </c>
      <c r="I184" s="14">
        <v>1</v>
      </c>
      <c r="J184" s="19">
        <v>6.5</v>
      </c>
      <c r="K184" s="19">
        <v>16.75</v>
      </c>
      <c r="L184" s="14">
        <f t="shared" si="4"/>
        <v>10.25</v>
      </c>
      <c r="M184" s="14">
        <f t="shared" si="5"/>
        <v>10.25</v>
      </c>
      <c r="N184" s="14">
        <v>0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6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5"/>
      <c r="BU184" s="14"/>
      <c r="BV184" s="14"/>
      <c r="BW184" s="14"/>
    </row>
    <row r="185" spans="1:75" x14ac:dyDescent="0.2">
      <c r="A185" s="14">
        <v>182</v>
      </c>
      <c r="B185" s="18">
        <v>43490</v>
      </c>
      <c r="C185" s="14">
        <v>1</v>
      </c>
      <c r="D185" s="14">
        <v>258</v>
      </c>
      <c r="E185" s="14">
        <v>4</v>
      </c>
      <c r="F185" s="14">
        <v>1</v>
      </c>
      <c r="G185" s="14">
        <v>1</v>
      </c>
      <c r="H185" s="14">
        <v>0</v>
      </c>
      <c r="I185" s="14">
        <v>1</v>
      </c>
      <c r="J185" s="19">
        <v>7.5</v>
      </c>
      <c r="K185" s="19">
        <v>16.75</v>
      </c>
      <c r="L185" s="14">
        <f t="shared" si="4"/>
        <v>9.25</v>
      </c>
      <c r="M185" s="14">
        <f t="shared" si="5"/>
        <v>9.25</v>
      </c>
      <c r="N185" s="14">
        <v>0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6">
        <v>34</v>
      </c>
      <c r="AL185" s="14">
        <v>22</v>
      </c>
      <c r="AM185" s="14"/>
      <c r="AN185" s="14"/>
      <c r="AO185" s="14"/>
      <c r="AP185" s="14"/>
      <c r="AQ185" s="14"/>
      <c r="AR185" s="14"/>
      <c r="AS185" s="14"/>
      <c r="AT185" s="14"/>
      <c r="AU185" s="14">
        <v>12</v>
      </c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5"/>
      <c r="BU185" s="14"/>
      <c r="BV185" s="14"/>
      <c r="BW185" s="14"/>
    </row>
    <row r="186" spans="1:75" x14ac:dyDescent="0.2">
      <c r="A186" s="14">
        <v>183</v>
      </c>
      <c r="B186" s="18">
        <v>43491</v>
      </c>
      <c r="C186" s="14">
        <v>2</v>
      </c>
      <c r="D186" s="14">
        <v>234</v>
      </c>
      <c r="E186" s="14">
        <v>4</v>
      </c>
      <c r="F186" s="14">
        <v>1</v>
      </c>
      <c r="G186" s="14">
        <v>5</v>
      </c>
      <c r="H186" s="14">
        <v>0</v>
      </c>
      <c r="I186" s="14">
        <v>1</v>
      </c>
      <c r="J186" s="19">
        <v>9</v>
      </c>
      <c r="K186" s="19">
        <v>16</v>
      </c>
      <c r="L186" s="14">
        <f t="shared" si="4"/>
        <v>7</v>
      </c>
      <c r="M186" s="14">
        <f t="shared" si="5"/>
        <v>35</v>
      </c>
      <c r="N186" s="14">
        <v>0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6">
        <v>3</v>
      </c>
      <c r="AL186" s="14">
        <v>3</v>
      </c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5"/>
      <c r="BU186" s="14"/>
      <c r="BV186" s="14"/>
      <c r="BW186" s="14"/>
    </row>
    <row r="187" spans="1:75" x14ac:dyDescent="0.2">
      <c r="A187" s="14">
        <v>184</v>
      </c>
      <c r="B187" s="18">
        <v>43491</v>
      </c>
      <c r="C187" s="14">
        <v>2</v>
      </c>
      <c r="D187" s="14">
        <v>234</v>
      </c>
      <c r="E187" s="14">
        <v>4</v>
      </c>
      <c r="F187" s="14">
        <v>1</v>
      </c>
      <c r="G187" s="14">
        <v>3</v>
      </c>
      <c r="H187" s="14">
        <v>2</v>
      </c>
      <c r="I187" s="14">
        <v>1</v>
      </c>
      <c r="J187" s="19">
        <v>12</v>
      </c>
      <c r="K187" s="19">
        <v>16.5</v>
      </c>
      <c r="L187" s="14">
        <f t="shared" si="4"/>
        <v>4.5</v>
      </c>
      <c r="M187" s="14">
        <f t="shared" si="5"/>
        <v>13.5</v>
      </c>
      <c r="N187" s="14">
        <v>3</v>
      </c>
      <c r="O187" s="14"/>
      <c r="P187" s="14"/>
      <c r="Q187" s="14"/>
      <c r="R187" s="14"/>
      <c r="S187" s="14"/>
      <c r="T187" s="14"/>
      <c r="U187" s="14">
        <v>2</v>
      </c>
      <c r="V187" s="14"/>
      <c r="W187" s="14"/>
      <c r="X187" s="14"/>
      <c r="Y187" s="14"/>
      <c r="Z187" s="14">
        <v>1</v>
      </c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6">
        <v>115</v>
      </c>
      <c r="AL187" s="14">
        <v>115</v>
      </c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5"/>
      <c r="BU187" s="14"/>
      <c r="BV187" s="14"/>
      <c r="BW187" s="14"/>
    </row>
    <row r="188" spans="1:75" x14ac:dyDescent="0.2">
      <c r="A188" s="14">
        <v>185</v>
      </c>
      <c r="B188" s="18">
        <v>43491</v>
      </c>
      <c r="C188" s="14">
        <v>2</v>
      </c>
      <c r="D188" s="14">
        <v>258</v>
      </c>
      <c r="E188" s="14">
        <v>3</v>
      </c>
      <c r="F188" s="14">
        <v>1</v>
      </c>
      <c r="G188" s="14">
        <v>2</v>
      </c>
      <c r="H188" s="14">
        <v>2</v>
      </c>
      <c r="I188" s="14">
        <v>1</v>
      </c>
      <c r="J188" s="19">
        <v>9</v>
      </c>
      <c r="K188" s="19">
        <v>15.75</v>
      </c>
      <c r="L188" s="14">
        <f t="shared" si="4"/>
        <v>6.75</v>
      </c>
      <c r="M188" s="14">
        <f t="shared" si="5"/>
        <v>13.5</v>
      </c>
      <c r="N188" s="14">
        <v>3</v>
      </c>
      <c r="O188" s="14">
        <v>1</v>
      </c>
      <c r="P188" s="14">
        <v>1</v>
      </c>
      <c r="Q188" s="14">
        <v>1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6">
        <v>12</v>
      </c>
      <c r="AL188" s="14">
        <v>8</v>
      </c>
      <c r="AM188" s="14"/>
      <c r="AN188" s="14">
        <v>3</v>
      </c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>
        <v>1</v>
      </c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5"/>
      <c r="BU188" s="14"/>
      <c r="BV188" s="14"/>
      <c r="BW188" s="14"/>
    </row>
    <row r="189" spans="1:75" x14ac:dyDescent="0.2">
      <c r="A189" s="14">
        <v>186</v>
      </c>
      <c r="B189" s="18">
        <v>43491</v>
      </c>
      <c r="C189" s="14">
        <v>2</v>
      </c>
      <c r="D189" s="14">
        <v>258</v>
      </c>
      <c r="E189" s="14">
        <v>3</v>
      </c>
      <c r="F189" s="14">
        <v>1</v>
      </c>
      <c r="G189" s="14">
        <v>1</v>
      </c>
      <c r="H189" s="14">
        <v>1</v>
      </c>
      <c r="I189" s="14">
        <v>1</v>
      </c>
      <c r="J189" s="19">
        <v>7</v>
      </c>
      <c r="K189" s="19">
        <v>15.75</v>
      </c>
      <c r="L189" s="14">
        <f t="shared" si="4"/>
        <v>8.75</v>
      </c>
      <c r="M189" s="14">
        <f t="shared" si="5"/>
        <v>8.75</v>
      </c>
      <c r="N189" s="14">
        <v>13</v>
      </c>
      <c r="O189" s="14"/>
      <c r="P189" s="14"/>
      <c r="Q189" s="14">
        <v>1</v>
      </c>
      <c r="R189" s="14"/>
      <c r="S189" s="14"/>
      <c r="T189" s="14"/>
      <c r="U189" s="14"/>
      <c r="V189" s="14">
        <v>5</v>
      </c>
      <c r="W189" s="14"/>
      <c r="X189" s="14"/>
      <c r="Y189" s="14">
        <v>1</v>
      </c>
      <c r="Z189" s="14">
        <v>6</v>
      </c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6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5"/>
      <c r="BU189" s="14"/>
      <c r="BV189" s="14"/>
      <c r="BW189" s="14"/>
    </row>
    <row r="190" spans="1:75" x14ac:dyDescent="0.2">
      <c r="A190" s="14">
        <v>187</v>
      </c>
      <c r="B190" s="18">
        <v>43491</v>
      </c>
      <c r="C190" s="14">
        <v>2</v>
      </c>
      <c r="D190" s="14">
        <v>258</v>
      </c>
      <c r="E190" s="14">
        <v>4</v>
      </c>
      <c r="F190" s="14">
        <v>1</v>
      </c>
      <c r="G190" s="14">
        <v>1</v>
      </c>
      <c r="H190" s="14">
        <v>0</v>
      </c>
      <c r="I190" s="14">
        <v>1</v>
      </c>
      <c r="J190" s="19">
        <v>12</v>
      </c>
      <c r="K190" s="19">
        <v>15.5</v>
      </c>
      <c r="L190" s="14">
        <f t="shared" si="4"/>
        <v>3.5</v>
      </c>
      <c r="M190" s="14">
        <f t="shared" si="5"/>
        <v>3.5</v>
      </c>
      <c r="N190" s="14">
        <v>0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6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5"/>
      <c r="BU190" s="14"/>
      <c r="BV190" s="14"/>
      <c r="BW190" s="14"/>
    </row>
    <row r="191" spans="1:75" x14ac:dyDescent="0.2">
      <c r="A191" s="14">
        <v>188</v>
      </c>
      <c r="B191" s="18">
        <v>43491</v>
      </c>
      <c r="C191" s="14">
        <v>2</v>
      </c>
      <c r="D191" s="14">
        <v>258</v>
      </c>
      <c r="E191" s="14">
        <v>4</v>
      </c>
      <c r="F191" s="14">
        <v>1</v>
      </c>
      <c r="G191" s="14">
        <v>1</v>
      </c>
      <c r="H191" s="14">
        <v>0</v>
      </c>
      <c r="I191" s="14">
        <v>1</v>
      </c>
      <c r="J191" s="19">
        <v>12.5</v>
      </c>
      <c r="K191" s="19">
        <v>15.5</v>
      </c>
      <c r="L191" s="14">
        <f t="shared" si="4"/>
        <v>3</v>
      </c>
      <c r="M191" s="14">
        <f t="shared" si="5"/>
        <v>3</v>
      </c>
      <c r="N191" s="14">
        <v>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6">
        <v>13</v>
      </c>
      <c r="AL191" s="14">
        <v>3</v>
      </c>
      <c r="AM191" s="14"/>
      <c r="AN191" s="14"/>
      <c r="AO191" s="14"/>
      <c r="AP191" s="14"/>
      <c r="AQ191" s="14"/>
      <c r="AR191" s="14"/>
      <c r="AS191" s="14"/>
      <c r="AT191" s="14"/>
      <c r="AU191" s="14">
        <v>10</v>
      </c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5"/>
      <c r="BU191" s="14"/>
      <c r="BV191" s="14"/>
      <c r="BW191" s="14"/>
    </row>
    <row r="192" spans="1:75" x14ac:dyDescent="0.2">
      <c r="A192" s="14">
        <v>189</v>
      </c>
      <c r="B192" s="18">
        <v>43491</v>
      </c>
      <c r="C192" s="14">
        <v>2</v>
      </c>
      <c r="D192" s="14">
        <v>258</v>
      </c>
      <c r="E192" s="14">
        <v>4</v>
      </c>
      <c r="F192" s="14">
        <v>1</v>
      </c>
      <c r="G192" s="14">
        <v>3</v>
      </c>
      <c r="H192" s="14">
        <v>0</v>
      </c>
      <c r="I192" s="14">
        <v>1</v>
      </c>
      <c r="J192" s="19">
        <v>10.5</v>
      </c>
      <c r="K192" s="19">
        <v>15</v>
      </c>
      <c r="L192" s="14">
        <f t="shared" si="4"/>
        <v>4.5</v>
      </c>
      <c r="M192" s="14">
        <f t="shared" si="5"/>
        <v>13.5</v>
      </c>
      <c r="N192" s="14">
        <v>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6">
        <v>12</v>
      </c>
      <c r="AL192" s="14">
        <v>12</v>
      </c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5"/>
      <c r="BU192" s="14"/>
      <c r="BV192" s="14"/>
      <c r="BW192" s="14"/>
    </row>
    <row r="193" spans="1:75" x14ac:dyDescent="0.2">
      <c r="A193" s="14">
        <v>190</v>
      </c>
      <c r="B193" s="18">
        <v>43491</v>
      </c>
      <c r="C193" s="14">
        <v>2</v>
      </c>
      <c r="D193" s="14">
        <v>258</v>
      </c>
      <c r="E193" s="14">
        <v>3</v>
      </c>
      <c r="F193" s="14">
        <v>1</v>
      </c>
      <c r="G193" s="14">
        <v>3</v>
      </c>
      <c r="H193" s="14">
        <v>0</v>
      </c>
      <c r="I193" s="14">
        <v>1</v>
      </c>
      <c r="J193" s="19">
        <v>11</v>
      </c>
      <c r="K193" s="19">
        <v>15</v>
      </c>
      <c r="L193" s="14">
        <f t="shared" si="4"/>
        <v>4</v>
      </c>
      <c r="M193" s="14">
        <f t="shared" si="5"/>
        <v>12</v>
      </c>
      <c r="N193" s="14">
        <v>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6">
        <v>11</v>
      </c>
      <c r="AL193" s="14">
        <v>10</v>
      </c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>
        <v>1</v>
      </c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5"/>
      <c r="BU193" s="14"/>
      <c r="BV193" s="14"/>
      <c r="BW193" s="14"/>
    </row>
    <row r="194" spans="1:75" x14ac:dyDescent="0.2">
      <c r="A194" s="14">
        <v>191</v>
      </c>
      <c r="B194" s="18">
        <v>43491</v>
      </c>
      <c r="C194" s="14">
        <v>2</v>
      </c>
      <c r="D194" s="14">
        <v>258</v>
      </c>
      <c r="E194" s="14">
        <v>3</v>
      </c>
      <c r="F194" s="14">
        <v>1</v>
      </c>
      <c r="G194" s="14">
        <v>2</v>
      </c>
      <c r="H194" s="14">
        <v>2</v>
      </c>
      <c r="I194" s="14">
        <v>1</v>
      </c>
      <c r="J194" s="19">
        <v>8.5</v>
      </c>
      <c r="K194" s="19">
        <v>14.5</v>
      </c>
      <c r="L194" s="14">
        <f t="shared" si="4"/>
        <v>6</v>
      </c>
      <c r="M194" s="14">
        <f t="shared" si="5"/>
        <v>12</v>
      </c>
      <c r="N194" s="14">
        <v>4</v>
      </c>
      <c r="O194" s="14"/>
      <c r="P194" s="14"/>
      <c r="Q194" s="14"/>
      <c r="R194" s="14"/>
      <c r="S194" s="14"/>
      <c r="T194" s="14"/>
      <c r="U194" s="14"/>
      <c r="V194" s="14"/>
      <c r="W194" s="14">
        <v>1</v>
      </c>
      <c r="X194" s="14"/>
      <c r="Y194" s="14"/>
      <c r="Z194" s="14">
        <v>2</v>
      </c>
      <c r="AA194" s="14"/>
      <c r="AB194" s="14">
        <v>1</v>
      </c>
      <c r="AC194" s="14"/>
      <c r="AD194" s="14"/>
      <c r="AE194" s="14"/>
      <c r="AF194" s="14"/>
      <c r="AG194" s="14"/>
      <c r="AH194" s="14"/>
      <c r="AI194" s="14"/>
      <c r="AJ194" s="14"/>
      <c r="AK194" s="16">
        <v>13</v>
      </c>
      <c r="AL194" s="14">
        <v>12</v>
      </c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>
        <v>1</v>
      </c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5"/>
      <c r="BU194" s="14"/>
      <c r="BV194" s="14"/>
      <c r="BW194" s="14"/>
    </row>
    <row r="195" spans="1:75" x14ac:dyDescent="0.2">
      <c r="A195" s="14">
        <v>192</v>
      </c>
      <c r="B195" s="18">
        <v>43491</v>
      </c>
      <c r="C195" s="14">
        <v>2</v>
      </c>
      <c r="D195" s="14">
        <v>258</v>
      </c>
      <c r="E195" s="14">
        <v>3</v>
      </c>
      <c r="F195" s="14">
        <v>1</v>
      </c>
      <c r="G195" s="14">
        <v>1</v>
      </c>
      <c r="H195" s="14">
        <v>0</v>
      </c>
      <c r="I195" s="14">
        <v>1</v>
      </c>
      <c r="J195" s="19">
        <v>10.5</v>
      </c>
      <c r="K195" s="19">
        <v>15</v>
      </c>
      <c r="L195" s="14">
        <f t="shared" si="4"/>
        <v>4.5</v>
      </c>
      <c r="M195" s="14">
        <f t="shared" si="5"/>
        <v>4.5</v>
      </c>
      <c r="N195" s="14">
        <v>0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6">
        <v>8</v>
      </c>
      <c r="AL195" s="14"/>
      <c r="AM195" s="14"/>
      <c r="AN195" s="14"/>
      <c r="AO195" s="14"/>
      <c r="AP195" s="14"/>
      <c r="AQ195" s="14"/>
      <c r="AR195" s="14"/>
      <c r="AS195" s="14"/>
      <c r="AT195" s="14"/>
      <c r="AU195" s="14">
        <v>8</v>
      </c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5"/>
      <c r="BU195" s="14"/>
      <c r="BV195" s="14"/>
      <c r="BW195" s="14"/>
    </row>
    <row r="196" spans="1:75" x14ac:dyDescent="0.2">
      <c r="A196" s="14">
        <v>193</v>
      </c>
      <c r="B196" s="18">
        <v>43492</v>
      </c>
      <c r="C196" s="14">
        <v>2</v>
      </c>
      <c r="D196" s="14">
        <v>258</v>
      </c>
      <c r="E196" s="14">
        <v>4</v>
      </c>
      <c r="F196" s="14">
        <v>1</v>
      </c>
      <c r="G196" s="14">
        <v>1</v>
      </c>
      <c r="H196" s="14">
        <v>0</v>
      </c>
      <c r="I196" s="14">
        <v>1</v>
      </c>
      <c r="J196" s="19">
        <v>12</v>
      </c>
      <c r="K196" s="19">
        <v>15.75</v>
      </c>
      <c r="L196" s="14">
        <f t="shared" ref="L196:L253" si="6">(K196-J196)</f>
        <v>3.75</v>
      </c>
      <c r="M196" s="14">
        <f t="shared" ref="M196:M253" si="7">(G196*L196)</f>
        <v>3.75</v>
      </c>
      <c r="N196" s="14">
        <v>0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6">
        <v>24</v>
      </c>
      <c r="AL196" s="14">
        <v>20</v>
      </c>
      <c r="AM196" s="14"/>
      <c r="AN196" s="14"/>
      <c r="AO196" s="14"/>
      <c r="AP196" s="14"/>
      <c r="AQ196" s="14"/>
      <c r="AR196" s="14"/>
      <c r="AS196" s="14"/>
      <c r="AT196" s="14"/>
      <c r="AU196" s="14">
        <v>4</v>
      </c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5"/>
      <c r="BU196" s="14"/>
      <c r="BV196" s="14"/>
      <c r="BW196" s="14"/>
    </row>
    <row r="197" spans="1:75" x14ac:dyDescent="0.2">
      <c r="A197" s="14">
        <v>194</v>
      </c>
      <c r="B197" s="18">
        <v>43492</v>
      </c>
      <c r="C197" s="14">
        <v>2</v>
      </c>
      <c r="D197" s="14">
        <v>258</v>
      </c>
      <c r="E197" s="14">
        <v>4</v>
      </c>
      <c r="F197" s="14">
        <v>1</v>
      </c>
      <c r="G197" s="14">
        <v>1</v>
      </c>
      <c r="H197" s="14">
        <v>1</v>
      </c>
      <c r="I197" s="14">
        <v>1</v>
      </c>
      <c r="J197" s="19">
        <v>10.5</v>
      </c>
      <c r="K197" s="19">
        <v>15</v>
      </c>
      <c r="L197" s="14">
        <f t="shared" si="6"/>
        <v>4.5</v>
      </c>
      <c r="M197" s="14">
        <f t="shared" si="7"/>
        <v>4.5</v>
      </c>
      <c r="N197" s="14">
        <v>12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>
        <v>12</v>
      </c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6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5"/>
      <c r="BU197" s="14"/>
      <c r="BV197" s="14"/>
      <c r="BW197" s="14"/>
    </row>
    <row r="198" spans="1:75" x14ac:dyDescent="0.2">
      <c r="A198" s="14">
        <v>195</v>
      </c>
      <c r="B198" s="18">
        <v>43492</v>
      </c>
      <c r="C198" s="14">
        <v>2</v>
      </c>
      <c r="D198" s="14">
        <v>258</v>
      </c>
      <c r="E198" s="14">
        <v>3</v>
      </c>
      <c r="F198" s="14">
        <v>1</v>
      </c>
      <c r="G198" s="14">
        <v>1</v>
      </c>
      <c r="H198" s="14">
        <v>1</v>
      </c>
      <c r="I198" s="14">
        <v>1</v>
      </c>
      <c r="J198" s="19">
        <v>8</v>
      </c>
      <c r="K198" s="19">
        <v>15</v>
      </c>
      <c r="L198" s="14">
        <f t="shared" si="6"/>
        <v>7</v>
      </c>
      <c r="M198" s="14">
        <f t="shared" si="7"/>
        <v>7</v>
      </c>
      <c r="N198" s="14">
        <v>1</v>
      </c>
      <c r="O198" s="14"/>
      <c r="P198" s="14">
        <v>1</v>
      </c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6">
        <v>8</v>
      </c>
      <c r="AL198" s="14">
        <v>8</v>
      </c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5"/>
      <c r="BU198" s="14"/>
      <c r="BV198" s="14"/>
      <c r="BW198" s="14"/>
    </row>
    <row r="199" spans="1:75" x14ac:dyDescent="0.2">
      <c r="A199" s="14">
        <v>196</v>
      </c>
      <c r="B199" s="18">
        <v>43492</v>
      </c>
      <c r="C199" s="14">
        <v>2</v>
      </c>
      <c r="D199" s="14">
        <v>258</v>
      </c>
      <c r="E199" s="14">
        <v>3</v>
      </c>
      <c r="F199" s="14">
        <v>1</v>
      </c>
      <c r="G199" s="14">
        <v>1</v>
      </c>
      <c r="H199" s="14">
        <v>0</v>
      </c>
      <c r="I199" s="14">
        <v>1</v>
      </c>
      <c r="J199" s="19">
        <v>11</v>
      </c>
      <c r="K199" s="19">
        <v>15</v>
      </c>
      <c r="L199" s="14">
        <f t="shared" si="6"/>
        <v>4</v>
      </c>
      <c r="M199" s="14">
        <f t="shared" si="7"/>
        <v>4</v>
      </c>
      <c r="N199" s="14">
        <v>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6">
        <v>10</v>
      </c>
      <c r="AL199" s="14"/>
      <c r="AM199" s="14"/>
      <c r="AN199" s="14"/>
      <c r="AO199" s="14"/>
      <c r="AP199" s="14"/>
      <c r="AQ199" s="14"/>
      <c r="AR199" s="14"/>
      <c r="AS199" s="14"/>
      <c r="AT199" s="14"/>
      <c r="AU199" s="14">
        <v>10</v>
      </c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5"/>
      <c r="BU199" s="14"/>
      <c r="BV199" s="14"/>
      <c r="BW199" s="14"/>
    </row>
    <row r="200" spans="1:75" x14ac:dyDescent="0.2">
      <c r="A200" s="14">
        <v>197</v>
      </c>
      <c r="B200" s="18">
        <v>43492</v>
      </c>
      <c r="C200" s="14">
        <v>2</v>
      </c>
      <c r="D200" s="14">
        <v>258</v>
      </c>
      <c r="E200" s="14">
        <v>3</v>
      </c>
      <c r="F200" s="14">
        <v>1</v>
      </c>
      <c r="G200" s="14">
        <v>1</v>
      </c>
      <c r="H200" s="14">
        <v>0</v>
      </c>
      <c r="I200" s="14">
        <v>1</v>
      </c>
      <c r="J200" s="19">
        <v>12</v>
      </c>
      <c r="K200" s="19">
        <v>16</v>
      </c>
      <c r="L200" s="14">
        <f t="shared" si="6"/>
        <v>4</v>
      </c>
      <c r="M200" s="14">
        <f t="shared" si="7"/>
        <v>4</v>
      </c>
      <c r="N200" s="14">
        <v>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6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5"/>
      <c r="BU200" s="14"/>
      <c r="BV200" s="14"/>
      <c r="BW200" s="14"/>
    </row>
    <row r="201" spans="1:75" x14ac:dyDescent="0.2">
      <c r="A201" s="14">
        <v>198</v>
      </c>
      <c r="B201" s="18">
        <v>43493</v>
      </c>
      <c r="C201" s="14">
        <v>1</v>
      </c>
      <c r="D201" s="14">
        <v>258</v>
      </c>
      <c r="E201" s="14">
        <v>4</v>
      </c>
      <c r="F201" s="14">
        <v>1</v>
      </c>
      <c r="G201" s="14">
        <v>1</v>
      </c>
      <c r="H201" s="14">
        <v>0</v>
      </c>
      <c r="I201" s="14">
        <v>1</v>
      </c>
      <c r="J201" s="19">
        <v>9</v>
      </c>
      <c r="K201" s="19">
        <v>12.5</v>
      </c>
      <c r="L201" s="14">
        <f t="shared" si="6"/>
        <v>3.5</v>
      </c>
      <c r="M201" s="14">
        <f t="shared" si="7"/>
        <v>3.5</v>
      </c>
      <c r="N201" s="14">
        <v>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6">
        <v>16</v>
      </c>
      <c r="AL201" s="14">
        <v>12</v>
      </c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>
        <v>4</v>
      </c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5"/>
      <c r="BU201" s="14"/>
      <c r="BV201" s="14"/>
      <c r="BW201" s="14"/>
    </row>
    <row r="202" spans="1:75" x14ac:dyDescent="0.2">
      <c r="A202" s="14">
        <v>199</v>
      </c>
      <c r="B202" s="18">
        <v>43493</v>
      </c>
      <c r="C202" s="14">
        <v>1</v>
      </c>
      <c r="D202" s="14">
        <v>258</v>
      </c>
      <c r="E202" s="14">
        <v>4</v>
      </c>
      <c r="F202" s="14">
        <v>1</v>
      </c>
      <c r="G202" s="14">
        <v>1</v>
      </c>
      <c r="H202" s="14">
        <v>0</v>
      </c>
      <c r="I202" s="14">
        <v>1</v>
      </c>
      <c r="J202" s="19">
        <v>10</v>
      </c>
      <c r="K202" s="19">
        <v>15.75</v>
      </c>
      <c r="L202" s="14">
        <f t="shared" si="6"/>
        <v>5.75</v>
      </c>
      <c r="M202" s="14">
        <f t="shared" si="7"/>
        <v>5.75</v>
      </c>
      <c r="N202" s="14">
        <v>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6">
        <v>15</v>
      </c>
      <c r="AL202" s="14">
        <v>15</v>
      </c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5"/>
      <c r="BU202" s="14"/>
      <c r="BV202" s="14"/>
      <c r="BW202" s="14"/>
    </row>
    <row r="203" spans="1:75" x14ac:dyDescent="0.2">
      <c r="A203" s="14">
        <v>200</v>
      </c>
      <c r="B203" s="18">
        <v>43493</v>
      </c>
      <c r="C203" s="14">
        <v>1</v>
      </c>
      <c r="D203" s="14">
        <v>258</v>
      </c>
      <c r="E203" s="14">
        <v>3</v>
      </c>
      <c r="F203" s="14">
        <v>1</v>
      </c>
      <c r="G203" s="14">
        <v>2</v>
      </c>
      <c r="H203" s="14">
        <v>1</v>
      </c>
      <c r="I203" s="14">
        <v>1</v>
      </c>
      <c r="J203" s="19">
        <v>14.5</v>
      </c>
      <c r="K203" s="19">
        <v>16</v>
      </c>
      <c r="L203" s="14">
        <f t="shared" si="6"/>
        <v>1.5</v>
      </c>
      <c r="M203" s="14">
        <f t="shared" si="7"/>
        <v>3</v>
      </c>
      <c r="N203" s="14">
        <v>1</v>
      </c>
      <c r="O203" s="14"/>
      <c r="P203" s="14"/>
      <c r="Q203" s="14">
        <v>1</v>
      </c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6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5"/>
      <c r="BU203" s="14"/>
      <c r="BV203" s="14"/>
      <c r="BW203" s="14"/>
    </row>
    <row r="204" spans="1:75" x14ac:dyDescent="0.2">
      <c r="A204" s="14">
        <v>201</v>
      </c>
      <c r="B204" s="18">
        <v>43493</v>
      </c>
      <c r="C204" s="14">
        <v>1</v>
      </c>
      <c r="D204" s="14">
        <v>258</v>
      </c>
      <c r="E204" s="14">
        <v>3</v>
      </c>
      <c r="F204" s="14">
        <v>1</v>
      </c>
      <c r="G204" s="14">
        <v>4</v>
      </c>
      <c r="H204" s="14">
        <v>1</v>
      </c>
      <c r="I204" s="14">
        <v>1</v>
      </c>
      <c r="J204" s="19">
        <v>9</v>
      </c>
      <c r="K204" s="19">
        <v>13</v>
      </c>
      <c r="L204" s="14">
        <f t="shared" si="6"/>
        <v>4</v>
      </c>
      <c r="M204" s="14">
        <f t="shared" si="7"/>
        <v>16</v>
      </c>
      <c r="N204" s="14">
        <v>1</v>
      </c>
      <c r="O204" s="14"/>
      <c r="P204" s="14"/>
      <c r="Q204" s="14"/>
      <c r="R204" s="14"/>
      <c r="S204" s="14"/>
      <c r="T204" s="14">
        <v>1</v>
      </c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6">
        <v>6</v>
      </c>
      <c r="AL204" s="14">
        <v>6</v>
      </c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5"/>
      <c r="BU204" s="14"/>
      <c r="BV204" s="14"/>
      <c r="BW204" s="14"/>
    </row>
    <row r="205" spans="1:75" x14ac:dyDescent="0.2">
      <c r="A205" s="14">
        <v>202</v>
      </c>
      <c r="B205" s="18">
        <v>43493</v>
      </c>
      <c r="C205" s="14">
        <v>1</v>
      </c>
      <c r="D205" s="14">
        <v>258</v>
      </c>
      <c r="E205" s="14">
        <v>4</v>
      </c>
      <c r="F205" s="14">
        <v>1</v>
      </c>
      <c r="G205" s="14">
        <v>1</v>
      </c>
      <c r="H205" s="14">
        <v>0</v>
      </c>
      <c r="I205" s="14">
        <v>1</v>
      </c>
      <c r="J205" s="19">
        <v>12</v>
      </c>
      <c r="K205" s="19">
        <v>15.5</v>
      </c>
      <c r="L205" s="14">
        <f t="shared" si="6"/>
        <v>3.5</v>
      </c>
      <c r="M205" s="14">
        <f t="shared" si="7"/>
        <v>3.5</v>
      </c>
      <c r="N205" s="14">
        <v>0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6">
        <v>6</v>
      </c>
      <c r="AL205" s="14">
        <v>6</v>
      </c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5"/>
      <c r="BU205" s="14"/>
      <c r="BV205" s="14"/>
      <c r="BW205" s="14"/>
    </row>
    <row r="206" spans="1:75" x14ac:dyDescent="0.2">
      <c r="A206" s="14">
        <v>203</v>
      </c>
      <c r="B206" s="18">
        <v>43497</v>
      </c>
      <c r="C206" s="14">
        <v>1</v>
      </c>
      <c r="D206" s="14">
        <v>258</v>
      </c>
      <c r="E206" s="14">
        <v>3</v>
      </c>
      <c r="F206" s="14">
        <v>1</v>
      </c>
      <c r="G206" s="14">
        <v>1</v>
      </c>
      <c r="H206" s="14">
        <v>0</v>
      </c>
      <c r="I206" s="14">
        <v>1</v>
      </c>
      <c r="J206" s="19">
        <v>9.5</v>
      </c>
      <c r="K206" s="19">
        <v>15</v>
      </c>
      <c r="L206" s="14">
        <f t="shared" si="6"/>
        <v>5.5</v>
      </c>
      <c r="M206" s="14">
        <f t="shared" si="7"/>
        <v>5.5</v>
      </c>
      <c r="N206" s="14">
        <v>0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6">
        <v>3</v>
      </c>
      <c r="AL206" s="14">
        <v>1</v>
      </c>
      <c r="AM206" s="14">
        <v>1</v>
      </c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>
        <v>1</v>
      </c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5"/>
      <c r="BU206" s="14"/>
      <c r="BV206" s="14"/>
      <c r="BW206" s="14"/>
    </row>
    <row r="207" spans="1:75" x14ac:dyDescent="0.2">
      <c r="A207" s="14">
        <v>204</v>
      </c>
      <c r="B207" s="18">
        <v>43497</v>
      </c>
      <c r="C207" s="14">
        <v>1</v>
      </c>
      <c r="D207" s="14">
        <v>258</v>
      </c>
      <c r="E207" s="14">
        <v>4</v>
      </c>
      <c r="F207" s="14">
        <v>1</v>
      </c>
      <c r="G207" s="14">
        <v>1</v>
      </c>
      <c r="H207" s="14">
        <v>0</v>
      </c>
      <c r="I207" s="14">
        <v>1</v>
      </c>
      <c r="J207" s="19">
        <v>13.5</v>
      </c>
      <c r="K207" s="19">
        <v>15</v>
      </c>
      <c r="L207" s="14">
        <f t="shared" si="6"/>
        <v>1.5</v>
      </c>
      <c r="M207" s="14">
        <f t="shared" si="7"/>
        <v>1.5</v>
      </c>
      <c r="N207" s="14">
        <v>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6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5"/>
      <c r="BU207" s="14"/>
      <c r="BV207" s="14"/>
      <c r="BW207" s="14"/>
    </row>
    <row r="208" spans="1:75" x14ac:dyDescent="0.2">
      <c r="A208" s="14">
        <v>205</v>
      </c>
      <c r="B208" s="18">
        <v>43497</v>
      </c>
      <c r="C208" s="14">
        <v>1</v>
      </c>
      <c r="D208" s="14">
        <v>258</v>
      </c>
      <c r="E208" s="14">
        <v>4</v>
      </c>
      <c r="F208" s="14">
        <v>1</v>
      </c>
      <c r="G208" s="14">
        <v>1</v>
      </c>
      <c r="H208" s="14">
        <v>0</v>
      </c>
      <c r="I208" s="14">
        <v>1</v>
      </c>
      <c r="J208" s="19">
        <v>10.5</v>
      </c>
      <c r="K208" s="19">
        <v>15.25</v>
      </c>
      <c r="L208" s="14">
        <f t="shared" si="6"/>
        <v>4.75</v>
      </c>
      <c r="M208" s="14">
        <f t="shared" si="7"/>
        <v>4.75</v>
      </c>
      <c r="N208" s="14">
        <v>0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6">
        <v>5</v>
      </c>
      <c r="AL208" s="14">
        <v>5</v>
      </c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5"/>
      <c r="BU208" s="14"/>
      <c r="BV208" s="14"/>
      <c r="BW208" s="14"/>
    </row>
    <row r="209" spans="1:75" x14ac:dyDescent="0.2">
      <c r="A209" s="14">
        <v>206</v>
      </c>
      <c r="B209" s="18">
        <v>43497</v>
      </c>
      <c r="C209" s="14">
        <v>1</v>
      </c>
      <c r="D209" s="14">
        <v>258</v>
      </c>
      <c r="E209" s="14">
        <v>3</v>
      </c>
      <c r="F209" s="14">
        <v>1</v>
      </c>
      <c r="G209" s="14">
        <v>1</v>
      </c>
      <c r="H209" s="14">
        <v>0</v>
      </c>
      <c r="I209" s="14">
        <v>1</v>
      </c>
      <c r="J209" s="19">
        <v>13</v>
      </c>
      <c r="K209" s="19">
        <v>15.25</v>
      </c>
      <c r="L209" s="14">
        <f t="shared" si="6"/>
        <v>2.25</v>
      </c>
      <c r="M209" s="14">
        <f t="shared" si="7"/>
        <v>2.25</v>
      </c>
      <c r="N209" s="14">
        <v>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6">
        <v>10</v>
      </c>
      <c r="AL209" s="14"/>
      <c r="AM209" s="14"/>
      <c r="AN209" s="14"/>
      <c r="AO209" s="14"/>
      <c r="AP209" s="14"/>
      <c r="AQ209" s="14"/>
      <c r="AR209" s="14"/>
      <c r="AS209" s="14"/>
      <c r="AT209" s="14"/>
      <c r="AU209" s="14">
        <v>10</v>
      </c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5"/>
      <c r="BU209" s="14"/>
      <c r="BV209" s="14"/>
      <c r="BW209" s="14"/>
    </row>
    <row r="210" spans="1:75" x14ac:dyDescent="0.2">
      <c r="A210" s="14">
        <v>207</v>
      </c>
      <c r="B210" s="18">
        <v>43497</v>
      </c>
      <c r="C210" s="14">
        <v>1</v>
      </c>
      <c r="D210" s="14">
        <v>258</v>
      </c>
      <c r="E210" s="14">
        <v>4</v>
      </c>
      <c r="F210" s="14">
        <v>1</v>
      </c>
      <c r="G210" s="14">
        <v>1</v>
      </c>
      <c r="H210" s="14">
        <v>0</v>
      </c>
      <c r="I210" s="14">
        <v>1</v>
      </c>
      <c r="J210" s="19">
        <v>12</v>
      </c>
      <c r="K210" s="19">
        <v>14.75</v>
      </c>
      <c r="L210" s="14">
        <f t="shared" si="6"/>
        <v>2.75</v>
      </c>
      <c r="M210" s="14">
        <f t="shared" si="7"/>
        <v>2.75</v>
      </c>
      <c r="N210" s="14">
        <v>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6">
        <v>6</v>
      </c>
      <c r="AL210" s="14">
        <v>6</v>
      </c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5"/>
      <c r="BU210" s="14"/>
      <c r="BV210" s="14"/>
      <c r="BW210" s="14"/>
    </row>
    <row r="211" spans="1:75" x14ac:dyDescent="0.2">
      <c r="A211" s="14">
        <v>208</v>
      </c>
      <c r="B211" s="18">
        <v>43497</v>
      </c>
      <c r="C211" s="14">
        <v>1</v>
      </c>
      <c r="D211" s="14">
        <v>204</v>
      </c>
      <c r="E211" s="14">
        <v>3</v>
      </c>
      <c r="F211" s="14">
        <v>1</v>
      </c>
      <c r="G211" s="14">
        <v>1</v>
      </c>
      <c r="H211" s="14">
        <v>0</v>
      </c>
      <c r="I211" s="14">
        <v>1</v>
      </c>
      <c r="J211" s="19">
        <v>10.5</v>
      </c>
      <c r="K211" s="19">
        <v>13.75</v>
      </c>
      <c r="L211" s="14">
        <f t="shared" si="6"/>
        <v>3.25</v>
      </c>
      <c r="M211" s="14">
        <f t="shared" si="7"/>
        <v>3.25</v>
      </c>
      <c r="N211" s="14">
        <v>0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6">
        <v>4</v>
      </c>
      <c r="AL211" s="14"/>
      <c r="AM211" s="14">
        <v>3</v>
      </c>
      <c r="AN211" s="14"/>
      <c r="AO211" s="14"/>
      <c r="AP211" s="14"/>
      <c r="AQ211" s="14"/>
      <c r="AR211" s="14"/>
      <c r="AS211" s="14">
        <v>1</v>
      </c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5"/>
      <c r="BU211" s="14"/>
      <c r="BV211" s="14"/>
      <c r="BW211" s="14"/>
    </row>
    <row r="212" spans="1:75" x14ac:dyDescent="0.2">
      <c r="A212" s="14">
        <v>209</v>
      </c>
      <c r="B212" s="18">
        <v>43497</v>
      </c>
      <c r="C212" s="14">
        <v>1</v>
      </c>
      <c r="D212" s="14">
        <v>258</v>
      </c>
      <c r="E212" s="14">
        <v>3</v>
      </c>
      <c r="F212" s="14">
        <v>1</v>
      </c>
      <c r="G212" s="14">
        <v>1</v>
      </c>
      <c r="H212" s="14">
        <v>0</v>
      </c>
      <c r="I212" s="14">
        <v>1</v>
      </c>
      <c r="J212" s="19">
        <v>14</v>
      </c>
      <c r="K212" s="19">
        <v>16.5</v>
      </c>
      <c r="L212" s="14">
        <f t="shared" si="6"/>
        <v>2.5</v>
      </c>
      <c r="M212" s="14">
        <f t="shared" si="7"/>
        <v>2.5</v>
      </c>
      <c r="N212" s="14">
        <v>0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6">
        <v>1</v>
      </c>
      <c r="AL212" s="14">
        <v>1</v>
      </c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5"/>
      <c r="BU212" s="14"/>
      <c r="BV212" s="14"/>
      <c r="BW212" s="14"/>
    </row>
    <row r="213" spans="1:75" x14ac:dyDescent="0.2">
      <c r="A213" s="14">
        <v>210</v>
      </c>
      <c r="B213" s="18">
        <v>43498</v>
      </c>
      <c r="C213" s="14">
        <v>2</v>
      </c>
      <c r="D213" s="14">
        <v>256</v>
      </c>
      <c r="E213" s="14">
        <v>3</v>
      </c>
      <c r="F213" s="14">
        <v>1</v>
      </c>
      <c r="G213" s="14">
        <v>1</v>
      </c>
      <c r="H213" s="14">
        <v>1</v>
      </c>
      <c r="I213" s="14">
        <v>1</v>
      </c>
      <c r="J213" s="19">
        <v>11.5</v>
      </c>
      <c r="K213" s="19">
        <v>17</v>
      </c>
      <c r="L213" s="14">
        <f t="shared" si="6"/>
        <v>5.5</v>
      </c>
      <c r="M213" s="14">
        <f t="shared" si="7"/>
        <v>5.5</v>
      </c>
      <c r="N213" s="14">
        <v>2</v>
      </c>
      <c r="O213" s="14"/>
      <c r="P213" s="14"/>
      <c r="Q213" s="14"/>
      <c r="R213" s="14"/>
      <c r="S213" s="14"/>
      <c r="T213" s="14"/>
      <c r="U213" s="14"/>
      <c r="V213" s="14"/>
      <c r="W213" s="14">
        <v>2</v>
      </c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6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5"/>
      <c r="BU213" s="14"/>
      <c r="BV213" s="14"/>
      <c r="BW213" s="14"/>
    </row>
    <row r="214" spans="1:75" x14ac:dyDescent="0.2">
      <c r="A214" s="14">
        <v>211</v>
      </c>
      <c r="B214" s="18">
        <v>43498</v>
      </c>
      <c r="C214" s="14">
        <v>2</v>
      </c>
      <c r="D214" s="14">
        <v>204</v>
      </c>
      <c r="E214" s="14">
        <v>4</v>
      </c>
      <c r="F214" s="14">
        <v>1</v>
      </c>
      <c r="G214" s="14">
        <v>1</v>
      </c>
      <c r="H214" s="14">
        <v>0</v>
      </c>
      <c r="I214" s="14">
        <v>1</v>
      </c>
      <c r="J214" s="19">
        <v>7.5</v>
      </c>
      <c r="K214" s="19">
        <v>10.25</v>
      </c>
      <c r="L214" s="14">
        <f t="shared" si="6"/>
        <v>2.75</v>
      </c>
      <c r="M214" s="14">
        <f t="shared" si="7"/>
        <v>2.75</v>
      </c>
      <c r="N214" s="14">
        <v>0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6">
        <v>5</v>
      </c>
      <c r="AL214" s="14">
        <v>5</v>
      </c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5"/>
      <c r="BU214" s="14"/>
      <c r="BV214" s="14"/>
      <c r="BW214" s="14"/>
    </row>
    <row r="215" spans="1:75" x14ac:dyDescent="0.2">
      <c r="A215" s="14">
        <v>212</v>
      </c>
      <c r="B215" s="18">
        <v>43498</v>
      </c>
      <c r="C215" s="14">
        <v>2</v>
      </c>
      <c r="D215" s="14">
        <v>204</v>
      </c>
      <c r="E215" s="14">
        <v>4</v>
      </c>
      <c r="F215" s="14">
        <v>1</v>
      </c>
      <c r="G215" s="14">
        <v>2</v>
      </c>
      <c r="H215" s="14">
        <v>0</v>
      </c>
      <c r="I215" s="14">
        <v>1</v>
      </c>
      <c r="J215" s="19">
        <v>9</v>
      </c>
      <c r="K215" s="19">
        <v>10.75</v>
      </c>
      <c r="L215" s="14">
        <f t="shared" si="6"/>
        <v>1.75</v>
      </c>
      <c r="M215" s="14">
        <f t="shared" si="7"/>
        <v>3.5</v>
      </c>
      <c r="N215" s="14">
        <v>0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6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5"/>
      <c r="BU215" s="14"/>
      <c r="BV215" s="14"/>
      <c r="BW215" s="14"/>
    </row>
    <row r="216" spans="1:75" x14ac:dyDescent="0.2">
      <c r="A216" s="14">
        <v>213</v>
      </c>
      <c r="B216" s="18">
        <v>43498</v>
      </c>
      <c r="C216" s="14">
        <v>2</v>
      </c>
      <c r="D216" s="14">
        <v>204</v>
      </c>
      <c r="E216" s="14">
        <v>3</v>
      </c>
      <c r="F216" s="14">
        <v>1</v>
      </c>
      <c r="G216" s="14">
        <v>1</v>
      </c>
      <c r="H216" s="14">
        <v>0</v>
      </c>
      <c r="I216" s="14">
        <v>1</v>
      </c>
      <c r="J216" s="19">
        <v>8</v>
      </c>
      <c r="K216" s="19">
        <v>10.75</v>
      </c>
      <c r="L216" s="14">
        <f t="shared" si="6"/>
        <v>2.75</v>
      </c>
      <c r="M216" s="14">
        <f t="shared" si="7"/>
        <v>2.75</v>
      </c>
      <c r="N216" s="14">
        <v>0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6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5"/>
      <c r="BU216" s="14"/>
      <c r="BV216" s="14"/>
      <c r="BW216" s="14"/>
    </row>
    <row r="217" spans="1:75" x14ac:dyDescent="0.2">
      <c r="A217" s="14">
        <v>214</v>
      </c>
      <c r="B217" s="18">
        <v>43498</v>
      </c>
      <c r="C217" s="14">
        <v>2</v>
      </c>
      <c r="D217" s="14">
        <v>256</v>
      </c>
      <c r="E217" s="14">
        <v>4</v>
      </c>
      <c r="F217" s="14">
        <v>1</v>
      </c>
      <c r="G217" s="14">
        <v>1</v>
      </c>
      <c r="H217" s="14">
        <v>0</v>
      </c>
      <c r="I217" s="14">
        <v>1</v>
      </c>
      <c r="J217" s="19">
        <v>7</v>
      </c>
      <c r="K217" s="19">
        <v>11.75</v>
      </c>
      <c r="L217" s="14">
        <f t="shared" si="6"/>
        <v>4.75</v>
      </c>
      <c r="M217" s="14">
        <f t="shared" si="7"/>
        <v>4.75</v>
      </c>
      <c r="N217" s="14">
        <v>0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6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5"/>
      <c r="BU217" s="14"/>
      <c r="BV217" s="14"/>
      <c r="BW217" s="14"/>
    </row>
    <row r="218" spans="1:75" x14ac:dyDescent="0.2">
      <c r="A218" s="14">
        <v>215</v>
      </c>
      <c r="B218" s="18">
        <v>43498</v>
      </c>
      <c r="C218" s="14">
        <v>2</v>
      </c>
      <c r="D218" s="14">
        <v>258</v>
      </c>
      <c r="E218" s="14">
        <v>3</v>
      </c>
      <c r="F218" s="14">
        <v>1</v>
      </c>
      <c r="G218" s="14">
        <v>2</v>
      </c>
      <c r="H218" s="14">
        <v>2</v>
      </c>
      <c r="I218" s="14">
        <v>1</v>
      </c>
      <c r="J218" s="19">
        <v>9.5</v>
      </c>
      <c r="K218" s="19">
        <v>13</v>
      </c>
      <c r="L218" s="14">
        <f t="shared" si="6"/>
        <v>3.5</v>
      </c>
      <c r="M218" s="14">
        <f t="shared" si="7"/>
        <v>7</v>
      </c>
      <c r="N218" s="14">
        <v>34</v>
      </c>
      <c r="O218" s="14"/>
      <c r="P218" s="14"/>
      <c r="Q218" s="14"/>
      <c r="R218" s="14"/>
      <c r="S218" s="14"/>
      <c r="T218" s="14"/>
      <c r="U218" s="14">
        <v>1</v>
      </c>
      <c r="V218" s="14">
        <v>32</v>
      </c>
      <c r="W218" s="14"/>
      <c r="X218" s="14"/>
      <c r="Y218" s="14"/>
      <c r="Z218" s="14">
        <v>1</v>
      </c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6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5"/>
      <c r="BU218" s="14"/>
      <c r="BV218" s="14"/>
      <c r="BW218" s="14"/>
    </row>
    <row r="219" spans="1:75" x14ac:dyDescent="0.2">
      <c r="A219" s="14">
        <v>216</v>
      </c>
      <c r="B219" s="18">
        <v>43498</v>
      </c>
      <c r="C219" s="14">
        <v>2</v>
      </c>
      <c r="D219" s="14">
        <v>258</v>
      </c>
      <c r="E219" s="14">
        <v>4</v>
      </c>
      <c r="F219" s="14">
        <v>1</v>
      </c>
      <c r="G219" s="14">
        <v>1</v>
      </c>
      <c r="H219" s="14">
        <v>0</v>
      </c>
      <c r="I219" s="14">
        <v>1</v>
      </c>
      <c r="J219" s="19">
        <v>9</v>
      </c>
      <c r="K219" s="19">
        <v>13.25</v>
      </c>
      <c r="L219" s="14">
        <f t="shared" si="6"/>
        <v>4.25</v>
      </c>
      <c r="M219" s="14">
        <f t="shared" si="7"/>
        <v>4.25</v>
      </c>
      <c r="N219" s="14">
        <v>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6">
        <v>14</v>
      </c>
      <c r="AL219" s="14">
        <v>4</v>
      </c>
      <c r="AM219" s="14"/>
      <c r="AN219" s="14"/>
      <c r="AO219" s="14"/>
      <c r="AP219" s="14"/>
      <c r="AQ219" s="14"/>
      <c r="AR219" s="14"/>
      <c r="AS219" s="14"/>
      <c r="AT219" s="14"/>
      <c r="AU219" s="14">
        <v>10</v>
      </c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5"/>
      <c r="BU219" s="14"/>
      <c r="BV219" s="14"/>
      <c r="BW219" s="14"/>
    </row>
    <row r="220" spans="1:75" x14ac:dyDescent="0.2">
      <c r="A220" s="14">
        <v>217</v>
      </c>
      <c r="B220" s="18">
        <v>43498</v>
      </c>
      <c r="C220" s="14">
        <v>2</v>
      </c>
      <c r="D220" s="14">
        <v>258</v>
      </c>
      <c r="E220" s="14">
        <v>3</v>
      </c>
      <c r="F220" s="14">
        <v>1</v>
      </c>
      <c r="G220" s="14">
        <v>2</v>
      </c>
      <c r="H220" s="14">
        <v>0</v>
      </c>
      <c r="I220" s="14">
        <v>1</v>
      </c>
      <c r="J220" s="19">
        <v>7.5</v>
      </c>
      <c r="K220" s="19">
        <v>13.25</v>
      </c>
      <c r="L220" s="14">
        <f t="shared" si="6"/>
        <v>5.75</v>
      </c>
      <c r="M220" s="14">
        <f t="shared" si="7"/>
        <v>11.5</v>
      </c>
      <c r="N220" s="14">
        <v>0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6">
        <v>7</v>
      </c>
      <c r="AL220" s="14">
        <v>6</v>
      </c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>
        <v>1</v>
      </c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5"/>
      <c r="BU220" s="14"/>
      <c r="BV220" s="14"/>
      <c r="BW220" s="14"/>
    </row>
    <row r="221" spans="1:75" x14ac:dyDescent="0.2">
      <c r="A221" s="14">
        <v>218</v>
      </c>
      <c r="B221" s="18">
        <v>43498</v>
      </c>
      <c r="C221" s="14">
        <v>2</v>
      </c>
      <c r="D221" s="14">
        <v>258</v>
      </c>
      <c r="E221" s="14">
        <v>3</v>
      </c>
      <c r="F221" s="14">
        <v>1</v>
      </c>
      <c r="G221" s="14">
        <v>2</v>
      </c>
      <c r="H221" s="14">
        <v>0</v>
      </c>
      <c r="I221" s="14">
        <v>1</v>
      </c>
      <c r="J221" s="19">
        <v>11.5</v>
      </c>
      <c r="K221" s="19">
        <v>13.25</v>
      </c>
      <c r="L221" s="14">
        <f t="shared" si="6"/>
        <v>1.75</v>
      </c>
      <c r="M221" s="14">
        <f t="shared" si="7"/>
        <v>3.5</v>
      </c>
      <c r="N221" s="14">
        <v>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6">
        <v>13</v>
      </c>
      <c r="AL221" s="14">
        <v>5</v>
      </c>
      <c r="AM221" s="14"/>
      <c r="AN221" s="14"/>
      <c r="AO221" s="14"/>
      <c r="AP221" s="14"/>
      <c r="AQ221" s="14"/>
      <c r="AR221" s="14"/>
      <c r="AS221" s="14"/>
      <c r="AT221" s="14"/>
      <c r="AU221" s="14">
        <v>8</v>
      </c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5"/>
      <c r="BU221" s="14"/>
      <c r="BV221" s="14"/>
      <c r="BW221" s="14"/>
    </row>
    <row r="222" spans="1:75" x14ac:dyDescent="0.2">
      <c r="A222" s="14">
        <v>219</v>
      </c>
      <c r="B222" s="18">
        <v>43498</v>
      </c>
      <c r="C222" s="14">
        <v>2</v>
      </c>
      <c r="D222" s="14">
        <v>258</v>
      </c>
      <c r="E222" s="14">
        <v>4</v>
      </c>
      <c r="F222" s="14">
        <v>1</v>
      </c>
      <c r="G222" s="14">
        <v>1</v>
      </c>
      <c r="H222" s="14">
        <v>0</v>
      </c>
      <c r="I222" s="14">
        <v>1</v>
      </c>
      <c r="J222" s="19">
        <v>7</v>
      </c>
      <c r="K222" s="19">
        <v>13.5</v>
      </c>
      <c r="L222" s="14">
        <f t="shared" si="6"/>
        <v>6.5</v>
      </c>
      <c r="M222" s="14">
        <f t="shared" si="7"/>
        <v>6.5</v>
      </c>
      <c r="N222" s="14">
        <v>0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6">
        <v>2</v>
      </c>
      <c r="AL222" s="14">
        <v>2</v>
      </c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5"/>
      <c r="BU222" s="14"/>
      <c r="BV222" s="14"/>
      <c r="BW222" s="14"/>
    </row>
    <row r="223" spans="1:75" x14ac:dyDescent="0.2">
      <c r="A223" s="14">
        <v>220</v>
      </c>
      <c r="B223" s="18">
        <v>43498</v>
      </c>
      <c r="C223" s="14">
        <v>2</v>
      </c>
      <c r="D223" s="14">
        <v>258</v>
      </c>
      <c r="E223" s="14">
        <v>4</v>
      </c>
      <c r="F223" s="14">
        <v>1</v>
      </c>
      <c r="G223" s="14">
        <v>1</v>
      </c>
      <c r="H223" s="14">
        <v>0</v>
      </c>
      <c r="I223" s="14">
        <v>1</v>
      </c>
      <c r="J223" s="19">
        <v>9</v>
      </c>
      <c r="K223" s="19">
        <v>13.75</v>
      </c>
      <c r="L223" s="14">
        <f t="shared" si="6"/>
        <v>4.75</v>
      </c>
      <c r="M223" s="14">
        <f t="shared" si="7"/>
        <v>4.75</v>
      </c>
      <c r="N223" s="14">
        <v>0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6">
        <v>18</v>
      </c>
      <c r="AL223" s="14">
        <v>6</v>
      </c>
      <c r="AM223" s="14"/>
      <c r="AN223" s="14"/>
      <c r="AO223" s="14"/>
      <c r="AP223" s="14"/>
      <c r="AQ223" s="14"/>
      <c r="AR223" s="14"/>
      <c r="AS223" s="14"/>
      <c r="AT223" s="14"/>
      <c r="AU223" s="14">
        <v>12</v>
      </c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5"/>
      <c r="BU223" s="14"/>
      <c r="BV223" s="14"/>
      <c r="BW223" s="14"/>
    </row>
    <row r="224" spans="1:75" x14ac:dyDescent="0.2">
      <c r="A224" s="14">
        <v>221</v>
      </c>
      <c r="B224" s="18">
        <v>43498</v>
      </c>
      <c r="C224" s="14">
        <v>2</v>
      </c>
      <c r="D224" s="14">
        <v>258</v>
      </c>
      <c r="E224" s="14">
        <v>3</v>
      </c>
      <c r="F224" s="14">
        <v>1</v>
      </c>
      <c r="G224" s="14">
        <v>2</v>
      </c>
      <c r="H224" s="14">
        <v>2</v>
      </c>
      <c r="I224" s="14">
        <v>1</v>
      </c>
      <c r="J224" s="19">
        <v>9</v>
      </c>
      <c r="K224" s="19">
        <v>13.75</v>
      </c>
      <c r="L224" s="14">
        <f t="shared" si="6"/>
        <v>4.75</v>
      </c>
      <c r="M224" s="14">
        <f t="shared" si="7"/>
        <v>9.5</v>
      </c>
      <c r="N224" s="14">
        <v>5</v>
      </c>
      <c r="O224" s="14"/>
      <c r="P224" s="14">
        <v>1</v>
      </c>
      <c r="Q224" s="14"/>
      <c r="R224" s="14"/>
      <c r="S224" s="14"/>
      <c r="T224" s="14"/>
      <c r="U224" s="14"/>
      <c r="V224" s="14"/>
      <c r="W224" s="14">
        <v>1</v>
      </c>
      <c r="X224" s="14"/>
      <c r="Y224" s="14"/>
      <c r="Z224" s="14">
        <v>3</v>
      </c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6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5"/>
      <c r="BU224" s="14"/>
      <c r="BV224" s="14"/>
      <c r="BW224" s="14"/>
    </row>
    <row r="225" spans="1:75" x14ac:dyDescent="0.2">
      <c r="A225" s="14">
        <v>222</v>
      </c>
      <c r="B225" s="18">
        <v>43498</v>
      </c>
      <c r="C225" s="14">
        <v>2</v>
      </c>
      <c r="D225" s="14">
        <v>258</v>
      </c>
      <c r="E225" s="14">
        <v>3</v>
      </c>
      <c r="F225" s="14">
        <v>1</v>
      </c>
      <c r="G225" s="14">
        <v>2</v>
      </c>
      <c r="H225" s="14">
        <v>0</v>
      </c>
      <c r="I225" s="14">
        <v>1</v>
      </c>
      <c r="J225" s="19">
        <v>7</v>
      </c>
      <c r="K225" s="19">
        <v>13.75</v>
      </c>
      <c r="L225" s="14">
        <f t="shared" si="6"/>
        <v>6.75</v>
      </c>
      <c r="M225" s="14">
        <f t="shared" si="7"/>
        <v>13.5</v>
      </c>
      <c r="N225" s="14">
        <v>0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6">
        <v>6</v>
      </c>
      <c r="AL225" s="14">
        <v>6</v>
      </c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5"/>
      <c r="BU225" s="14"/>
      <c r="BV225" s="14"/>
      <c r="BW225" s="14"/>
    </row>
    <row r="226" spans="1:75" x14ac:dyDescent="0.2">
      <c r="A226" s="14">
        <v>223</v>
      </c>
      <c r="B226" s="18">
        <v>43498</v>
      </c>
      <c r="C226" s="14">
        <v>2</v>
      </c>
      <c r="D226" s="14">
        <v>258</v>
      </c>
      <c r="E226" s="14">
        <v>4</v>
      </c>
      <c r="F226" s="14">
        <v>1</v>
      </c>
      <c r="G226" s="14">
        <v>2</v>
      </c>
      <c r="H226" s="14">
        <v>0</v>
      </c>
      <c r="I226" s="14">
        <v>1</v>
      </c>
      <c r="J226" s="19">
        <v>10.5</v>
      </c>
      <c r="K226" s="19">
        <v>13.75</v>
      </c>
      <c r="L226" s="14">
        <f t="shared" si="6"/>
        <v>3.25</v>
      </c>
      <c r="M226" s="14">
        <f t="shared" si="7"/>
        <v>6.5</v>
      </c>
      <c r="N226" s="14">
        <v>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6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5"/>
      <c r="BU226" s="14"/>
      <c r="BV226" s="14"/>
      <c r="BW226" s="14"/>
    </row>
    <row r="227" spans="1:75" x14ac:dyDescent="0.2">
      <c r="A227" s="14">
        <v>224</v>
      </c>
      <c r="B227" s="18">
        <v>43498</v>
      </c>
      <c r="C227" s="14">
        <v>2</v>
      </c>
      <c r="D227" s="14">
        <v>258</v>
      </c>
      <c r="E227" s="14">
        <v>4</v>
      </c>
      <c r="F227" s="14">
        <v>1</v>
      </c>
      <c r="G227" s="14">
        <v>2</v>
      </c>
      <c r="H227" s="14">
        <v>0</v>
      </c>
      <c r="I227" s="14">
        <v>1</v>
      </c>
      <c r="J227" s="19">
        <v>12</v>
      </c>
      <c r="K227" s="19">
        <v>14</v>
      </c>
      <c r="L227" s="14">
        <f t="shared" si="6"/>
        <v>2</v>
      </c>
      <c r="M227" s="14">
        <f t="shared" si="7"/>
        <v>4</v>
      </c>
      <c r="N227" s="14">
        <v>0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6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5"/>
      <c r="BU227" s="14"/>
      <c r="BV227" s="14"/>
      <c r="BW227" s="14"/>
    </row>
    <row r="228" spans="1:75" x14ac:dyDescent="0.2">
      <c r="A228" s="14">
        <v>225</v>
      </c>
      <c r="B228" s="18">
        <v>43498</v>
      </c>
      <c r="C228" s="14">
        <v>2</v>
      </c>
      <c r="D228" s="14">
        <v>258</v>
      </c>
      <c r="E228" s="14">
        <v>3</v>
      </c>
      <c r="F228" s="14">
        <v>1</v>
      </c>
      <c r="G228" s="14">
        <v>2</v>
      </c>
      <c r="H228" s="14">
        <v>2</v>
      </c>
      <c r="I228" s="14">
        <v>1</v>
      </c>
      <c r="J228" s="19">
        <v>7.5</v>
      </c>
      <c r="K228" s="19">
        <v>14</v>
      </c>
      <c r="L228" s="14">
        <f t="shared" si="6"/>
        <v>6.5</v>
      </c>
      <c r="M228" s="14">
        <f t="shared" si="7"/>
        <v>13</v>
      </c>
      <c r="N228" s="14">
        <v>3</v>
      </c>
      <c r="O228" s="14"/>
      <c r="P228" s="14">
        <v>3</v>
      </c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6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5"/>
      <c r="BU228" s="14"/>
      <c r="BV228" s="14"/>
      <c r="BW228" s="14"/>
    </row>
    <row r="229" spans="1:75" x14ac:dyDescent="0.2">
      <c r="A229" s="14">
        <v>226</v>
      </c>
      <c r="B229" s="18">
        <v>43498</v>
      </c>
      <c r="C229" s="14">
        <v>2</v>
      </c>
      <c r="D229" s="14">
        <v>204</v>
      </c>
      <c r="E229" s="14">
        <v>3</v>
      </c>
      <c r="F229" s="14">
        <v>1</v>
      </c>
      <c r="G229" s="14">
        <v>4</v>
      </c>
      <c r="H229" s="14">
        <v>1</v>
      </c>
      <c r="I229" s="14">
        <v>1</v>
      </c>
      <c r="J229" s="19">
        <v>7</v>
      </c>
      <c r="K229" s="19">
        <v>14.5</v>
      </c>
      <c r="L229" s="14">
        <f t="shared" si="6"/>
        <v>7.5</v>
      </c>
      <c r="M229" s="14">
        <f t="shared" si="7"/>
        <v>30</v>
      </c>
      <c r="N229" s="14">
        <v>2</v>
      </c>
      <c r="O229" s="14">
        <v>1</v>
      </c>
      <c r="P229" s="14"/>
      <c r="Q229" s="14">
        <v>1</v>
      </c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6">
        <v>1</v>
      </c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>
        <v>1</v>
      </c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5"/>
      <c r="BU229" s="14"/>
      <c r="BV229" s="14"/>
      <c r="BW229" s="14"/>
    </row>
    <row r="230" spans="1:75" x14ac:dyDescent="0.2">
      <c r="A230" s="14">
        <v>227</v>
      </c>
      <c r="B230" s="18">
        <v>43498</v>
      </c>
      <c r="C230" s="14">
        <v>2</v>
      </c>
      <c r="D230" s="14">
        <v>204</v>
      </c>
      <c r="E230" s="14">
        <v>3</v>
      </c>
      <c r="F230" s="14">
        <v>1</v>
      </c>
      <c r="G230" s="14">
        <v>1</v>
      </c>
      <c r="H230" s="14">
        <v>1</v>
      </c>
      <c r="I230" s="14">
        <v>1</v>
      </c>
      <c r="J230" s="19">
        <v>7.5</v>
      </c>
      <c r="K230" s="19">
        <v>14.5</v>
      </c>
      <c r="L230" s="14">
        <f t="shared" si="6"/>
        <v>7</v>
      </c>
      <c r="M230" s="14">
        <f t="shared" si="7"/>
        <v>7</v>
      </c>
      <c r="N230" s="14">
        <v>5</v>
      </c>
      <c r="O230" s="14"/>
      <c r="P230" s="14"/>
      <c r="Q230" s="14"/>
      <c r="R230" s="14"/>
      <c r="S230" s="14"/>
      <c r="T230" s="14">
        <v>4</v>
      </c>
      <c r="U230" s="14"/>
      <c r="V230" s="14"/>
      <c r="W230" s="14">
        <v>1</v>
      </c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6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5"/>
      <c r="BU230" s="14"/>
      <c r="BV230" s="14"/>
      <c r="BW230" s="14"/>
    </row>
    <row r="231" spans="1:75" x14ac:dyDescent="0.2">
      <c r="A231" s="14">
        <v>228</v>
      </c>
      <c r="B231" s="18">
        <v>43498</v>
      </c>
      <c r="C231" s="14">
        <v>2</v>
      </c>
      <c r="D231" s="14">
        <v>204</v>
      </c>
      <c r="E231" s="14">
        <v>3</v>
      </c>
      <c r="F231" s="14">
        <v>1</v>
      </c>
      <c r="G231" s="14">
        <v>2</v>
      </c>
      <c r="H231" s="14">
        <v>1</v>
      </c>
      <c r="I231" s="14">
        <v>1</v>
      </c>
      <c r="J231" s="19">
        <v>9</v>
      </c>
      <c r="K231" s="19">
        <v>14.5</v>
      </c>
      <c r="L231" s="14">
        <f t="shared" si="6"/>
        <v>5.5</v>
      </c>
      <c r="M231" s="14">
        <f t="shared" si="7"/>
        <v>11</v>
      </c>
      <c r="N231" s="14">
        <v>2</v>
      </c>
      <c r="O231" s="14"/>
      <c r="P231" s="14">
        <v>1</v>
      </c>
      <c r="Q231" s="14"/>
      <c r="R231" s="14"/>
      <c r="S231" s="14"/>
      <c r="T231" s="14">
        <v>1</v>
      </c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6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5"/>
      <c r="BU231" s="14"/>
      <c r="BV231" s="14"/>
      <c r="BW231" s="14"/>
    </row>
    <row r="232" spans="1:75" x14ac:dyDescent="0.2">
      <c r="A232" s="14">
        <v>229</v>
      </c>
      <c r="B232" s="18">
        <v>43498</v>
      </c>
      <c r="C232" s="14">
        <v>2</v>
      </c>
      <c r="D232" s="14">
        <v>204</v>
      </c>
      <c r="E232" s="14">
        <v>3</v>
      </c>
      <c r="F232" s="14">
        <v>1</v>
      </c>
      <c r="G232" s="14">
        <v>2</v>
      </c>
      <c r="H232" s="14">
        <v>2</v>
      </c>
      <c r="I232" s="14">
        <v>1</v>
      </c>
      <c r="J232" s="19">
        <v>7.5</v>
      </c>
      <c r="K232" s="19">
        <v>14.5</v>
      </c>
      <c r="L232" s="14">
        <f t="shared" si="6"/>
        <v>7</v>
      </c>
      <c r="M232" s="14">
        <f t="shared" si="7"/>
        <v>14</v>
      </c>
      <c r="N232" s="14">
        <v>27</v>
      </c>
      <c r="O232" s="14"/>
      <c r="P232" s="14">
        <v>1</v>
      </c>
      <c r="Q232" s="14">
        <v>1</v>
      </c>
      <c r="R232" s="14"/>
      <c r="S232" s="14"/>
      <c r="T232" s="14"/>
      <c r="U232" s="14"/>
      <c r="V232" s="14"/>
      <c r="W232" s="14">
        <v>1</v>
      </c>
      <c r="X232" s="14"/>
      <c r="Y232" s="14"/>
      <c r="Z232" s="14">
        <v>24</v>
      </c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6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5"/>
      <c r="BU232" s="14"/>
      <c r="BV232" s="14"/>
      <c r="BW232" s="14"/>
    </row>
    <row r="233" spans="1:75" x14ac:dyDescent="0.2">
      <c r="A233" s="14">
        <v>230</v>
      </c>
      <c r="B233" s="18">
        <v>43498</v>
      </c>
      <c r="C233" s="14">
        <v>2</v>
      </c>
      <c r="D233" s="14">
        <v>204</v>
      </c>
      <c r="E233" s="14">
        <v>3</v>
      </c>
      <c r="F233" s="14">
        <v>1</v>
      </c>
      <c r="G233" s="14">
        <v>2</v>
      </c>
      <c r="H233" s="14">
        <v>1</v>
      </c>
      <c r="I233" s="14">
        <v>1</v>
      </c>
      <c r="J233" s="19">
        <v>7.5</v>
      </c>
      <c r="K233" s="19">
        <v>14.5</v>
      </c>
      <c r="L233" s="14">
        <f t="shared" si="6"/>
        <v>7</v>
      </c>
      <c r="M233" s="14">
        <f t="shared" si="7"/>
        <v>14</v>
      </c>
      <c r="N233" s="14">
        <v>2</v>
      </c>
      <c r="O233" s="14"/>
      <c r="P233" s="14"/>
      <c r="Q233" s="14"/>
      <c r="R233" s="14"/>
      <c r="S233" s="14"/>
      <c r="T233" s="14">
        <v>2</v>
      </c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6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5"/>
      <c r="BU233" s="14"/>
      <c r="BV233" s="14"/>
      <c r="BW233" s="14"/>
    </row>
    <row r="234" spans="1:75" x14ac:dyDescent="0.2">
      <c r="A234" s="14">
        <v>231</v>
      </c>
      <c r="B234" s="18">
        <v>43498</v>
      </c>
      <c r="C234" s="14">
        <v>2</v>
      </c>
      <c r="D234" s="14">
        <v>204</v>
      </c>
      <c r="E234" s="14">
        <v>4</v>
      </c>
      <c r="F234" s="14">
        <v>1</v>
      </c>
      <c r="G234" s="14">
        <v>5</v>
      </c>
      <c r="H234" s="14">
        <v>5</v>
      </c>
      <c r="I234" s="14">
        <v>1</v>
      </c>
      <c r="J234" s="19">
        <v>12</v>
      </c>
      <c r="K234" s="19">
        <v>15</v>
      </c>
      <c r="L234" s="14">
        <f t="shared" si="6"/>
        <v>3</v>
      </c>
      <c r="M234" s="14">
        <f t="shared" si="7"/>
        <v>15</v>
      </c>
      <c r="N234" s="14">
        <v>33</v>
      </c>
      <c r="O234" s="14"/>
      <c r="P234" s="14"/>
      <c r="Q234" s="14"/>
      <c r="R234" s="14"/>
      <c r="S234" s="14"/>
      <c r="T234" s="14"/>
      <c r="U234" s="14">
        <v>1</v>
      </c>
      <c r="V234" s="14"/>
      <c r="W234" s="14"/>
      <c r="X234" s="14"/>
      <c r="Y234" s="14"/>
      <c r="Z234" s="14">
        <v>32</v>
      </c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6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5"/>
      <c r="BU234" s="14"/>
      <c r="BV234" s="14"/>
      <c r="BW234" s="14"/>
    </row>
    <row r="235" spans="1:75" x14ac:dyDescent="0.2">
      <c r="A235" s="14">
        <v>232</v>
      </c>
      <c r="B235" s="18">
        <v>43498</v>
      </c>
      <c r="C235" s="14">
        <v>2</v>
      </c>
      <c r="D235" s="14">
        <v>204</v>
      </c>
      <c r="E235" s="14">
        <v>4</v>
      </c>
      <c r="F235" s="14">
        <v>1</v>
      </c>
      <c r="G235" s="14">
        <v>1</v>
      </c>
      <c r="H235" s="14">
        <v>0</v>
      </c>
      <c r="I235" s="14">
        <v>1</v>
      </c>
      <c r="J235" s="19">
        <v>9</v>
      </c>
      <c r="K235" s="19">
        <v>15</v>
      </c>
      <c r="L235" s="14">
        <f t="shared" si="6"/>
        <v>6</v>
      </c>
      <c r="M235" s="14">
        <f t="shared" si="7"/>
        <v>6</v>
      </c>
      <c r="N235" s="14">
        <v>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6">
        <v>16</v>
      </c>
      <c r="AL235" s="14">
        <v>15</v>
      </c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>
        <v>1</v>
      </c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5"/>
      <c r="BU235" s="14"/>
      <c r="BV235" s="14"/>
      <c r="BW235" s="14"/>
    </row>
    <row r="236" spans="1:75" x14ac:dyDescent="0.2">
      <c r="A236" s="14">
        <v>233</v>
      </c>
      <c r="B236" s="18">
        <v>43499</v>
      </c>
      <c r="C236" s="14">
        <v>2</v>
      </c>
      <c r="D236" s="14">
        <v>258</v>
      </c>
      <c r="E236" s="14">
        <v>4</v>
      </c>
      <c r="F236" s="14">
        <v>1</v>
      </c>
      <c r="G236" s="14">
        <v>1</v>
      </c>
      <c r="H236" s="14">
        <v>0</v>
      </c>
      <c r="I236" s="14">
        <v>1</v>
      </c>
      <c r="J236" s="19">
        <v>7</v>
      </c>
      <c r="K236" s="19">
        <v>10.5</v>
      </c>
      <c r="L236" s="14">
        <f t="shared" si="6"/>
        <v>3.5</v>
      </c>
      <c r="M236" s="14">
        <f t="shared" si="7"/>
        <v>3.5</v>
      </c>
      <c r="N236" s="14">
        <v>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6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5"/>
      <c r="BU236" s="14"/>
      <c r="BV236" s="14"/>
      <c r="BW236" s="14"/>
    </row>
    <row r="237" spans="1:75" x14ac:dyDescent="0.2">
      <c r="A237" s="14">
        <v>234</v>
      </c>
      <c r="B237" s="18">
        <v>43499</v>
      </c>
      <c r="C237" s="14">
        <v>2</v>
      </c>
      <c r="D237" s="14">
        <v>204</v>
      </c>
      <c r="E237" s="14">
        <v>4</v>
      </c>
      <c r="F237" s="14">
        <v>1</v>
      </c>
      <c r="G237" s="14">
        <v>2</v>
      </c>
      <c r="H237" s="14">
        <v>2</v>
      </c>
      <c r="I237" s="14">
        <v>1</v>
      </c>
      <c r="J237" s="19">
        <v>7</v>
      </c>
      <c r="K237" s="19">
        <v>12</v>
      </c>
      <c r="L237" s="14">
        <f t="shared" si="6"/>
        <v>5</v>
      </c>
      <c r="M237" s="14">
        <f t="shared" si="7"/>
        <v>10</v>
      </c>
      <c r="N237" s="14">
        <v>3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>
        <v>3</v>
      </c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6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5"/>
      <c r="BU237" s="14"/>
      <c r="BV237" s="14"/>
      <c r="BW237" s="14"/>
    </row>
    <row r="238" spans="1:75" x14ac:dyDescent="0.2">
      <c r="A238" s="14">
        <v>235</v>
      </c>
      <c r="B238" s="18">
        <v>43499</v>
      </c>
      <c r="C238" s="14">
        <v>2</v>
      </c>
      <c r="D238" s="14">
        <v>204</v>
      </c>
      <c r="E238" s="14">
        <v>4</v>
      </c>
      <c r="F238" s="14">
        <v>1</v>
      </c>
      <c r="G238" s="14">
        <v>1</v>
      </c>
      <c r="H238" s="14">
        <v>0</v>
      </c>
      <c r="I238" s="14">
        <v>1</v>
      </c>
      <c r="J238" s="19">
        <v>9</v>
      </c>
      <c r="K238" s="19">
        <v>12.5</v>
      </c>
      <c r="L238" s="14">
        <f t="shared" si="6"/>
        <v>3.5</v>
      </c>
      <c r="M238" s="14">
        <f t="shared" si="7"/>
        <v>3.5</v>
      </c>
      <c r="N238" s="14">
        <v>0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6">
        <v>3</v>
      </c>
      <c r="AL238" s="14">
        <v>3</v>
      </c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5"/>
      <c r="BU238" s="14"/>
      <c r="BV238" s="14"/>
      <c r="BW238" s="14"/>
    </row>
    <row r="239" spans="1:75" x14ac:dyDescent="0.2">
      <c r="A239" s="14">
        <v>236</v>
      </c>
      <c r="B239" s="18">
        <v>43499</v>
      </c>
      <c r="C239" s="14">
        <v>2</v>
      </c>
      <c r="D239" s="14">
        <v>204</v>
      </c>
      <c r="E239" s="14">
        <v>3</v>
      </c>
      <c r="F239" s="14">
        <v>1</v>
      </c>
      <c r="G239" s="14">
        <v>1</v>
      </c>
      <c r="H239" s="14">
        <v>1</v>
      </c>
      <c r="I239" s="14">
        <v>1</v>
      </c>
      <c r="J239" s="19">
        <v>7</v>
      </c>
      <c r="K239" s="19">
        <v>13</v>
      </c>
      <c r="L239" s="14">
        <f t="shared" si="6"/>
        <v>6</v>
      </c>
      <c r="M239" s="14">
        <f t="shared" si="7"/>
        <v>6</v>
      </c>
      <c r="N239" s="14">
        <v>3</v>
      </c>
      <c r="O239" s="14"/>
      <c r="P239" s="14"/>
      <c r="Q239" s="14"/>
      <c r="R239" s="14"/>
      <c r="S239" s="14"/>
      <c r="T239" s="14">
        <v>3</v>
      </c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6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5"/>
      <c r="BU239" s="14"/>
      <c r="BV239" s="14"/>
      <c r="BW239" s="14"/>
    </row>
    <row r="240" spans="1:75" x14ac:dyDescent="0.2">
      <c r="A240" s="14">
        <v>237</v>
      </c>
      <c r="B240" s="18">
        <v>43499</v>
      </c>
      <c r="C240" s="14">
        <v>2</v>
      </c>
      <c r="D240" s="14">
        <v>204</v>
      </c>
      <c r="E240" s="14">
        <v>3</v>
      </c>
      <c r="F240" s="14">
        <v>1</v>
      </c>
      <c r="G240" s="14">
        <v>1</v>
      </c>
      <c r="H240" s="14">
        <v>1</v>
      </c>
      <c r="I240" s="14">
        <v>1</v>
      </c>
      <c r="J240" s="19">
        <v>7</v>
      </c>
      <c r="K240" s="19">
        <v>13</v>
      </c>
      <c r="L240" s="14">
        <f t="shared" si="6"/>
        <v>6</v>
      </c>
      <c r="M240" s="14">
        <f t="shared" si="7"/>
        <v>6</v>
      </c>
      <c r="N240" s="14">
        <v>1</v>
      </c>
      <c r="O240" s="14">
        <v>1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6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5"/>
      <c r="BU240" s="14"/>
      <c r="BV240" s="14"/>
      <c r="BW240" s="14"/>
    </row>
    <row r="241" spans="1:75" x14ac:dyDescent="0.2">
      <c r="A241" s="14">
        <v>238</v>
      </c>
      <c r="B241" s="18">
        <v>43499</v>
      </c>
      <c r="C241" s="14">
        <v>2</v>
      </c>
      <c r="D241" s="14">
        <v>204</v>
      </c>
      <c r="E241" s="14">
        <v>4</v>
      </c>
      <c r="F241" s="14">
        <v>1</v>
      </c>
      <c r="G241" s="14">
        <v>2</v>
      </c>
      <c r="H241" s="14">
        <v>0</v>
      </c>
      <c r="I241" s="14">
        <v>1</v>
      </c>
      <c r="J241" s="19">
        <v>8</v>
      </c>
      <c r="K241" s="19">
        <v>13.5</v>
      </c>
      <c r="L241" s="14">
        <f t="shared" si="6"/>
        <v>5.5</v>
      </c>
      <c r="M241" s="14">
        <f t="shared" si="7"/>
        <v>11</v>
      </c>
      <c r="N241" s="14">
        <v>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6">
        <v>1</v>
      </c>
      <c r="AL241" s="14">
        <v>1</v>
      </c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5"/>
      <c r="BU241" s="14"/>
      <c r="BV241" s="14"/>
      <c r="BW241" s="14"/>
    </row>
    <row r="242" spans="1:75" x14ac:dyDescent="0.2">
      <c r="A242" s="14">
        <v>239</v>
      </c>
      <c r="B242" s="18">
        <v>43499</v>
      </c>
      <c r="C242" s="14">
        <v>2</v>
      </c>
      <c r="D242" s="14">
        <v>258</v>
      </c>
      <c r="E242" s="14">
        <v>3</v>
      </c>
      <c r="F242" s="14">
        <v>1</v>
      </c>
      <c r="G242" s="14">
        <v>2</v>
      </c>
      <c r="H242" s="14">
        <v>1</v>
      </c>
      <c r="I242" s="14">
        <v>1</v>
      </c>
      <c r="J242" s="19">
        <v>11</v>
      </c>
      <c r="K242" s="19">
        <v>14.5</v>
      </c>
      <c r="L242" s="14">
        <f t="shared" si="6"/>
        <v>3.5</v>
      </c>
      <c r="M242" s="14">
        <f t="shared" si="7"/>
        <v>7</v>
      </c>
      <c r="N242" s="14">
        <v>2</v>
      </c>
      <c r="O242" s="14"/>
      <c r="P242" s="14">
        <v>2</v>
      </c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6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5"/>
      <c r="BU242" s="14"/>
      <c r="BV242" s="14"/>
      <c r="BW242" s="14"/>
    </row>
    <row r="243" spans="1:75" x14ac:dyDescent="0.2">
      <c r="A243" s="14">
        <v>240</v>
      </c>
      <c r="B243" s="18">
        <v>43499</v>
      </c>
      <c r="C243" s="14">
        <v>2</v>
      </c>
      <c r="D243" s="14">
        <v>258</v>
      </c>
      <c r="E243" s="14">
        <v>3</v>
      </c>
      <c r="F243" s="14">
        <v>1</v>
      </c>
      <c r="G243" s="14">
        <v>4</v>
      </c>
      <c r="H243" s="14">
        <v>0</v>
      </c>
      <c r="I243" s="14">
        <v>1</v>
      </c>
      <c r="J243" s="19">
        <v>7</v>
      </c>
      <c r="K243" s="19">
        <v>14.5</v>
      </c>
      <c r="L243" s="14">
        <f t="shared" si="6"/>
        <v>7.5</v>
      </c>
      <c r="M243" s="14">
        <f t="shared" si="7"/>
        <v>30</v>
      </c>
      <c r="N243" s="14">
        <v>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6">
        <v>8</v>
      </c>
      <c r="AL243" s="14">
        <v>6</v>
      </c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>
        <v>2</v>
      </c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5"/>
      <c r="BU243" s="14"/>
      <c r="BV243" s="14"/>
      <c r="BW243" s="14"/>
    </row>
    <row r="244" spans="1:75" x14ac:dyDescent="0.2">
      <c r="A244" s="14">
        <v>241</v>
      </c>
      <c r="B244" s="18">
        <v>43499</v>
      </c>
      <c r="C244" s="14">
        <v>2</v>
      </c>
      <c r="D244" s="14">
        <v>258</v>
      </c>
      <c r="E244" s="14">
        <v>4</v>
      </c>
      <c r="F244" s="14">
        <v>1</v>
      </c>
      <c r="G244" s="14">
        <v>2</v>
      </c>
      <c r="H244" s="14">
        <v>0</v>
      </c>
      <c r="I244" s="14">
        <v>1</v>
      </c>
      <c r="J244" s="19">
        <v>12</v>
      </c>
      <c r="K244" s="19">
        <v>15</v>
      </c>
      <c r="L244" s="14">
        <f t="shared" si="6"/>
        <v>3</v>
      </c>
      <c r="M244" s="14">
        <f t="shared" si="7"/>
        <v>6</v>
      </c>
      <c r="N244" s="14">
        <v>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6">
        <v>8</v>
      </c>
      <c r="AL244" s="14">
        <v>8</v>
      </c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5"/>
      <c r="BU244" s="14"/>
      <c r="BV244" s="14"/>
      <c r="BW244" s="14"/>
    </row>
    <row r="245" spans="1:75" x14ac:dyDescent="0.2">
      <c r="A245" s="14">
        <v>242</v>
      </c>
      <c r="B245" s="18">
        <v>43499</v>
      </c>
      <c r="C245" s="14">
        <v>2</v>
      </c>
      <c r="D245" s="14">
        <v>258</v>
      </c>
      <c r="E245" s="14">
        <v>4</v>
      </c>
      <c r="F245" s="14">
        <v>1</v>
      </c>
      <c r="G245" s="14">
        <v>2</v>
      </c>
      <c r="H245" s="14">
        <v>0</v>
      </c>
      <c r="I245" s="14">
        <v>1</v>
      </c>
      <c r="J245" s="19">
        <v>9</v>
      </c>
      <c r="K245" s="19">
        <v>15.25</v>
      </c>
      <c r="L245" s="14">
        <f t="shared" si="6"/>
        <v>6.25</v>
      </c>
      <c r="M245" s="14">
        <f t="shared" si="7"/>
        <v>12.5</v>
      </c>
      <c r="N245" s="14">
        <v>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6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5"/>
      <c r="BU245" s="14"/>
      <c r="BV245" s="14"/>
      <c r="BW245" s="14"/>
    </row>
    <row r="246" spans="1:75" x14ac:dyDescent="0.2">
      <c r="A246" s="14">
        <v>243</v>
      </c>
      <c r="B246" s="18">
        <v>43499</v>
      </c>
      <c r="C246" s="14">
        <v>2</v>
      </c>
      <c r="D246" s="14">
        <v>258</v>
      </c>
      <c r="E246" s="14">
        <v>3</v>
      </c>
      <c r="F246" s="14">
        <v>1</v>
      </c>
      <c r="G246" s="14">
        <v>2</v>
      </c>
      <c r="H246" s="14">
        <v>0</v>
      </c>
      <c r="I246" s="14">
        <v>1</v>
      </c>
      <c r="J246" s="19">
        <v>10</v>
      </c>
      <c r="K246" s="19">
        <v>15.25</v>
      </c>
      <c r="L246" s="14">
        <f t="shared" si="6"/>
        <v>5.25</v>
      </c>
      <c r="M246" s="14">
        <f t="shared" si="7"/>
        <v>10.5</v>
      </c>
      <c r="N246" s="14">
        <v>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6">
        <v>11</v>
      </c>
      <c r="AL246" s="14">
        <v>10</v>
      </c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>
        <v>1</v>
      </c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5"/>
      <c r="BU246" s="14"/>
      <c r="BV246" s="14"/>
      <c r="BW246" s="14"/>
    </row>
    <row r="247" spans="1:75" x14ac:dyDescent="0.2">
      <c r="A247" s="14">
        <v>244</v>
      </c>
      <c r="B247" s="18">
        <v>43499</v>
      </c>
      <c r="C247" s="14">
        <v>2</v>
      </c>
      <c r="D247" s="14">
        <v>256</v>
      </c>
      <c r="E247" s="14">
        <v>4</v>
      </c>
      <c r="F247" s="14">
        <v>1</v>
      </c>
      <c r="G247" s="14">
        <v>1</v>
      </c>
      <c r="H247" s="14">
        <v>0</v>
      </c>
      <c r="I247" s="14">
        <v>2</v>
      </c>
      <c r="J247" s="19">
        <v>10</v>
      </c>
      <c r="K247" s="19">
        <v>16</v>
      </c>
      <c r="L247" s="14">
        <f t="shared" si="6"/>
        <v>6</v>
      </c>
      <c r="M247" s="14">
        <f t="shared" si="7"/>
        <v>6</v>
      </c>
      <c r="N247" s="14">
        <v>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6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5"/>
      <c r="BU247" s="14"/>
      <c r="BV247" s="14"/>
      <c r="BW247" s="14"/>
    </row>
    <row r="248" spans="1:75" x14ac:dyDescent="0.2">
      <c r="A248" s="14">
        <v>245</v>
      </c>
      <c r="B248" s="18">
        <v>43499</v>
      </c>
      <c r="C248" s="14">
        <v>2</v>
      </c>
      <c r="D248" s="14">
        <v>256</v>
      </c>
      <c r="E248" s="14">
        <v>4</v>
      </c>
      <c r="F248" s="14">
        <v>1</v>
      </c>
      <c r="G248" s="14">
        <v>2</v>
      </c>
      <c r="H248" s="14">
        <v>0</v>
      </c>
      <c r="I248" s="14">
        <v>1</v>
      </c>
      <c r="J248" s="19">
        <v>10.5</v>
      </c>
      <c r="K248" s="19">
        <v>16.25</v>
      </c>
      <c r="L248" s="14">
        <f t="shared" si="6"/>
        <v>5.75</v>
      </c>
      <c r="M248" s="14">
        <f t="shared" si="7"/>
        <v>11.5</v>
      </c>
      <c r="N248" s="14">
        <v>0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6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5"/>
      <c r="BU248" s="14"/>
      <c r="BV248" s="14"/>
      <c r="BW248" s="14"/>
    </row>
    <row r="249" spans="1:75" x14ac:dyDescent="0.2">
      <c r="A249" s="14">
        <v>246</v>
      </c>
      <c r="B249" s="18">
        <v>43502</v>
      </c>
      <c r="C249" s="14">
        <v>1</v>
      </c>
      <c r="D249" s="14">
        <v>289</v>
      </c>
      <c r="E249" s="14">
        <v>4</v>
      </c>
      <c r="F249" s="14">
        <v>1</v>
      </c>
      <c r="G249" s="14">
        <v>1</v>
      </c>
      <c r="H249" s="14">
        <v>1</v>
      </c>
      <c r="I249" s="14">
        <v>1</v>
      </c>
      <c r="J249" s="19">
        <v>7</v>
      </c>
      <c r="K249" s="19">
        <v>14.5</v>
      </c>
      <c r="L249" s="14">
        <f t="shared" si="6"/>
        <v>7.5</v>
      </c>
      <c r="M249" s="14">
        <f t="shared" si="7"/>
        <v>7.5</v>
      </c>
      <c r="N249" s="14">
        <v>15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>
        <v>15</v>
      </c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6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5"/>
      <c r="BU249" s="14"/>
      <c r="BV249" s="14"/>
      <c r="BW249" s="14"/>
    </row>
    <row r="250" spans="1:75" x14ac:dyDescent="0.2">
      <c r="A250" s="14">
        <v>247</v>
      </c>
      <c r="B250" s="18">
        <v>43502</v>
      </c>
      <c r="C250" s="14">
        <v>1</v>
      </c>
      <c r="D250" s="14">
        <v>258</v>
      </c>
      <c r="E250" s="14">
        <v>3</v>
      </c>
      <c r="F250" s="14">
        <v>1</v>
      </c>
      <c r="G250" s="14">
        <v>1</v>
      </c>
      <c r="H250" s="14">
        <v>0</v>
      </c>
      <c r="I250" s="14">
        <v>1</v>
      </c>
      <c r="J250" s="19">
        <v>12</v>
      </c>
      <c r="K250" s="19">
        <v>15.5</v>
      </c>
      <c r="L250" s="14">
        <f t="shared" si="6"/>
        <v>3.5</v>
      </c>
      <c r="M250" s="14">
        <f t="shared" si="7"/>
        <v>3.5</v>
      </c>
      <c r="N250" s="14">
        <v>0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6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5"/>
      <c r="BU250" s="14"/>
      <c r="BV250" s="14"/>
      <c r="BW250" s="14"/>
    </row>
    <row r="251" spans="1:75" x14ac:dyDescent="0.2">
      <c r="A251" s="14">
        <v>248</v>
      </c>
      <c r="B251" s="18">
        <v>43502</v>
      </c>
      <c r="C251" s="14">
        <v>1</v>
      </c>
      <c r="D251" s="14">
        <v>258</v>
      </c>
      <c r="E251" s="14">
        <v>4</v>
      </c>
      <c r="F251" s="14">
        <v>1</v>
      </c>
      <c r="G251" s="14">
        <v>3</v>
      </c>
      <c r="H251" s="14">
        <v>3</v>
      </c>
      <c r="I251" s="14">
        <v>1</v>
      </c>
      <c r="J251" s="19">
        <v>9.5</v>
      </c>
      <c r="K251" s="19">
        <v>15.5</v>
      </c>
      <c r="L251" s="14">
        <f t="shared" si="6"/>
        <v>6</v>
      </c>
      <c r="M251" s="14">
        <f t="shared" si="7"/>
        <v>18</v>
      </c>
      <c r="N251" s="14">
        <v>8</v>
      </c>
      <c r="O251" s="14"/>
      <c r="P251" s="14"/>
      <c r="Q251" s="14"/>
      <c r="R251" s="14"/>
      <c r="S251" s="14"/>
      <c r="T251" s="14"/>
      <c r="U251" s="14"/>
      <c r="V251" s="14"/>
      <c r="W251" s="14">
        <v>1</v>
      </c>
      <c r="X251" s="14"/>
      <c r="Y251" s="14"/>
      <c r="Z251" s="14">
        <v>7</v>
      </c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6">
        <v>1</v>
      </c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>
        <v>1</v>
      </c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5"/>
      <c r="BU251" s="14"/>
      <c r="BV251" s="14"/>
      <c r="BW251" s="14"/>
    </row>
    <row r="252" spans="1:75" x14ac:dyDescent="0.2">
      <c r="A252" s="14">
        <v>249</v>
      </c>
      <c r="B252" s="18">
        <v>43502</v>
      </c>
      <c r="C252" s="14">
        <v>1</v>
      </c>
      <c r="D252" s="14">
        <v>258</v>
      </c>
      <c r="E252" s="14">
        <v>4</v>
      </c>
      <c r="F252" s="14">
        <v>1</v>
      </c>
      <c r="G252" s="14">
        <v>1</v>
      </c>
      <c r="H252" s="14">
        <v>1</v>
      </c>
      <c r="I252" s="14">
        <v>1</v>
      </c>
      <c r="J252" s="19">
        <v>13.5</v>
      </c>
      <c r="K252" s="19">
        <v>15.75</v>
      </c>
      <c r="L252" s="14">
        <f t="shared" si="6"/>
        <v>2.25</v>
      </c>
      <c r="M252" s="14">
        <f t="shared" si="7"/>
        <v>2.25</v>
      </c>
      <c r="N252" s="14">
        <v>2</v>
      </c>
      <c r="O252" s="14"/>
      <c r="P252" s="14">
        <v>1</v>
      </c>
      <c r="Q252" s="14">
        <v>1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6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5"/>
      <c r="BU252" s="14"/>
      <c r="BV252" s="14"/>
      <c r="BW252" s="14"/>
    </row>
    <row r="253" spans="1:75" x14ac:dyDescent="0.2">
      <c r="A253" s="14">
        <v>250</v>
      </c>
      <c r="B253" s="18">
        <v>43502</v>
      </c>
      <c r="C253" s="14">
        <v>1</v>
      </c>
      <c r="D253" s="14">
        <v>258</v>
      </c>
      <c r="E253" s="14">
        <v>3</v>
      </c>
      <c r="F253" s="14">
        <v>1</v>
      </c>
      <c r="G253" s="14">
        <v>1</v>
      </c>
      <c r="H253" s="14">
        <v>0</v>
      </c>
      <c r="I253" s="14">
        <v>1</v>
      </c>
      <c r="J253" s="19">
        <v>10</v>
      </c>
      <c r="K253" s="19">
        <v>16</v>
      </c>
      <c r="L253" s="14">
        <f t="shared" si="6"/>
        <v>6</v>
      </c>
      <c r="M253" s="14">
        <f t="shared" si="7"/>
        <v>6</v>
      </c>
      <c r="N253" s="14">
        <v>0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6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5"/>
      <c r="BU253" s="14"/>
      <c r="BV253" s="14"/>
      <c r="BW253" s="14"/>
    </row>
    <row r="254" spans="1:75" x14ac:dyDescent="0.2">
      <c r="A254" s="14">
        <v>251</v>
      </c>
      <c r="B254" s="18">
        <v>43502</v>
      </c>
      <c r="C254" s="14">
        <v>1</v>
      </c>
      <c r="D254" s="14">
        <v>258</v>
      </c>
      <c r="E254" s="14">
        <v>4</v>
      </c>
      <c r="F254" s="14">
        <v>1</v>
      </c>
      <c r="G254" s="14">
        <v>1</v>
      </c>
      <c r="H254" s="14">
        <v>0</v>
      </c>
      <c r="I254" s="14">
        <v>1</v>
      </c>
      <c r="J254" s="19">
        <v>12.5</v>
      </c>
      <c r="K254" s="19">
        <v>16.5</v>
      </c>
      <c r="L254" s="14">
        <f t="shared" ref="L254:L260" si="8">(K254-J254)</f>
        <v>4</v>
      </c>
      <c r="M254" s="14">
        <f t="shared" ref="M254:M260" si="9">(G254*L254)</f>
        <v>4</v>
      </c>
      <c r="N254" s="14">
        <v>0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6">
        <v>6</v>
      </c>
      <c r="AL254" s="14">
        <v>6</v>
      </c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5"/>
      <c r="BU254" s="14"/>
      <c r="BV254" s="14"/>
      <c r="BW254" s="14"/>
    </row>
    <row r="255" spans="1:75" x14ac:dyDescent="0.2">
      <c r="A255" s="14">
        <v>252</v>
      </c>
      <c r="B255" s="18">
        <v>43502</v>
      </c>
      <c r="C255" s="14">
        <v>1</v>
      </c>
      <c r="D255" s="14">
        <v>258</v>
      </c>
      <c r="E255" s="14">
        <v>3</v>
      </c>
      <c r="F255" s="14">
        <v>1</v>
      </c>
      <c r="G255" s="14">
        <v>2</v>
      </c>
      <c r="H255" s="14">
        <v>2</v>
      </c>
      <c r="I255" s="14">
        <v>1</v>
      </c>
      <c r="J255" s="19">
        <v>11</v>
      </c>
      <c r="K255" s="19">
        <v>16.75</v>
      </c>
      <c r="L255" s="14">
        <f t="shared" si="8"/>
        <v>5.75</v>
      </c>
      <c r="M255" s="14">
        <f t="shared" si="9"/>
        <v>11.5</v>
      </c>
      <c r="N255" s="14">
        <v>6</v>
      </c>
      <c r="O255" s="14"/>
      <c r="P255" s="14">
        <v>1</v>
      </c>
      <c r="Q255" s="14"/>
      <c r="R255" s="14"/>
      <c r="S255" s="14"/>
      <c r="T255" s="14"/>
      <c r="U255" s="14"/>
      <c r="V255" s="14"/>
      <c r="W255" s="14"/>
      <c r="X255" s="14"/>
      <c r="Y255" s="14"/>
      <c r="Z255" s="14">
        <v>5</v>
      </c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6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5"/>
      <c r="BU255" s="14"/>
      <c r="BV255" s="14"/>
      <c r="BW255" s="14"/>
    </row>
    <row r="256" spans="1:75" x14ac:dyDescent="0.2">
      <c r="A256" s="14">
        <v>253</v>
      </c>
      <c r="B256" s="18">
        <v>43502</v>
      </c>
      <c r="C256" s="14">
        <v>1</v>
      </c>
      <c r="D256" s="14">
        <v>258</v>
      </c>
      <c r="E256" s="14">
        <v>4</v>
      </c>
      <c r="F256" s="14">
        <v>1</v>
      </c>
      <c r="G256" s="14">
        <v>1</v>
      </c>
      <c r="H256" s="14">
        <v>0</v>
      </c>
      <c r="I256" s="14">
        <v>1</v>
      </c>
      <c r="J256" s="19">
        <v>9.5</v>
      </c>
      <c r="K256" s="19">
        <v>13</v>
      </c>
      <c r="L256" s="14">
        <f t="shared" si="8"/>
        <v>3.5</v>
      </c>
      <c r="M256" s="14">
        <f t="shared" si="9"/>
        <v>3.5</v>
      </c>
      <c r="N256" s="14">
        <v>0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6">
        <v>18</v>
      </c>
      <c r="AL256" s="14">
        <v>6</v>
      </c>
      <c r="AM256" s="14"/>
      <c r="AN256" s="14"/>
      <c r="AO256" s="14"/>
      <c r="AP256" s="14"/>
      <c r="AQ256" s="14"/>
      <c r="AR256" s="14"/>
      <c r="AS256" s="14"/>
      <c r="AT256" s="14"/>
      <c r="AU256" s="14">
        <v>12</v>
      </c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5"/>
      <c r="BU256" s="14"/>
      <c r="BV256" s="14"/>
      <c r="BW256" s="14"/>
    </row>
    <row r="257" spans="1:75" x14ac:dyDescent="0.2">
      <c r="A257" s="14">
        <v>254</v>
      </c>
      <c r="B257" s="18">
        <v>43504</v>
      </c>
      <c r="C257" s="14">
        <v>1</v>
      </c>
      <c r="D257" s="14">
        <v>258</v>
      </c>
      <c r="E257" s="14">
        <v>4</v>
      </c>
      <c r="F257" s="14">
        <v>1</v>
      </c>
      <c r="G257" s="14">
        <v>2</v>
      </c>
      <c r="H257" s="14">
        <v>0</v>
      </c>
      <c r="I257" s="14">
        <v>1</v>
      </c>
      <c r="J257" s="19">
        <v>15</v>
      </c>
      <c r="K257" s="19">
        <v>16.5</v>
      </c>
      <c r="L257" s="14">
        <f t="shared" si="8"/>
        <v>1.5</v>
      </c>
      <c r="M257" s="14">
        <f t="shared" si="9"/>
        <v>3</v>
      </c>
      <c r="N257" s="14">
        <v>0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6">
        <v>10</v>
      </c>
      <c r="AL257" s="14"/>
      <c r="AM257" s="14"/>
      <c r="AN257" s="14"/>
      <c r="AO257" s="14"/>
      <c r="AP257" s="14"/>
      <c r="AQ257" s="14"/>
      <c r="AR257" s="14"/>
      <c r="AS257" s="14"/>
      <c r="AT257" s="14"/>
      <c r="AU257" s="14">
        <v>10</v>
      </c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5"/>
      <c r="BU257" s="14"/>
      <c r="BV257" s="14"/>
      <c r="BW257" s="14"/>
    </row>
    <row r="258" spans="1:75" x14ac:dyDescent="0.2">
      <c r="A258" s="14">
        <v>255</v>
      </c>
      <c r="B258" s="18">
        <v>43506</v>
      </c>
      <c r="C258" s="14">
        <v>2</v>
      </c>
      <c r="D258" s="14">
        <v>258</v>
      </c>
      <c r="E258" s="14">
        <v>4</v>
      </c>
      <c r="F258" s="14">
        <v>1</v>
      </c>
      <c r="G258" s="14">
        <v>2</v>
      </c>
      <c r="H258" s="14">
        <v>2</v>
      </c>
      <c r="I258" s="14">
        <v>1</v>
      </c>
      <c r="J258" s="19">
        <v>7</v>
      </c>
      <c r="K258" s="19">
        <v>15.25</v>
      </c>
      <c r="L258" s="14">
        <f t="shared" si="8"/>
        <v>8.25</v>
      </c>
      <c r="M258" s="14">
        <f t="shared" si="9"/>
        <v>16.5</v>
      </c>
      <c r="N258" s="14">
        <v>5</v>
      </c>
      <c r="O258" s="14"/>
      <c r="P258" s="14"/>
      <c r="Q258" s="14"/>
      <c r="R258" s="14"/>
      <c r="S258" s="14"/>
      <c r="T258" s="14"/>
      <c r="U258" s="14">
        <v>1</v>
      </c>
      <c r="V258" s="14"/>
      <c r="W258" s="14"/>
      <c r="X258" s="14"/>
      <c r="Y258" s="14"/>
      <c r="Z258" s="14">
        <v>4</v>
      </c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6">
        <v>10</v>
      </c>
      <c r="AL258" s="14">
        <v>10</v>
      </c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5"/>
      <c r="BU258" s="14"/>
      <c r="BV258" s="14"/>
      <c r="BW258" s="14"/>
    </row>
    <row r="259" spans="1:75" x14ac:dyDescent="0.2">
      <c r="A259" s="14">
        <v>256</v>
      </c>
      <c r="B259" s="18">
        <v>43506</v>
      </c>
      <c r="C259" s="14">
        <v>2</v>
      </c>
      <c r="D259" s="14">
        <v>258</v>
      </c>
      <c r="E259" s="14">
        <v>4</v>
      </c>
      <c r="F259" s="14">
        <v>1</v>
      </c>
      <c r="G259" s="14">
        <v>2</v>
      </c>
      <c r="H259" s="14">
        <v>2</v>
      </c>
      <c r="I259" s="14">
        <v>1</v>
      </c>
      <c r="J259" s="19">
        <v>9</v>
      </c>
      <c r="K259" s="19">
        <v>14</v>
      </c>
      <c r="L259" s="14">
        <f t="shared" si="8"/>
        <v>5</v>
      </c>
      <c r="M259" s="14">
        <f t="shared" si="9"/>
        <v>10</v>
      </c>
      <c r="N259" s="14">
        <v>12</v>
      </c>
      <c r="O259" s="14"/>
      <c r="P259" s="14"/>
      <c r="Q259" s="14"/>
      <c r="R259" s="14"/>
      <c r="S259" s="14"/>
      <c r="T259" s="14"/>
      <c r="U259" s="14"/>
      <c r="V259" s="14">
        <v>10</v>
      </c>
      <c r="W259" s="14"/>
      <c r="X259" s="14"/>
      <c r="Y259" s="14"/>
      <c r="Z259" s="14">
        <v>2</v>
      </c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6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5"/>
      <c r="BU259" s="14"/>
      <c r="BV259" s="14"/>
      <c r="BW259" s="14"/>
    </row>
    <row r="260" spans="1:75" x14ac:dyDescent="0.2">
      <c r="A260" s="14">
        <v>257</v>
      </c>
      <c r="B260" s="18">
        <v>43506</v>
      </c>
      <c r="C260" s="14">
        <v>2</v>
      </c>
      <c r="D260" s="14">
        <v>258</v>
      </c>
      <c r="E260" s="14">
        <v>4</v>
      </c>
      <c r="F260" s="14">
        <v>1</v>
      </c>
      <c r="G260" s="14">
        <v>2</v>
      </c>
      <c r="H260" s="14">
        <v>0</v>
      </c>
      <c r="I260" s="14">
        <v>1</v>
      </c>
      <c r="J260" s="19">
        <v>8.5</v>
      </c>
      <c r="K260" s="19">
        <v>14.5</v>
      </c>
      <c r="L260" s="14">
        <f t="shared" si="8"/>
        <v>6</v>
      </c>
      <c r="M260" s="14">
        <f t="shared" si="9"/>
        <v>12</v>
      </c>
      <c r="N260" s="14">
        <v>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6">
        <v>21</v>
      </c>
      <c r="AL260" s="14">
        <v>10</v>
      </c>
      <c r="AM260" s="14"/>
      <c r="AN260" s="14"/>
      <c r="AO260" s="14"/>
      <c r="AP260" s="14"/>
      <c r="AQ260" s="14"/>
      <c r="AR260" s="14"/>
      <c r="AS260" s="14"/>
      <c r="AT260" s="14"/>
      <c r="AU260" s="14">
        <v>10</v>
      </c>
      <c r="AV260" s="14"/>
      <c r="AW260" s="14"/>
      <c r="AX260" s="14"/>
      <c r="AY260" s="14"/>
      <c r="AZ260" s="14"/>
      <c r="BA260" s="14"/>
      <c r="BB260" s="14"/>
      <c r="BC260" s="14">
        <v>1</v>
      </c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5"/>
      <c r="BU260" s="14"/>
      <c r="BV260" s="14"/>
      <c r="BW260" s="14"/>
    </row>
    <row r="261" spans="1:75" x14ac:dyDescent="0.2">
      <c r="A261" s="14">
        <v>258</v>
      </c>
      <c r="B261" s="18">
        <v>43506</v>
      </c>
      <c r="C261" s="14">
        <v>2</v>
      </c>
      <c r="D261" s="14">
        <v>258</v>
      </c>
      <c r="E261" s="14">
        <v>4</v>
      </c>
      <c r="F261" s="14">
        <v>1</v>
      </c>
      <c r="G261" s="14">
        <v>1</v>
      </c>
      <c r="H261" s="14">
        <v>1</v>
      </c>
      <c r="I261" s="14">
        <v>1</v>
      </c>
      <c r="J261" s="19">
        <v>0</v>
      </c>
      <c r="K261" s="19">
        <v>9.5</v>
      </c>
      <c r="L261" s="14">
        <f t="shared" ref="L261:L268" si="10">(K261-J261)</f>
        <v>9.5</v>
      </c>
      <c r="M261" s="14">
        <f t="shared" ref="M261:M268" si="11">(G261*L261)</f>
        <v>9.5</v>
      </c>
      <c r="N261" s="14">
        <v>3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>
        <v>2</v>
      </c>
      <c r="AA261" s="14"/>
      <c r="AB261" s="14">
        <v>1</v>
      </c>
      <c r="AC261" s="14"/>
      <c r="AD261" s="14"/>
      <c r="AE261" s="14"/>
      <c r="AF261" s="14"/>
      <c r="AG261" s="14"/>
      <c r="AH261" s="14"/>
      <c r="AI261" s="14"/>
      <c r="AJ261" s="14"/>
      <c r="AK261" s="16">
        <v>10</v>
      </c>
      <c r="AL261" s="14">
        <v>10</v>
      </c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5"/>
      <c r="BU261" s="14"/>
      <c r="BV261" s="14"/>
      <c r="BW261" s="14"/>
    </row>
    <row r="262" spans="1:75" x14ac:dyDescent="0.2">
      <c r="A262" s="14">
        <v>259</v>
      </c>
      <c r="B262" s="18">
        <v>43506</v>
      </c>
      <c r="C262" s="14">
        <v>2</v>
      </c>
      <c r="D262" s="14">
        <v>258</v>
      </c>
      <c r="E262" s="14">
        <v>4</v>
      </c>
      <c r="F262" s="14">
        <v>1</v>
      </c>
      <c r="G262" s="14">
        <v>1</v>
      </c>
      <c r="H262" s="14">
        <v>0</v>
      </c>
      <c r="I262" s="14">
        <v>1</v>
      </c>
      <c r="J262" s="19">
        <v>9</v>
      </c>
      <c r="K262" s="19">
        <v>10</v>
      </c>
      <c r="L262" s="14">
        <f t="shared" si="10"/>
        <v>1</v>
      </c>
      <c r="M262" s="14">
        <f t="shared" si="11"/>
        <v>1</v>
      </c>
      <c r="N262" s="14">
        <v>0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6">
        <v>1</v>
      </c>
      <c r="AL262" s="14"/>
      <c r="AM262" s="14"/>
      <c r="AN262" s="14"/>
      <c r="AO262" s="14"/>
      <c r="AP262" s="14"/>
      <c r="AQ262" s="14"/>
      <c r="AR262" s="14"/>
      <c r="AS262" s="14"/>
      <c r="AT262" s="14"/>
      <c r="AU262" s="14">
        <v>1</v>
      </c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5"/>
      <c r="BU262" s="14"/>
      <c r="BV262" s="14"/>
      <c r="BW262" s="14"/>
    </row>
    <row r="263" spans="1:75" x14ac:dyDescent="0.2">
      <c r="A263" s="14">
        <v>260</v>
      </c>
      <c r="B263" s="18">
        <v>43506</v>
      </c>
      <c r="C263" s="14">
        <v>2</v>
      </c>
      <c r="D263" s="14">
        <v>258</v>
      </c>
      <c r="E263" s="14">
        <v>4</v>
      </c>
      <c r="F263" s="14">
        <v>1</v>
      </c>
      <c r="G263" s="14">
        <v>3</v>
      </c>
      <c r="H263" s="14">
        <v>2</v>
      </c>
      <c r="I263" s="14">
        <v>1</v>
      </c>
      <c r="J263" s="19">
        <v>8.5</v>
      </c>
      <c r="K263" s="19">
        <v>10.25</v>
      </c>
      <c r="L263" s="14">
        <f t="shared" si="10"/>
        <v>1.75</v>
      </c>
      <c r="M263" s="14">
        <f t="shared" si="11"/>
        <v>5.25</v>
      </c>
      <c r="N263" s="14">
        <v>4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>
        <v>4</v>
      </c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6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5"/>
      <c r="BU263" s="14"/>
      <c r="BV263" s="14"/>
      <c r="BW263" s="14"/>
    </row>
    <row r="264" spans="1:75" x14ac:dyDescent="0.2">
      <c r="A264" s="14">
        <v>261</v>
      </c>
      <c r="B264" s="18">
        <v>43506</v>
      </c>
      <c r="C264" s="14">
        <v>2</v>
      </c>
      <c r="D264" s="14">
        <v>258</v>
      </c>
      <c r="E264" s="14">
        <v>3</v>
      </c>
      <c r="F264" s="14">
        <v>1</v>
      </c>
      <c r="G264" s="14">
        <v>2</v>
      </c>
      <c r="H264" s="14">
        <v>1</v>
      </c>
      <c r="I264" s="14">
        <v>1</v>
      </c>
      <c r="J264" s="19">
        <v>0</v>
      </c>
      <c r="K264" s="19">
        <v>10.5</v>
      </c>
      <c r="L264" s="14">
        <f t="shared" si="10"/>
        <v>10.5</v>
      </c>
      <c r="M264" s="14">
        <f t="shared" si="11"/>
        <v>21</v>
      </c>
      <c r="N264" s="14">
        <v>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>
        <v>2</v>
      </c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6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5"/>
      <c r="BU264" s="14"/>
      <c r="BV264" s="14"/>
      <c r="BW264" s="14"/>
    </row>
    <row r="265" spans="1:75" x14ac:dyDescent="0.2">
      <c r="A265" s="14">
        <v>262</v>
      </c>
      <c r="B265" s="18">
        <v>43506</v>
      </c>
      <c r="C265" s="14">
        <v>2</v>
      </c>
      <c r="D265" s="14">
        <v>258</v>
      </c>
      <c r="E265" s="14">
        <v>3</v>
      </c>
      <c r="F265" s="14">
        <v>1</v>
      </c>
      <c r="G265" s="14">
        <v>2</v>
      </c>
      <c r="H265" s="14">
        <v>2</v>
      </c>
      <c r="I265" s="14">
        <v>1</v>
      </c>
      <c r="J265" s="19">
        <v>0</v>
      </c>
      <c r="K265" s="19">
        <v>11.5</v>
      </c>
      <c r="L265" s="14">
        <f t="shared" si="10"/>
        <v>11.5</v>
      </c>
      <c r="M265" s="14">
        <f t="shared" si="11"/>
        <v>23</v>
      </c>
      <c r="N265" s="14">
        <v>9</v>
      </c>
      <c r="O265" s="14">
        <v>1</v>
      </c>
      <c r="P265" s="14">
        <v>2</v>
      </c>
      <c r="Q265" s="14"/>
      <c r="R265" s="14"/>
      <c r="S265" s="14"/>
      <c r="T265" s="14"/>
      <c r="U265" s="14"/>
      <c r="V265" s="14"/>
      <c r="W265" s="14"/>
      <c r="X265" s="14"/>
      <c r="Y265" s="14">
        <v>3</v>
      </c>
      <c r="Z265" s="14">
        <v>3</v>
      </c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6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5"/>
      <c r="BU265" s="14"/>
      <c r="BV265" s="14"/>
      <c r="BW265" s="14"/>
    </row>
    <row r="266" spans="1:75" x14ac:dyDescent="0.2">
      <c r="A266" s="14">
        <v>263</v>
      </c>
      <c r="B266" s="18">
        <v>43506</v>
      </c>
      <c r="C266" s="14">
        <v>2</v>
      </c>
      <c r="D266" s="14">
        <v>258</v>
      </c>
      <c r="E266" s="14">
        <v>4</v>
      </c>
      <c r="F266" s="14">
        <v>1</v>
      </c>
      <c r="G266" s="14">
        <v>2</v>
      </c>
      <c r="H266" s="14">
        <v>0</v>
      </c>
      <c r="I266" s="14">
        <v>1</v>
      </c>
      <c r="J266" s="19">
        <v>8</v>
      </c>
      <c r="K266" s="19">
        <v>11.5</v>
      </c>
      <c r="L266" s="14">
        <f t="shared" si="10"/>
        <v>3.5</v>
      </c>
      <c r="M266" s="14">
        <f t="shared" si="11"/>
        <v>7</v>
      </c>
      <c r="N266" s="14">
        <v>0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6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5"/>
      <c r="BU266" s="14"/>
      <c r="BV266" s="14"/>
      <c r="BW266" s="14"/>
    </row>
    <row r="267" spans="1:75" x14ac:dyDescent="0.2">
      <c r="A267" s="14">
        <v>264</v>
      </c>
      <c r="B267" s="18">
        <v>43506</v>
      </c>
      <c r="C267" s="14">
        <v>2</v>
      </c>
      <c r="D267" s="14">
        <v>204</v>
      </c>
      <c r="E267" s="14">
        <v>4</v>
      </c>
      <c r="F267" s="14">
        <v>1</v>
      </c>
      <c r="G267" s="14">
        <v>2</v>
      </c>
      <c r="H267" s="14">
        <v>2</v>
      </c>
      <c r="I267" s="14">
        <v>1</v>
      </c>
      <c r="J267" s="19">
        <v>8.5</v>
      </c>
      <c r="K267" s="19">
        <v>12</v>
      </c>
      <c r="L267" s="14">
        <f t="shared" si="10"/>
        <v>3.5</v>
      </c>
      <c r="M267" s="14">
        <f t="shared" si="11"/>
        <v>7</v>
      </c>
      <c r="N267" s="14">
        <v>4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>
        <v>4</v>
      </c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6">
        <v>10</v>
      </c>
      <c r="AL267" s="14">
        <v>10</v>
      </c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5"/>
      <c r="BU267" s="14"/>
      <c r="BV267" s="14"/>
      <c r="BW267" s="14"/>
    </row>
    <row r="268" spans="1:75" x14ac:dyDescent="0.2">
      <c r="A268" s="14">
        <v>265</v>
      </c>
      <c r="B268" s="18">
        <v>43506</v>
      </c>
      <c r="C268" s="14">
        <v>2</v>
      </c>
      <c r="D268" s="14">
        <v>204</v>
      </c>
      <c r="E268" s="14">
        <v>4</v>
      </c>
      <c r="F268" s="14">
        <v>1</v>
      </c>
      <c r="G268" s="14">
        <v>1</v>
      </c>
      <c r="H268" s="14">
        <v>0</v>
      </c>
      <c r="I268" s="14">
        <v>1</v>
      </c>
      <c r="J268" s="19">
        <v>7.5</v>
      </c>
      <c r="K268" s="19">
        <v>12.25</v>
      </c>
      <c r="L268" s="14">
        <f t="shared" si="10"/>
        <v>4.75</v>
      </c>
      <c r="M268" s="14">
        <f t="shared" si="11"/>
        <v>4.75</v>
      </c>
      <c r="N268" s="14">
        <v>0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6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5"/>
      <c r="BU268" s="14"/>
      <c r="BV268" s="14"/>
      <c r="BW268" s="14"/>
    </row>
    <row r="269" spans="1:75" x14ac:dyDescent="0.2">
      <c r="A269" s="14">
        <v>266</v>
      </c>
      <c r="B269" s="18">
        <v>43506</v>
      </c>
      <c r="C269" s="14">
        <v>2</v>
      </c>
      <c r="D269" s="14">
        <v>204</v>
      </c>
      <c r="E269" s="14">
        <v>4</v>
      </c>
      <c r="F269" s="14">
        <v>1</v>
      </c>
      <c r="G269" s="14">
        <v>2</v>
      </c>
      <c r="H269" s="14">
        <v>0</v>
      </c>
      <c r="I269" s="14">
        <v>1</v>
      </c>
      <c r="J269" s="19">
        <v>7</v>
      </c>
      <c r="K269" s="19">
        <v>12.25</v>
      </c>
      <c r="L269" s="14">
        <f t="shared" ref="L269:L330" si="12">(K269-J269)</f>
        <v>5.25</v>
      </c>
      <c r="M269" s="14">
        <f t="shared" ref="M269:M330" si="13">(G269*L269)</f>
        <v>10.5</v>
      </c>
      <c r="N269" s="14">
        <v>0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6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5"/>
      <c r="BU269" s="14"/>
      <c r="BV269" s="14"/>
      <c r="BW269" s="14"/>
    </row>
    <row r="270" spans="1:75" x14ac:dyDescent="0.2">
      <c r="A270" s="14">
        <v>267</v>
      </c>
      <c r="B270" s="18">
        <v>43506</v>
      </c>
      <c r="C270" s="14">
        <v>2</v>
      </c>
      <c r="D270" s="14">
        <v>204</v>
      </c>
      <c r="E270" s="14">
        <v>3</v>
      </c>
      <c r="F270" s="14">
        <v>1</v>
      </c>
      <c r="G270" s="14">
        <v>2</v>
      </c>
      <c r="H270" s="14">
        <v>1</v>
      </c>
      <c r="I270" s="14">
        <v>1</v>
      </c>
      <c r="J270" s="19">
        <v>7</v>
      </c>
      <c r="K270" s="19">
        <v>12.75</v>
      </c>
      <c r="L270" s="14">
        <f t="shared" si="12"/>
        <v>5.75</v>
      </c>
      <c r="M270" s="14">
        <f t="shared" si="13"/>
        <v>11.5</v>
      </c>
      <c r="N270" s="14">
        <v>1</v>
      </c>
      <c r="O270" s="14"/>
      <c r="P270" s="14"/>
      <c r="Q270" s="14"/>
      <c r="R270" s="14"/>
      <c r="S270" s="14"/>
      <c r="T270" s="14"/>
      <c r="U270" s="14"/>
      <c r="V270" s="14"/>
      <c r="W270" s="14">
        <v>1</v>
      </c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6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5"/>
      <c r="BU270" s="14"/>
      <c r="BV270" s="14"/>
      <c r="BW270" s="14"/>
    </row>
    <row r="271" spans="1:75" x14ac:dyDescent="0.2">
      <c r="A271" s="14">
        <v>268</v>
      </c>
      <c r="B271" s="18">
        <v>43506</v>
      </c>
      <c r="C271" s="14">
        <v>2</v>
      </c>
      <c r="D271" s="14">
        <v>204</v>
      </c>
      <c r="E271" s="14">
        <v>4</v>
      </c>
      <c r="F271" s="14">
        <v>1</v>
      </c>
      <c r="G271" s="14">
        <v>2</v>
      </c>
      <c r="H271" s="14">
        <v>2</v>
      </c>
      <c r="I271" s="14">
        <v>1</v>
      </c>
      <c r="J271" s="19">
        <v>7</v>
      </c>
      <c r="K271" s="19">
        <v>13</v>
      </c>
      <c r="L271" s="14">
        <f t="shared" ref="L271:L329" si="14">(K271-J271)</f>
        <v>6</v>
      </c>
      <c r="M271" s="14">
        <f t="shared" ref="M271:M329" si="15">(G271*L271)</f>
        <v>12</v>
      </c>
      <c r="N271" s="14">
        <v>6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>
        <v>6</v>
      </c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6">
        <v>1</v>
      </c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>
        <v>1</v>
      </c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5"/>
      <c r="BU271" s="14"/>
      <c r="BV271" s="14"/>
      <c r="BW271" s="14"/>
    </row>
    <row r="272" spans="1:75" x14ac:dyDescent="0.2">
      <c r="A272" s="14">
        <v>269</v>
      </c>
      <c r="B272" s="18">
        <v>43506</v>
      </c>
      <c r="C272" s="14">
        <v>2</v>
      </c>
      <c r="D272" s="14">
        <v>258</v>
      </c>
      <c r="E272" s="14">
        <v>3</v>
      </c>
      <c r="F272" s="14">
        <v>1</v>
      </c>
      <c r="G272" s="14">
        <v>1</v>
      </c>
      <c r="H272" s="14">
        <v>1</v>
      </c>
      <c r="I272" s="14">
        <v>1</v>
      </c>
      <c r="J272" s="19">
        <v>10.5</v>
      </c>
      <c r="K272" s="19">
        <v>13.5</v>
      </c>
      <c r="L272" s="14">
        <f t="shared" si="14"/>
        <v>3</v>
      </c>
      <c r="M272" s="14">
        <f t="shared" si="15"/>
        <v>3</v>
      </c>
      <c r="N272" s="14">
        <v>1</v>
      </c>
      <c r="O272" s="14"/>
      <c r="P272" s="14"/>
      <c r="Q272" s="14">
        <v>1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6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5"/>
      <c r="BU272" s="14"/>
      <c r="BV272" s="14"/>
      <c r="BW272" s="14"/>
    </row>
    <row r="273" spans="1:75" x14ac:dyDescent="0.2">
      <c r="A273" s="14">
        <v>270</v>
      </c>
      <c r="B273" s="18">
        <v>43506</v>
      </c>
      <c r="C273" s="14">
        <v>2</v>
      </c>
      <c r="D273" s="14">
        <v>258</v>
      </c>
      <c r="E273" s="14">
        <v>3</v>
      </c>
      <c r="F273" s="14">
        <v>1</v>
      </c>
      <c r="G273" s="14">
        <v>1</v>
      </c>
      <c r="H273" s="14">
        <v>1</v>
      </c>
      <c r="I273" s="14">
        <v>1</v>
      </c>
      <c r="J273" s="19">
        <v>10</v>
      </c>
      <c r="K273" s="19">
        <v>14.5</v>
      </c>
      <c r="L273" s="14">
        <f t="shared" si="14"/>
        <v>4.5</v>
      </c>
      <c r="M273" s="14">
        <f t="shared" si="15"/>
        <v>4.5</v>
      </c>
      <c r="N273" s="14">
        <v>1</v>
      </c>
      <c r="O273" s="14"/>
      <c r="P273" s="14"/>
      <c r="Q273" s="14"/>
      <c r="R273" s="14"/>
      <c r="S273" s="14"/>
      <c r="T273" s="14"/>
      <c r="U273" s="14"/>
      <c r="V273" s="14"/>
      <c r="W273" s="14">
        <v>1</v>
      </c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6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5"/>
      <c r="BU273" s="14"/>
      <c r="BV273" s="14"/>
      <c r="BW273" s="14"/>
    </row>
    <row r="274" spans="1:75" x14ac:dyDescent="0.2">
      <c r="A274" s="14">
        <v>271</v>
      </c>
      <c r="B274" s="18">
        <v>43506</v>
      </c>
      <c r="C274" s="14">
        <v>2</v>
      </c>
      <c r="D274" s="14">
        <v>258</v>
      </c>
      <c r="E274" s="14">
        <v>4</v>
      </c>
      <c r="F274" s="14">
        <v>1</v>
      </c>
      <c r="G274" s="14">
        <v>2</v>
      </c>
      <c r="H274" s="14">
        <v>0</v>
      </c>
      <c r="I274" s="14">
        <v>1</v>
      </c>
      <c r="J274" s="19">
        <v>10.5</v>
      </c>
      <c r="K274" s="19">
        <v>14</v>
      </c>
      <c r="L274" s="14">
        <f t="shared" si="14"/>
        <v>3.5</v>
      </c>
      <c r="M274" s="14">
        <f t="shared" si="15"/>
        <v>7</v>
      </c>
      <c r="N274" s="14">
        <v>0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6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5"/>
      <c r="BU274" s="14"/>
      <c r="BV274" s="14"/>
      <c r="BW274" s="14"/>
    </row>
    <row r="275" spans="1:75" x14ac:dyDescent="0.2">
      <c r="A275" s="14">
        <v>272</v>
      </c>
      <c r="B275" s="18">
        <v>43505</v>
      </c>
      <c r="C275" s="14">
        <v>2</v>
      </c>
      <c r="D275" s="14">
        <v>258</v>
      </c>
      <c r="E275" s="14">
        <v>4</v>
      </c>
      <c r="F275" s="14">
        <v>1</v>
      </c>
      <c r="G275" s="14">
        <v>1</v>
      </c>
      <c r="H275" s="14">
        <v>0</v>
      </c>
      <c r="I275" s="14">
        <v>1</v>
      </c>
      <c r="J275" s="19">
        <v>8.5</v>
      </c>
      <c r="K275" s="19">
        <v>14.75</v>
      </c>
      <c r="L275" s="14">
        <f t="shared" si="14"/>
        <v>6.25</v>
      </c>
      <c r="M275" s="14">
        <f t="shared" si="15"/>
        <v>6.25</v>
      </c>
      <c r="N275" s="14">
        <v>0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6">
        <v>23</v>
      </c>
      <c r="AL275" s="14">
        <v>8</v>
      </c>
      <c r="AM275" s="14"/>
      <c r="AN275" s="14"/>
      <c r="AO275" s="14"/>
      <c r="AP275" s="14"/>
      <c r="AQ275" s="14"/>
      <c r="AR275" s="14"/>
      <c r="AS275" s="14"/>
      <c r="AT275" s="14"/>
      <c r="AU275" s="14">
        <v>15</v>
      </c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5"/>
      <c r="BU275" s="14"/>
      <c r="BV275" s="14"/>
      <c r="BW275" s="14"/>
    </row>
    <row r="276" spans="1:75" x14ac:dyDescent="0.2">
      <c r="A276" s="14">
        <v>273</v>
      </c>
      <c r="B276" s="18">
        <v>43505</v>
      </c>
      <c r="C276" s="14">
        <v>2</v>
      </c>
      <c r="D276" s="14">
        <v>258</v>
      </c>
      <c r="E276" s="14">
        <v>4</v>
      </c>
      <c r="F276" s="14">
        <v>1</v>
      </c>
      <c r="G276" s="14">
        <v>1</v>
      </c>
      <c r="H276" s="14">
        <v>0</v>
      </c>
      <c r="I276" s="14">
        <v>1</v>
      </c>
      <c r="J276" s="19">
        <v>9</v>
      </c>
      <c r="K276" s="19">
        <v>14.75</v>
      </c>
      <c r="L276" s="14">
        <f t="shared" si="14"/>
        <v>5.75</v>
      </c>
      <c r="M276" s="14">
        <f t="shared" si="15"/>
        <v>5.75</v>
      </c>
      <c r="N276" s="14">
        <v>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6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5"/>
      <c r="BU276" s="14"/>
      <c r="BV276" s="14"/>
      <c r="BW276" s="14"/>
    </row>
    <row r="277" spans="1:75" x14ac:dyDescent="0.2">
      <c r="A277" s="14">
        <v>274</v>
      </c>
      <c r="B277" s="18">
        <v>43505</v>
      </c>
      <c r="C277" s="14">
        <v>2</v>
      </c>
      <c r="D277" s="14">
        <v>258</v>
      </c>
      <c r="E277" s="14">
        <v>4</v>
      </c>
      <c r="F277" s="14">
        <v>1</v>
      </c>
      <c r="G277" s="14">
        <v>2</v>
      </c>
      <c r="H277" s="14">
        <v>0</v>
      </c>
      <c r="I277" s="14">
        <v>1</v>
      </c>
      <c r="J277" s="19">
        <v>7</v>
      </c>
      <c r="K277" s="19">
        <v>13.25</v>
      </c>
      <c r="L277" s="14">
        <f t="shared" si="14"/>
        <v>6.25</v>
      </c>
      <c r="M277" s="14">
        <f t="shared" si="15"/>
        <v>12.5</v>
      </c>
      <c r="N277" s="14">
        <v>0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6">
        <v>3</v>
      </c>
      <c r="AL277" s="14">
        <v>3</v>
      </c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5"/>
      <c r="BU277" s="14"/>
      <c r="BV277" s="14"/>
      <c r="BW277" s="14"/>
    </row>
    <row r="278" spans="1:75" x14ac:dyDescent="0.2">
      <c r="A278" s="14">
        <v>275</v>
      </c>
      <c r="B278" s="18">
        <v>43505</v>
      </c>
      <c r="C278" s="14">
        <v>2</v>
      </c>
      <c r="D278" s="14">
        <v>258</v>
      </c>
      <c r="E278" s="14">
        <v>4</v>
      </c>
      <c r="F278" s="14">
        <v>1</v>
      </c>
      <c r="G278" s="14">
        <v>4</v>
      </c>
      <c r="H278" s="14">
        <v>0</v>
      </c>
      <c r="I278" s="14">
        <v>1</v>
      </c>
      <c r="J278" s="19">
        <v>9</v>
      </c>
      <c r="K278" s="19">
        <v>14.5</v>
      </c>
      <c r="L278" s="14">
        <f t="shared" si="14"/>
        <v>5.5</v>
      </c>
      <c r="M278" s="14">
        <f t="shared" si="15"/>
        <v>22</v>
      </c>
      <c r="N278" s="14">
        <v>0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6">
        <v>13</v>
      </c>
      <c r="AL278" s="14">
        <v>12</v>
      </c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>
        <v>1</v>
      </c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5"/>
      <c r="BU278" s="14"/>
      <c r="BV278" s="14"/>
      <c r="BW278" s="14"/>
    </row>
    <row r="279" spans="1:75" x14ac:dyDescent="0.2">
      <c r="A279" s="14">
        <v>276</v>
      </c>
      <c r="B279" s="18">
        <v>43505</v>
      </c>
      <c r="C279" s="14">
        <v>2</v>
      </c>
      <c r="D279" s="14">
        <v>204</v>
      </c>
      <c r="E279" s="14">
        <v>4</v>
      </c>
      <c r="F279" s="14">
        <v>1</v>
      </c>
      <c r="G279" s="14">
        <v>2</v>
      </c>
      <c r="H279" s="14">
        <v>2</v>
      </c>
      <c r="I279" s="14">
        <v>1</v>
      </c>
      <c r="J279" s="19">
        <v>7</v>
      </c>
      <c r="K279" s="19">
        <v>15.5</v>
      </c>
      <c r="L279" s="14">
        <f t="shared" si="14"/>
        <v>8.5</v>
      </c>
      <c r="M279" s="14">
        <f t="shared" si="15"/>
        <v>17</v>
      </c>
      <c r="N279" s="14">
        <v>50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>
        <v>50</v>
      </c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6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5"/>
      <c r="BU279" s="14"/>
      <c r="BV279" s="14"/>
      <c r="BW279" s="14"/>
    </row>
    <row r="280" spans="1:75" x14ac:dyDescent="0.2">
      <c r="A280" s="14">
        <v>277</v>
      </c>
      <c r="B280" s="18">
        <v>43505</v>
      </c>
      <c r="C280" s="14">
        <v>2</v>
      </c>
      <c r="D280" s="14">
        <v>204</v>
      </c>
      <c r="E280" s="14">
        <v>3</v>
      </c>
      <c r="F280" s="14">
        <v>1</v>
      </c>
      <c r="G280" s="14">
        <v>1</v>
      </c>
      <c r="H280" s="14">
        <v>0</v>
      </c>
      <c r="I280" s="14">
        <v>1</v>
      </c>
      <c r="J280" s="19">
        <v>10</v>
      </c>
      <c r="K280" s="19">
        <v>15.75</v>
      </c>
      <c r="L280" s="14">
        <f t="shared" si="14"/>
        <v>5.75</v>
      </c>
      <c r="M280" s="14">
        <f t="shared" si="15"/>
        <v>5.75</v>
      </c>
      <c r="N280" s="14">
        <v>0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6">
        <v>2</v>
      </c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>
        <v>2</v>
      </c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5"/>
      <c r="BU280" s="14"/>
      <c r="BV280" s="14"/>
      <c r="BW280" s="14"/>
    </row>
    <row r="281" spans="1:75" x14ac:dyDescent="0.2">
      <c r="A281" s="14">
        <v>278</v>
      </c>
      <c r="B281" s="18">
        <v>43505</v>
      </c>
      <c r="C281" s="14">
        <v>2</v>
      </c>
      <c r="D281" s="14">
        <v>204</v>
      </c>
      <c r="E281" s="14">
        <v>3</v>
      </c>
      <c r="F281" s="14">
        <v>1</v>
      </c>
      <c r="G281" s="14">
        <v>2</v>
      </c>
      <c r="H281" s="14">
        <v>2</v>
      </c>
      <c r="I281" s="14">
        <v>1</v>
      </c>
      <c r="J281" s="19">
        <v>7.5</v>
      </c>
      <c r="K281" s="19">
        <v>11.5</v>
      </c>
      <c r="L281" s="14">
        <f t="shared" si="14"/>
        <v>4</v>
      </c>
      <c r="M281" s="14">
        <f t="shared" si="15"/>
        <v>8</v>
      </c>
      <c r="N281" s="14">
        <v>3</v>
      </c>
      <c r="O281" s="14"/>
      <c r="P281" s="14"/>
      <c r="Q281" s="14">
        <v>1</v>
      </c>
      <c r="R281" s="14"/>
      <c r="S281" s="14"/>
      <c r="T281" s="14"/>
      <c r="U281" s="14">
        <v>2</v>
      </c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6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5"/>
      <c r="BU281" s="14"/>
      <c r="BV281" s="14"/>
      <c r="BW281" s="14"/>
    </row>
    <row r="282" spans="1:75" x14ac:dyDescent="0.2">
      <c r="A282" s="14">
        <v>279</v>
      </c>
      <c r="B282" s="18">
        <v>43505</v>
      </c>
      <c r="C282" s="14">
        <v>2</v>
      </c>
      <c r="D282" s="14">
        <v>258</v>
      </c>
      <c r="E282" s="14">
        <v>4</v>
      </c>
      <c r="F282" s="14">
        <v>1</v>
      </c>
      <c r="G282" s="14">
        <v>2</v>
      </c>
      <c r="H282" s="14">
        <v>0</v>
      </c>
      <c r="I282" s="14">
        <v>1</v>
      </c>
      <c r="J282" s="19">
        <v>11</v>
      </c>
      <c r="K282" s="19">
        <v>12.75</v>
      </c>
      <c r="L282" s="14">
        <f t="shared" si="14"/>
        <v>1.75</v>
      </c>
      <c r="M282" s="14">
        <f t="shared" si="15"/>
        <v>3.5</v>
      </c>
      <c r="N282" s="14">
        <v>0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6">
        <v>1</v>
      </c>
      <c r="AL282" s="14">
        <v>1</v>
      </c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5"/>
      <c r="BU282" s="14"/>
      <c r="BV282" s="14"/>
      <c r="BW282" s="14"/>
    </row>
    <row r="283" spans="1:75" x14ac:dyDescent="0.2">
      <c r="A283" s="14">
        <v>280</v>
      </c>
      <c r="B283" s="18">
        <v>43523</v>
      </c>
      <c r="C283" s="14">
        <v>1</v>
      </c>
      <c r="D283" s="14">
        <v>258</v>
      </c>
      <c r="E283" s="14">
        <v>3</v>
      </c>
      <c r="F283" s="14">
        <v>1</v>
      </c>
      <c r="G283" s="14">
        <v>1</v>
      </c>
      <c r="H283" s="14">
        <v>1</v>
      </c>
      <c r="I283" s="14">
        <v>1</v>
      </c>
      <c r="J283" s="19">
        <v>9.5</v>
      </c>
      <c r="K283" s="19">
        <v>11.5</v>
      </c>
      <c r="L283" s="14">
        <f t="shared" si="14"/>
        <v>2</v>
      </c>
      <c r="M283" s="14">
        <f t="shared" si="15"/>
        <v>2</v>
      </c>
      <c r="N283" s="14">
        <v>1</v>
      </c>
      <c r="O283" s="14"/>
      <c r="P283" s="14"/>
      <c r="Q283" s="14"/>
      <c r="R283" s="14"/>
      <c r="S283" s="14"/>
      <c r="T283" s="14"/>
      <c r="U283" s="14">
        <v>1</v>
      </c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6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5"/>
      <c r="BU283" s="14"/>
      <c r="BV283" s="14"/>
      <c r="BW283" s="14"/>
    </row>
    <row r="284" spans="1:75" x14ac:dyDescent="0.2">
      <c r="A284" s="14">
        <v>281</v>
      </c>
      <c r="B284" s="18">
        <v>43523</v>
      </c>
      <c r="C284" s="14">
        <v>1</v>
      </c>
      <c r="D284" s="14">
        <v>204</v>
      </c>
      <c r="E284" s="14">
        <v>4</v>
      </c>
      <c r="F284" s="14">
        <v>1</v>
      </c>
      <c r="G284" s="14">
        <v>2</v>
      </c>
      <c r="H284" s="14">
        <v>0</v>
      </c>
      <c r="I284" s="14">
        <v>1</v>
      </c>
      <c r="J284" s="19">
        <v>8</v>
      </c>
      <c r="K284" s="19">
        <v>13</v>
      </c>
      <c r="L284" s="14">
        <f t="shared" si="14"/>
        <v>5</v>
      </c>
      <c r="M284" s="14">
        <f t="shared" si="15"/>
        <v>10</v>
      </c>
      <c r="N284" s="14">
        <v>0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6">
        <v>9</v>
      </c>
      <c r="AL284" s="14">
        <v>7</v>
      </c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>
        <v>1</v>
      </c>
      <c r="AZ284" s="14">
        <v>1</v>
      </c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5"/>
      <c r="BU284" s="14"/>
      <c r="BV284" s="14"/>
      <c r="BW284" s="14"/>
    </row>
    <row r="285" spans="1:75" x14ac:dyDescent="0.2">
      <c r="A285" s="14">
        <v>282</v>
      </c>
      <c r="B285" s="18">
        <v>43523</v>
      </c>
      <c r="C285" s="14">
        <v>1</v>
      </c>
      <c r="D285" s="14">
        <v>258</v>
      </c>
      <c r="E285" s="14">
        <v>4</v>
      </c>
      <c r="F285" s="14">
        <v>1</v>
      </c>
      <c r="G285" s="14">
        <v>2</v>
      </c>
      <c r="H285" s="14">
        <v>0</v>
      </c>
      <c r="I285" s="14">
        <v>1</v>
      </c>
      <c r="J285" s="19">
        <v>9.5</v>
      </c>
      <c r="K285" s="19">
        <v>12</v>
      </c>
      <c r="L285" s="14">
        <f t="shared" si="14"/>
        <v>2.5</v>
      </c>
      <c r="M285" s="14">
        <f t="shared" si="15"/>
        <v>5</v>
      </c>
      <c r="N285" s="14">
        <v>0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6">
        <v>17</v>
      </c>
      <c r="AL285" s="14">
        <v>7</v>
      </c>
      <c r="AM285" s="14"/>
      <c r="AN285" s="14"/>
      <c r="AO285" s="14"/>
      <c r="AP285" s="14"/>
      <c r="AQ285" s="14"/>
      <c r="AR285" s="14"/>
      <c r="AS285" s="14"/>
      <c r="AT285" s="14"/>
      <c r="AU285" s="14">
        <v>10</v>
      </c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5"/>
      <c r="BU285" s="14"/>
      <c r="BV285" s="14"/>
      <c r="BW285" s="14"/>
    </row>
    <row r="286" spans="1:75" x14ac:dyDescent="0.2">
      <c r="A286" s="14">
        <v>283</v>
      </c>
      <c r="B286" s="18">
        <v>43524</v>
      </c>
      <c r="C286" s="14">
        <v>1</v>
      </c>
      <c r="D286" s="14">
        <v>204</v>
      </c>
      <c r="E286" s="14">
        <v>4</v>
      </c>
      <c r="F286" s="14">
        <v>1</v>
      </c>
      <c r="G286" s="14">
        <v>1</v>
      </c>
      <c r="H286" s="14">
        <v>0</v>
      </c>
      <c r="I286" s="14">
        <v>1</v>
      </c>
      <c r="J286" s="19">
        <v>10</v>
      </c>
      <c r="K286" s="19">
        <v>13</v>
      </c>
      <c r="L286" s="14">
        <f t="shared" si="14"/>
        <v>3</v>
      </c>
      <c r="M286" s="14">
        <f t="shared" si="15"/>
        <v>3</v>
      </c>
      <c r="N286" s="14">
        <v>0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6">
        <v>14</v>
      </c>
      <c r="AL286" s="14">
        <v>14</v>
      </c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5"/>
      <c r="BU286" s="14"/>
      <c r="BV286" s="14"/>
      <c r="BW286" s="14"/>
    </row>
    <row r="287" spans="1:75" x14ac:dyDescent="0.2">
      <c r="A287" s="14">
        <v>284</v>
      </c>
      <c r="B287" s="18">
        <v>43524</v>
      </c>
      <c r="C287" s="14">
        <v>1</v>
      </c>
      <c r="D287" s="14">
        <v>258</v>
      </c>
      <c r="E287" s="14">
        <v>4</v>
      </c>
      <c r="F287" s="14">
        <v>1</v>
      </c>
      <c r="G287" s="14">
        <v>2</v>
      </c>
      <c r="H287" s="14">
        <v>0</v>
      </c>
      <c r="I287" s="14">
        <v>1</v>
      </c>
      <c r="J287" s="19">
        <v>9</v>
      </c>
      <c r="K287" s="19">
        <v>15</v>
      </c>
      <c r="L287" s="14">
        <f t="shared" si="14"/>
        <v>6</v>
      </c>
      <c r="M287" s="14">
        <f t="shared" si="15"/>
        <v>12</v>
      </c>
      <c r="N287" s="14">
        <v>0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6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5"/>
      <c r="BU287" s="14"/>
      <c r="BV287" s="14"/>
      <c r="BW287" s="14"/>
    </row>
    <row r="288" spans="1:75" x14ac:dyDescent="0.2">
      <c r="A288" s="14">
        <v>285</v>
      </c>
      <c r="B288" s="18">
        <v>43524</v>
      </c>
      <c r="C288" s="14">
        <v>1</v>
      </c>
      <c r="D288" s="14">
        <v>258</v>
      </c>
      <c r="E288" s="14">
        <v>4</v>
      </c>
      <c r="F288" s="14">
        <v>1</v>
      </c>
      <c r="G288" s="14">
        <v>1</v>
      </c>
      <c r="H288" s="14">
        <v>0</v>
      </c>
      <c r="I288" s="14">
        <v>1</v>
      </c>
      <c r="J288" s="19">
        <v>10</v>
      </c>
      <c r="K288" s="19">
        <v>16.5</v>
      </c>
      <c r="L288" s="14">
        <f t="shared" si="14"/>
        <v>6.5</v>
      </c>
      <c r="M288" s="14">
        <f t="shared" si="15"/>
        <v>6.5</v>
      </c>
      <c r="N288" s="14">
        <v>0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6">
        <v>10</v>
      </c>
      <c r="AL288" s="14">
        <v>10</v>
      </c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5"/>
      <c r="BU288" s="14"/>
      <c r="BV288" s="14"/>
      <c r="BW288" s="14"/>
    </row>
    <row r="289" spans="1:75" x14ac:dyDescent="0.2">
      <c r="A289" s="14">
        <v>286</v>
      </c>
      <c r="B289" s="18">
        <v>43525</v>
      </c>
      <c r="C289" s="14">
        <v>1</v>
      </c>
      <c r="D289" s="14">
        <v>234</v>
      </c>
      <c r="E289" s="14">
        <v>3</v>
      </c>
      <c r="F289" s="14">
        <v>1</v>
      </c>
      <c r="G289" s="14">
        <v>1</v>
      </c>
      <c r="H289" s="14">
        <v>1</v>
      </c>
      <c r="I289" s="14">
        <v>1</v>
      </c>
      <c r="J289" s="19">
        <v>9.5</v>
      </c>
      <c r="K289" s="19">
        <v>13</v>
      </c>
      <c r="L289" s="14">
        <f t="shared" si="14"/>
        <v>3.5</v>
      </c>
      <c r="M289" s="14">
        <f t="shared" si="15"/>
        <v>3.5</v>
      </c>
      <c r="N289" s="14">
        <v>4</v>
      </c>
      <c r="O289" s="14"/>
      <c r="P289" s="14"/>
      <c r="Q289" s="14"/>
      <c r="R289" s="14"/>
      <c r="S289" s="14"/>
      <c r="T289" s="14"/>
      <c r="U289" s="14">
        <v>2</v>
      </c>
      <c r="V289" s="14"/>
      <c r="W289" s="14"/>
      <c r="X289" s="14"/>
      <c r="Y289" s="14"/>
      <c r="Z289" s="14">
        <v>2</v>
      </c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6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5"/>
      <c r="BU289" s="14"/>
      <c r="BV289" s="14"/>
      <c r="BW289" s="14"/>
    </row>
    <row r="290" spans="1:75" x14ac:dyDescent="0.2">
      <c r="A290" s="14">
        <v>287</v>
      </c>
      <c r="B290" s="18">
        <v>43526</v>
      </c>
      <c r="C290" s="14">
        <v>2</v>
      </c>
      <c r="D290" s="14">
        <v>204</v>
      </c>
      <c r="E290" s="14">
        <v>4</v>
      </c>
      <c r="F290" s="14">
        <v>1</v>
      </c>
      <c r="G290" s="14">
        <v>4</v>
      </c>
      <c r="H290" s="14">
        <v>0</v>
      </c>
      <c r="I290" s="14">
        <v>1</v>
      </c>
      <c r="J290" s="19">
        <v>10</v>
      </c>
      <c r="K290" s="19">
        <v>13</v>
      </c>
      <c r="L290" s="14">
        <f t="shared" si="14"/>
        <v>3</v>
      </c>
      <c r="M290" s="14">
        <f t="shared" si="15"/>
        <v>12</v>
      </c>
      <c r="N290" s="14">
        <v>0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6">
        <v>10</v>
      </c>
      <c r="AL290" s="14">
        <v>10</v>
      </c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5"/>
      <c r="BU290" s="14"/>
      <c r="BV290" s="14"/>
      <c r="BW290" s="14"/>
    </row>
    <row r="291" spans="1:75" x14ac:dyDescent="0.2">
      <c r="A291" s="14">
        <v>288</v>
      </c>
      <c r="B291" s="18">
        <v>43526</v>
      </c>
      <c r="C291" s="14">
        <v>2</v>
      </c>
      <c r="D291" s="14">
        <v>204</v>
      </c>
      <c r="E291" s="14">
        <v>4</v>
      </c>
      <c r="F291" s="14">
        <v>1</v>
      </c>
      <c r="G291" s="14">
        <v>1</v>
      </c>
      <c r="H291" s="14">
        <v>0</v>
      </c>
      <c r="I291" s="14">
        <v>1</v>
      </c>
      <c r="J291" s="19">
        <v>8</v>
      </c>
      <c r="K291" s="19">
        <v>13.5</v>
      </c>
      <c r="L291" s="14">
        <f t="shared" si="14"/>
        <v>5.5</v>
      </c>
      <c r="M291" s="14">
        <f t="shared" si="15"/>
        <v>5.5</v>
      </c>
      <c r="N291" s="14">
        <v>0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6">
        <v>1</v>
      </c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>
        <v>1</v>
      </c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5"/>
      <c r="BU291" s="14"/>
      <c r="BV291" s="14"/>
      <c r="BW291" s="14"/>
    </row>
    <row r="292" spans="1:75" x14ac:dyDescent="0.2">
      <c r="A292" s="14">
        <v>289</v>
      </c>
      <c r="B292" s="18">
        <v>43526</v>
      </c>
      <c r="C292" s="14">
        <v>2</v>
      </c>
      <c r="D292" s="14">
        <v>258</v>
      </c>
      <c r="E292" s="14">
        <v>3</v>
      </c>
      <c r="F292" s="14">
        <v>1</v>
      </c>
      <c r="G292" s="14">
        <v>1</v>
      </c>
      <c r="H292" s="14">
        <v>0</v>
      </c>
      <c r="I292" s="14">
        <v>1</v>
      </c>
      <c r="J292" s="19">
        <v>7</v>
      </c>
      <c r="K292" s="19">
        <v>15.5</v>
      </c>
      <c r="L292" s="14">
        <f t="shared" si="14"/>
        <v>8.5</v>
      </c>
      <c r="M292" s="14">
        <f t="shared" si="15"/>
        <v>8.5</v>
      </c>
      <c r="N292" s="14">
        <v>0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6">
        <v>12</v>
      </c>
      <c r="AL292" s="14">
        <v>10</v>
      </c>
      <c r="AM292" s="14">
        <v>2</v>
      </c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5"/>
      <c r="BU292" s="14"/>
      <c r="BV292" s="14"/>
      <c r="BW292" s="14"/>
    </row>
    <row r="293" spans="1:75" x14ac:dyDescent="0.2">
      <c r="A293" s="14">
        <v>290</v>
      </c>
      <c r="B293" s="18">
        <v>43526</v>
      </c>
      <c r="C293" s="14">
        <v>2</v>
      </c>
      <c r="D293" s="14">
        <v>258</v>
      </c>
      <c r="E293" s="14">
        <v>4</v>
      </c>
      <c r="F293" s="14">
        <v>1</v>
      </c>
      <c r="G293" s="14">
        <v>1</v>
      </c>
      <c r="H293" s="14">
        <v>0</v>
      </c>
      <c r="I293" s="14">
        <v>1</v>
      </c>
      <c r="J293" s="19">
        <v>7</v>
      </c>
      <c r="K293" s="19">
        <v>16</v>
      </c>
      <c r="L293" s="14">
        <f t="shared" si="14"/>
        <v>9</v>
      </c>
      <c r="M293" s="14">
        <f t="shared" si="15"/>
        <v>9</v>
      </c>
      <c r="N293" s="14">
        <v>0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6">
        <v>16</v>
      </c>
      <c r="AL293" s="14">
        <v>6</v>
      </c>
      <c r="AM293" s="14"/>
      <c r="AN293" s="14"/>
      <c r="AO293" s="14"/>
      <c r="AP293" s="14"/>
      <c r="AQ293" s="14"/>
      <c r="AR293" s="14"/>
      <c r="AS293" s="14"/>
      <c r="AT293" s="14"/>
      <c r="AU293" s="14">
        <v>10</v>
      </c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5"/>
      <c r="BU293" s="14"/>
      <c r="BV293" s="14"/>
      <c r="BW293" s="14"/>
    </row>
    <row r="294" spans="1:75" x14ac:dyDescent="0.2">
      <c r="A294" s="14">
        <v>291</v>
      </c>
      <c r="B294" s="18">
        <v>43526</v>
      </c>
      <c r="C294" s="14">
        <v>2</v>
      </c>
      <c r="D294" s="14">
        <v>204</v>
      </c>
      <c r="E294" s="14">
        <v>4</v>
      </c>
      <c r="F294" s="14">
        <v>1</v>
      </c>
      <c r="G294" s="14">
        <v>2</v>
      </c>
      <c r="H294" s="14">
        <v>2</v>
      </c>
      <c r="I294" s="14">
        <v>1</v>
      </c>
      <c r="J294" s="19">
        <v>6.5</v>
      </c>
      <c r="K294" s="19">
        <v>10.75</v>
      </c>
      <c r="L294" s="14">
        <f t="shared" si="14"/>
        <v>4.25</v>
      </c>
      <c r="M294" s="14">
        <f t="shared" si="15"/>
        <v>8.5</v>
      </c>
      <c r="N294" s="14">
        <v>17</v>
      </c>
      <c r="O294" s="14"/>
      <c r="P294" s="14"/>
      <c r="Q294" s="14"/>
      <c r="R294" s="14"/>
      <c r="S294" s="14"/>
      <c r="T294" s="14"/>
      <c r="U294" s="14"/>
      <c r="V294" s="14"/>
      <c r="W294" s="14">
        <v>1</v>
      </c>
      <c r="X294" s="14"/>
      <c r="Y294" s="14"/>
      <c r="Z294" s="14">
        <v>16</v>
      </c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6">
        <v>15</v>
      </c>
      <c r="AL294" s="14">
        <v>15</v>
      </c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5"/>
      <c r="BU294" s="14"/>
      <c r="BV294" s="14"/>
      <c r="BW294" s="14"/>
    </row>
    <row r="295" spans="1:75" x14ac:dyDescent="0.2">
      <c r="A295" s="14">
        <v>292</v>
      </c>
      <c r="B295" s="18">
        <v>43526</v>
      </c>
      <c r="C295" s="14">
        <v>2</v>
      </c>
      <c r="D295" s="14">
        <v>256</v>
      </c>
      <c r="E295" s="14">
        <v>3</v>
      </c>
      <c r="F295" s="14">
        <v>1</v>
      </c>
      <c r="G295" s="14">
        <v>1</v>
      </c>
      <c r="H295" s="14">
        <v>0</v>
      </c>
      <c r="I295" s="14">
        <v>1</v>
      </c>
      <c r="J295" s="19">
        <v>7.5</v>
      </c>
      <c r="K295" s="19">
        <v>17</v>
      </c>
      <c r="L295" s="14">
        <f t="shared" si="14"/>
        <v>9.5</v>
      </c>
      <c r="M295" s="14">
        <f t="shared" si="15"/>
        <v>9.5</v>
      </c>
      <c r="N295" s="14">
        <v>0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6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5"/>
      <c r="BU295" s="14"/>
      <c r="BV295" s="14"/>
      <c r="BW295" s="14"/>
    </row>
    <row r="296" spans="1:75" x14ac:dyDescent="0.2">
      <c r="A296" s="14">
        <v>293</v>
      </c>
      <c r="B296" s="18">
        <v>43526</v>
      </c>
      <c r="C296" s="14">
        <v>2</v>
      </c>
      <c r="D296" s="14">
        <v>256</v>
      </c>
      <c r="E296" s="14">
        <v>3</v>
      </c>
      <c r="F296" s="14">
        <v>1</v>
      </c>
      <c r="G296" s="14">
        <v>1</v>
      </c>
      <c r="H296" s="14">
        <v>1</v>
      </c>
      <c r="I296" s="14">
        <v>1</v>
      </c>
      <c r="J296" s="19">
        <v>7</v>
      </c>
      <c r="K296" s="19">
        <v>10.25</v>
      </c>
      <c r="L296" s="14">
        <f t="shared" si="14"/>
        <v>3.25</v>
      </c>
      <c r="M296" s="14">
        <f t="shared" si="15"/>
        <v>3.25</v>
      </c>
      <c r="N296" s="14">
        <v>1</v>
      </c>
      <c r="O296" s="14"/>
      <c r="P296" s="14">
        <v>1</v>
      </c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6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5"/>
      <c r="BU296" s="14"/>
      <c r="BV296" s="14"/>
      <c r="BW296" s="14"/>
    </row>
    <row r="297" spans="1:75" x14ac:dyDescent="0.2">
      <c r="A297" s="14">
        <v>294</v>
      </c>
      <c r="B297" s="18">
        <v>43526</v>
      </c>
      <c r="C297" s="14">
        <v>2</v>
      </c>
      <c r="D297" s="14">
        <v>204</v>
      </c>
      <c r="E297" s="14">
        <v>3</v>
      </c>
      <c r="F297" s="14">
        <v>1</v>
      </c>
      <c r="G297" s="14">
        <v>2</v>
      </c>
      <c r="H297" s="14">
        <v>1</v>
      </c>
      <c r="I297" s="14">
        <v>1</v>
      </c>
      <c r="J297" s="19">
        <v>6.5</v>
      </c>
      <c r="K297" s="19">
        <v>14</v>
      </c>
      <c r="L297" s="14">
        <f t="shared" si="14"/>
        <v>7.5</v>
      </c>
      <c r="M297" s="14">
        <f t="shared" si="15"/>
        <v>15</v>
      </c>
      <c r="N297" s="14">
        <v>2</v>
      </c>
      <c r="O297" s="14"/>
      <c r="P297" s="14">
        <v>1</v>
      </c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>
        <v>1</v>
      </c>
      <c r="AC297" s="14"/>
      <c r="AD297" s="14"/>
      <c r="AE297" s="14"/>
      <c r="AF297" s="14"/>
      <c r="AG297" s="14"/>
      <c r="AH297" s="14"/>
      <c r="AI297" s="14"/>
      <c r="AJ297" s="14"/>
      <c r="AK297" s="16">
        <v>4</v>
      </c>
      <c r="AL297" s="14"/>
      <c r="AM297" s="14"/>
      <c r="AN297" s="14"/>
      <c r="AO297" s="14">
        <v>1</v>
      </c>
      <c r="AP297" s="14"/>
      <c r="AQ297" s="14"/>
      <c r="AR297" s="14"/>
      <c r="AS297" s="14"/>
      <c r="AT297" s="14"/>
      <c r="AU297" s="14"/>
      <c r="AV297" s="14"/>
      <c r="AW297" s="14"/>
      <c r="AX297" s="14"/>
      <c r="AY297" s="14">
        <v>2</v>
      </c>
      <c r="AZ297" s="14">
        <v>1</v>
      </c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5"/>
      <c r="BU297" s="14"/>
      <c r="BV297" s="14"/>
      <c r="BW297" s="14"/>
    </row>
    <row r="298" spans="1:75" x14ac:dyDescent="0.2">
      <c r="A298" s="14">
        <v>295</v>
      </c>
      <c r="B298" s="18">
        <v>43528</v>
      </c>
      <c r="C298" s="14">
        <v>1</v>
      </c>
      <c r="D298" s="14">
        <v>258</v>
      </c>
      <c r="E298" s="14">
        <v>4</v>
      </c>
      <c r="F298" s="14">
        <v>1</v>
      </c>
      <c r="G298" s="14">
        <v>1</v>
      </c>
      <c r="H298" s="14">
        <v>0</v>
      </c>
      <c r="I298" s="14">
        <v>1</v>
      </c>
      <c r="J298" s="19">
        <v>11</v>
      </c>
      <c r="K298" s="19">
        <v>16</v>
      </c>
      <c r="L298" s="14">
        <f t="shared" si="14"/>
        <v>5</v>
      </c>
      <c r="M298" s="14">
        <f t="shared" si="15"/>
        <v>5</v>
      </c>
      <c r="N298" s="14">
        <v>0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6">
        <v>1</v>
      </c>
      <c r="AL298" s="14">
        <v>1</v>
      </c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5"/>
      <c r="BU298" s="14"/>
      <c r="BV298" s="14"/>
      <c r="BW298" s="14"/>
    </row>
    <row r="299" spans="1:75" x14ac:dyDescent="0.2">
      <c r="A299" s="14">
        <v>296</v>
      </c>
      <c r="B299" s="18">
        <v>43532</v>
      </c>
      <c r="C299" s="14">
        <v>1</v>
      </c>
      <c r="D299" s="14">
        <v>204</v>
      </c>
      <c r="E299" s="14">
        <v>4</v>
      </c>
      <c r="F299" s="14">
        <v>1</v>
      </c>
      <c r="G299" s="14">
        <v>1</v>
      </c>
      <c r="H299" s="14">
        <v>0</v>
      </c>
      <c r="I299" s="14">
        <v>1</v>
      </c>
      <c r="J299" s="19">
        <v>9</v>
      </c>
      <c r="K299" s="19">
        <v>13.5</v>
      </c>
      <c r="L299" s="14">
        <f t="shared" si="14"/>
        <v>4.5</v>
      </c>
      <c r="M299" s="14">
        <f t="shared" si="15"/>
        <v>4.5</v>
      </c>
      <c r="N299" s="14">
        <v>0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6">
        <v>15</v>
      </c>
      <c r="AL299" s="14">
        <v>15</v>
      </c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5"/>
      <c r="BU299" s="14"/>
      <c r="BV299" s="14"/>
      <c r="BW299" s="14"/>
    </row>
    <row r="300" spans="1:75" x14ac:dyDescent="0.2">
      <c r="A300" s="14">
        <v>297</v>
      </c>
      <c r="B300" s="18">
        <v>43532</v>
      </c>
      <c r="C300" s="14">
        <v>1</v>
      </c>
      <c r="D300" s="14">
        <v>204</v>
      </c>
      <c r="E300" s="14">
        <v>3</v>
      </c>
      <c r="F300" s="14">
        <v>1</v>
      </c>
      <c r="G300" s="14">
        <v>1</v>
      </c>
      <c r="H300" s="14">
        <v>0</v>
      </c>
      <c r="I300" s="14">
        <v>1</v>
      </c>
      <c r="J300" s="19">
        <v>7</v>
      </c>
      <c r="K300" s="19">
        <v>14</v>
      </c>
      <c r="L300" s="14">
        <f t="shared" si="14"/>
        <v>7</v>
      </c>
      <c r="M300" s="14">
        <f t="shared" si="15"/>
        <v>7</v>
      </c>
      <c r="N300" s="14">
        <v>0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6">
        <v>1</v>
      </c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>
        <v>1</v>
      </c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5"/>
      <c r="BU300" s="14"/>
      <c r="BV300" s="14"/>
      <c r="BW300" s="14"/>
    </row>
    <row r="301" spans="1:75" x14ac:dyDescent="0.2">
      <c r="A301" s="14">
        <v>298</v>
      </c>
      <c r="B301" s="18">
        <v>43532</v>
      </c>
      <c r="C301" s="14">
        <v>1</v>
      </c>
      <c r="D301" s="14">
        <v>204</v>
      </c>
      <c r="E301" s="14">
        <v>3</v>
      </c>
      <c r="F301" s="14">
        <v>1</v>
      </c>
      <c r="G301" s="14">
        <v>2</v>
      </c>
      <c r="H301" s="14">
        <v>0</v>
      </c>
      <c r="I301" s="14">
        <v>1</v>
      </c>
      <c r="J301" s="19">
        <v>7.75</v>
      </c>
      <c r="K301" s="19">
        <v>14</v>
      </c>
      <c r="L301" s="14">
        <f t="shared" si="14"/>
        <v>6.25</v>
      </c>
      <c r="M301" s="14">
        <f t="shared" si="15"/>
        <v>12.5</v>
      </c>
      <c r="N301" s="14">
        <v>0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6">
        <v>15</v>
      </c>
      <c r="AL301" s="14"/>
      <c r="AM301" s="14"/>
      <c r="AN301" s="14"/>
      <c r="AO301" s="14"/>
      <c r="AP301" s="14"/>
      <c r="AQ301" s="14"/>
      <c r="AR301" s="14"/>
      <c r="AS301" s="14"/>
      <c r="AT301" s="14"/>
      <c r="AU301" s="14">
        <v>15</v>
      </c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5"/>
      <c r="BU301" s="14"/>
      <c r="BV301" s="14"/>
      <c r="BW301" s="14"/>
    </row>
    <row r="302" spans="1:75" x14ac:dyDescent="0.2">
      <c r="A302" s="14">
        <v>299</v>
      </c>
      <c r="B302" s="18">
        <v>43532</v>
      </c>
      <c r="C302" s="14">
        <v>1</v>
      </c>
      <c r="D302" s="14">
        <v>204</v>
      </c>
      <c r="E302" s="14">
        <v>3</v>
      </c>
      <c r="F302" s="14">
        <v>1</v>
      </c>
      <c r="G302" s="14">
        <v>2</v>
      </c>
      <c r="H302" s="14">
        <v>0</v>
      </c>
      <c r="I302" s="14">
        <v>1</v>
      </c>
      <c r="J302" s="19">
        <v>8</v>
      </c>
      <c r="K302" s="19">
        <v>14</v>
      </c>
      <c r="L302" s="14">
        <f t="shared" si="14"/>
        <v>6</v>
      </c>
      <c r="M302" s="14">
        <f t="shared" si="15"/>
        <v>12</v>
      </c>
      <c r="N302" s="14">
        <v>0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6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5"/>
      <c r="BU302" s="14"/>
      <c r="BV302" s="14"/>
      <c r="BW302" s="14"/>
    </row>
    <row r="303" spans="1:75" x14ac:dyDescent="0.2">
      <c r="A303" s="14">
        <v>300</v>
      </c>
      <c r="B303" s="18">
        <v>43532</v>
      </c>
      <c r="C303" s="14">
        <v>1</v>
      </c>
      <c r="D303" s="14">
        <v>258</v>
      </c>
      <c r="E303" s="14">
        <v>4</v>
      </c>
      <c r="F303" s="14">
        <v>1</v>
      </c>
      <c r="G303" s="14">
        <v>2</v>
      </c>
      <c r="H303" s="14">
        <v>2</v>
      </c>
      <c r="I303" s="14">
        <v>1</v>
      </c>
      <c r="J303" s="19">
        <v>6.5</v>
      </c>
      <c r="K303" s="19">
        <v>17</v>
      </c>
      <c r="L303" s="14">
        <f t="shared" si="14"/>
        <v>10.5</v>
      </c>
      <c r="M303" s="14">
        <f t="shared" si="15"/>
        <v>21</v>
      </c>
      <c r="N303" s="14">
        <v>10</v>
      </c>
      <c r="O303" s="14"/>
      <c r="P303" s="14"/>
      <c r="Q303" s="14"/>
      <c r="R303" s="14"/>
      <c r="S303" s="14"/>
      <c r="T303" s="14"/>
      <c r="U303" s="14"/>
      <c r="V303" s="14">
        <v>9</v>
      </c>
      <c r="W303" s="14"/>
      <c r="X303" s="14"/>
      <c r="Y303" s="14"/>
      <c r="Z303" s="14">
        <v>1</v>
      </c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6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5"/>
      <c r="BU303" s="14"/>
      <c r="BV303" s="14"/>
      <c r="BW303" s="14"/>
    </row>
    <row r="304" spans="1:75" x14ac:dyDescent="0.2">
      <c r="A304" s="14">
        <v>301</v>
      </c>
      <c r="B304" s="18">
        <v>43533</v>
      </c>
      <c r="C304" s="14">
        <v>2</v>
      </c>
      <c r="D304" s="14">
        <v>258</v>
      </c>
      <c r="E304" s="14">
        <v>3</v>
      </c>
      <c r="F304" s="14">
        <v>1</v>
      </c>
      <c r="G304" s="14">
        <v>2</v>
      </c>
      <c r="H304" s="14">
        <v>2</v>
      </c>
      <c r="I304" s="14">
        <v>1</v>
      </c>
      <c r="J304" s="19">
        <v>9</v>
      </c>
      <c r="K304" s="19">
        <v>14.5</v>
      </c>
      <c r="L304" s="14">
        <f t="shared" si="14"/>
        <v>5.5</v>
      </c>
      <c r="M304" s="14">
        <f t="shared" si="15"/>
        <v>11</v>
      </c>
      <c r="N304" s="14">
        <v>9</v>
      </c>
      <c r="O304" s="14"/>
      <c r="P304" s="14"/>
      <c r="Q304" s="14"/>
      <c r="R304" s="14"/>
      <c r="S304" s="14"/>
      <c r="T304" s="14"/>
      <c r="U304" s="14"/>
      <c r="V304" s="14">
        <v>8</v>
      </c>
      <c r="W304" s="14"/>
      <c r="X304" s="14"/>
      <c r="Y304" s="14"/>
      <c r="Z304" s="14">
        <v>1</v>
      </c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6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5"/>
      <c r="BU304" s="14"/>
      <c r="BV304" s="14"/>
      <c r="BW304" s="14"/>
    </row>
    <row r="305" spans="1:75" x14ac:dyDescent="0.2">
      <c r="A305" s="14">
        <v>302</v>
      </c>
      <c r="B305" s="18">
        <v>43533</v>
      </c>
      <c r="C305" s="14">
        <v>2</v>
      </c>
      <c r="D305" s="14">
        <v>289</v>
      </c>
      <c r="E305" s="14">
        <v>3</v>
      </c>
      <c r="F305" s="14">
        <v>1</v>
      </c>
      <c r="G305" s="14">
        <v>3</v>
      </c>
      <c r="H305" s="14">
        <v>1</v>
      </c>
      <c r="I305" s="14">
        <v>1</v>
      </c>
      <c r="J305" s="19">
        <v>0</v>
      </c>
      <c r="K305" s="19">
        <v>16</v>
      </c>
      <c r="L305" s="14">
        <f t="shared" ref="L305:L328" si="16">(K305-J305)</f>
        <v>16</v>
      </c>
      <c r="M305" s="14">
        <f t="shared" ref="M305:M328" si="17">(G305*L305)</f>
        <v>48</v>
      </c>
      <c r="N305" s="14">
        <v>2</v>
      </c>
      <c r="O305" s="14"/>
      <c r="P305" s="14">
        <v>2</v>
      </c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6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5"/>
      <c r="BU305" s="14"/>
      <c r="BV305" s="14"/>
      <c r="BW305" s="14"/>
    </row>
    <row r="306" spans="1:75" x14ac:dyDescent="0.2">
      <c r="A306" s="14">
        <v>303</v>
      </c>
      <c r="B306" s="18">
        <v>43533</v>
      </c>
      <c r="C306" s="14">
        <v>2</v>
      </c>
      <c r="D306" s="14">
        <v>234</v>
      </c>
      <c r="E306" s="14">
        <v>3</v>
      </c>
      <c r="F306" s="14">
        <v>1</v>
      </c>
      <c r="G306" s="14">
        <v>3</v>
      </c>
      <c r="H306" s="14">
        <v>3</v>
      </c>
      <c r="I306" s="14">
        <v>1</v>
      </c>
      <c r="J306" s="19">
        <v>0</v>
      </c>
      <c r="K306" s="19">
        <v>12.5</v>
      </c>
      <c r="L306" s="14">
        <f t="shared" si="16"/>
        <v>12.5</v>
      </c>
      <c r="M306" s="14">
        <f t="shared" si="17"/>
        <v>37.5</v>
      </c>
      <c r="N306" s="14">
        <v>11</v>
      </c>
      <c r="O306" s="14"/>
      <c r="P306" s="14"/>
      <c r="Q306" s="14"/>
      <c r="R306" s="14"/>
      <c r="S306" s="14"/>
      <c r="T306" s="14"/>
      <c r="U306" s="14"/>
      <c r="V306" s="14">
        <v>11</v>
      </c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6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5"/>
      <c r="BU306" s="14"/>
      <c r="BV306" s="14"/>
      <c r="BW306" s="14"/>
    </row>
    <row r="307" spans="1:75" x14ac:dyDescent="0.2">
      <c r="A307" s="14">
        <v>304</v>
      </c>
      <c r="B307" s="18">
        <v>43533</v>
      </c>
      <c r="C307" s="14">
        <v>2</v>
      </c>
      <c r="D307" s="14">
        <v>204</v>
      </c>
      <c r="E307" s="14">
        <v>4</v>
      </c>
      <c r="F307" s="14">
        <v>1</v>
      </c>
      <c r="G307" s="14">
        <v>2</v>
      </c>
      <c r="H307" s="14">
        <v>2</v>
      </c>
      <c r="I307" s="14">
        <v>1</v>
      </c>
      <c r="J307" s="19">
        <v>9</v>
      </c>
      <c r="K307" s="19">
        <v>13.5</v>
      </c>
      <c r="L307" s="14">
        <f t="shared" si="16"/>
        <v>4.5</v>
      </c>
      <c r="M307" s="14">
        <f t="shared" si="17"/>
        <v>9</v>
      </c>
      <c r="N307" s="14">
        <v>12</v>
      </c>
      <c r="O307" s="14"/>
      <c r="P307" s="14"/>
      <c r="Q307" s="14"/>
      <c r="R307" s="14"/>
      <c r="S307" s="14"/>
      <c r="T307" s="14"/>
      <c r="U307" s="14"/>
      <c r="V307" s="14">
        <v>3</v>
      </c>
      <c r="W307" s="14"/>
      <c r="X307" s="14"/>
      <c r="Y307" s="14"/>
      <c r="Z307" s="14">
        <v>9</v>
      </c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6">
        <v>21</v>
      </c>
      <c r="AL307" s="14">
        <v>20</v>
      </c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>
        <v>1</v>
      </c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5"/>
      <c r="BU307" s="14"/>
      <c r="BV307" s="14"/>
      <c r="BW307" s="14"/>
    </row>
    <row r="308" spans="1:75" x14ac:dyDescent="0.2">
      <c r="A308" s="14">
        <v>305</v>
      </c>
      <c r="B308" s="18">
        <v>43539</v>
      </c>
      <c r="C308" s="14">
        <v>1</v>
      </c>
      <c r="D308" s="14">
        <v>204</v>
      </c>
      <c r="E308" s="14">
        <v>4</v>
      </c>
      <c r="F308" s="14">
        <v>1</v>
      </c>
      <c r="G308" s="14">
        <v>2</v>
      </c>
      <c r="H308" s="14">
        <v>0</v>
      </c>
      <c r="I308" s="14">
        <v>1</v>
      </c>
      <c r="J308" s="19">
        <v>9</v>
      </c>
      <c r="K308" s="19">
        <v>12</v>
      </c>
      <c r="L308" s="14">
        <f t="shared" si="16"/>
        <v>3</v>
      </c>
      <c r="M308" s="14">
        <f t="shared" si="17"/>
        <v>6</v>
      </c>
      <c r="N308" s="14">
        <v>0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6">
        <v>15</v>
      </c>
      <c r="AL308" s="14">
        <v>15</v>
      </c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5"/>
      <c r="BU308" s="14"/>
      <c r="BV308" s="14"/>
      <c r="BW308" s="14"/>
    </row>
    <row r="309" spans="1:75" x14ac:dyDescent="0.2">
      <c r="A309" s="14">
        <v>306</v>
      </c>
      <c r="B309" s="18">
        <v>43539</v>
      </c>
      <c r="C309" s="14">
        <v>1</v>
      </c>
      <c r="D309" s="14">
        <v>258</v>
      </c>
      <c r="E309" s="14">
        <v>3</v>
      </c>
      <c r="F309" s="14">
        <v>1</v>
      </c>
      <c r="G309" s="14">
        <v>2</v>
      </c>
      <c r="H309" s="14">
        <v>2</v>
      </c>
      <c r="I309" s="14">
        <v>1</v>
      </c>
      <c r="J309" s="19">
        <v>9</v>
      </c>
      <c r="K309" s="19">
        <v>16</v>
      </c>
      <c r="L309" s="14">
        <f t="shared" si="16"/>
        <v>7</v>
      </c>
      <c r="M309" s="14">
        <f t="shared" si="17"/>
        <v>14</v>
      </c>
      <c r="N309" s="14">
        <v>3</v>
      </c>
      <c r="O309" s="14">
        <v>1</v>
      </c>
      <c r="P309" s="14"/>
      <c r="Q309" s="14"/>
      <c r="R309" s="14"/>
      <c r="S309" s="14"/>
      <c r="T309" s="14">
        <v>1</v>
      </c>
      <c r="U309" s="14"/>
      <c r="V309" s="14"/>
      <c r="W309" s="14"/>
      <c r="X309" s="14"/>
      <c r="Y309" s="14">
        <v>1</v>
      </c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6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5"/>
      <c r="BU309" s="14"/>
      <c r="BV309" s="14"/>
      <c r="BW309" s="14"/>
    </row>
    <row r="310" spans="1:75" x14ac:dyDescent="0.2">
      <c r="A310" s="14">
        <v>307</v>
      </c>
      <c r="B310" s="18">
        <v>43540</v>
      </c>
      <c r="C310" s="14">
        <v>2</v>
      </c>
      <c r="D310" s="14">
        <v>204</v>
      </c>
      <c r="E310" s="14">
        <v>4</v>
      </c>
      <c r="F310" s="14">
        <v>1</v>
      </c>
      <c r="G310" s="14">
        <v>2</v>
      </c>
      <c r="H310" s="14">
        <v>0</v>
      </c>
      <c r="I310" s="14">
        <v>1</v>
      </c>
      <c r="J310" s="19">
        <v>7.5</v>
      </c>
      <c r="K310" s="19">
        <v>12.5</v>
      </c>
      <c r="L310" s="14">
        <f t="shared" si="16"/>
        <v>5</v>
      </c>
      <c r="M310" s="14">
        <f t="shared" si="17"/>
        <v>10</v>
      </c>
      <c r="N310" s="14">
        <v>0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6">
        <v>20</v>
      </c>
      <c r="AL310" s="14">
        <v>20</v>
      </c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5"/>
      <c r="BU310" s="14"/>
      <c r="BV310" s="14"/>
      <c r="BW310" s="14"/>
    </row>
    <row r="311" spans="1:75" x14ac:dyDescent="0.2">
      <c r="A311" s="14">
        <v>308</v>
      </c>
      <c r="B311" s="18">
        <v>43540</v>
      </c>
      <c r="C311" s="14">
        <v>2</v>
      </c>
      <c r="D311" s="14">
        <v>204</v>
      </c>
      <c r="E311" s="14">
        <v>4</v>
      </c>
      <c r="F311" s="14">
        <v>1</v>
      </c>
      <c r="G311" s="14">
        <v>1</v>
      </c>
      <c r="H311" s="14">
        <v>0</v>
      </c>
      <c r="I311" s="14">
        <v>1</v>
      </c>
      <c r="J311" s="19">
        <v>8</v>
      </c>
      <c r="K311" s="19">
        <v>13</v>
      </c>
      <c r="L311" s="14">
        <f t="shared" si="16"/>
        <v>5</v>
      </c>
      <c r="M311" s="14">
        <f t="shared" si="17"/>
        <v>5</v>
      </c>
      <c r="N311" s="14">
        <v>0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6">
        <v>10</v>
      </c>
      <c r="AL311" s="14">
        <v>10</v>
      </c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5"/>
      <c r="BU311" s="14"/>
      <c r="BV311" s="14"/>
      <c r="BW311" s="14"/>
    </row>
    <row r="312" spans="1:75" x14ac:dyDescent="0.2">
      <c r="A312" s="14">
        <v>309</v>
      </c>
      <c r="B312" s="18">
        <v>43540</v>
      </c>
      <c r="C312" s="14">
        <v>2</v>
      </c>
      <c r="D312" s="14">
        <v>256</v>
      </c>
      <c r="E312" s="14">
        <v>4</v>
      </c>
      <c r="F312" s="14">
        <v>1</v>
      </c>
      <c r="G312" s="14">
        <v>3</v>
      </c>
      <c r="H312" s="14">
        <v>0</v>
      </c>
      <c r="I312" s="14">
        <v>1</v>
      </c>
      <c r="J312" s="19">
        <v>12.5</v>
      </c>
      <c r="K312" s="19">
        <v>16.75</v>
      </c>
      <c r="L312" s="14">
        <f t="shared" si="16"/>
        <v>4.25</v>
      </c>
      <c r="M312" s="14">
        <f t="shared" si="17"/>
        <v>12.75</v>
      </c>
      <c r="N312" s="14">
        <v>0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6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5"/>
      <c r="BU312" s="14"/>
      <c r="BV312" s="14"/>
      <c r="BW312" s="14"/>
    </row>
    <row r="313" spans="1:75" x14ac:dyDescent="0.2">
      <c r="A313" s="14">
        <v>310</v>
      </c>
      <c r="B313" s="18">
        <v>43541</v>
      </c>
      <c r="C313" s="14">
        <v>2</v>
      </c>
      <c r="D313" s="14">
        <v>204</v>
      </c>
      <c r="E313" s="14">
        <v>4</v>
      </c>
      <c r="F313" s="14">
        <v>1</v>
      </c>
      <c r="G313" s="14">
        <v>1</v>
      </c>
      <c r="H313" s="14">
        <v>0</v>
      </c>
      <c r="I313" s="14">
        <v>1</v>
      </c>
      <c r="J313" s="19">
        <v>8</v>
      </c>
      <c r="K313" s="19">
        <v>12.5</v>
      </c>
      <c r="L313" s="14">
        <f t="shared" si="16"/>
        <v>4.5</v>
      </c>
      <c r="M313" s="14">
        <f t="shared" si="17"/>
        <v>4.5</v>
      </c>
      <c r="N313" s="14">
        <v>0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6">
        <v>23</v>
      </c>
      <c r="AL313" s="14">
        <v>20</v>
      </c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>
        <v>1</v>
      </c>
      <c r="BE313" s="14"/>
      <c r="BF313" s="14"/>
      <c r="BG313" s="14"/>
      <c r="BH313" s="14">
        <v>2</v>
      </c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5"/>
      <c r="BU313" s="14"/>
      <c r="BV313" s="14"/>
      <c r="BW313" s="14"/>
    </row>
    <row r="314" spans="1:75" x14ac:dyDescent="0.2">
      <c r="A314" s="14">
        <v>311</v>
      </c>
      <c r="B314" s="18">
        <v>43540</v>
      </c>
      <c r="C314" s="14">
        <v>2</v>
      </c>
      <c r="D314" s="14">
        <v>258</v>
      </c>
      <c r="E314" s="14">
        <v>4</v>
      </c>
      <c r="F314" s="14">
        <v>1</v>
      </c>
      <c r="G314" s="14">
        <v>3</v>
      </c>
      <c r="H314" s="14">
        <v>0</v>
      </c>
      <c r="I314" s="14">
        <v>1</v>
      </c>
      <c r="J314" s="19">
        <v>8.5</v>
      </c>
      <c r="K314" s="19">
        <v>14.5</v>
      </c>
      <c r="L314" s="14">
        <f t="shared" si="16"/>
        <v>6</v>
      </c>
      <c r="M314" s="14">
        <f t="shared" si="17"/>
        <v>18</v>
      </c>
      <c r="N314" s="14">
        <v>0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6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5"/>
      <c r="BU314" s="14"/>
      <c r="BV314" s="14"/>
      <c r="BW314" s="14"/>
    </row>
    <row r="315" spans="1:75" x14ac:dyDescent="0.2">
      <c r="A315" s="14">
        <v>312</v>
      </c>
      <c r="B315" s="18">
        <v>43540</v>
      </c>
      <c r="C315" s="14">
        <v>2</v>
      </c>
      <c r="D315" s="14">
        <v>234</v>
      </c>
      <c r="E315" s="14">
        <v>4</v>
      </c>
      <c r="F315" s="14">
        <v>1</v>
      </c>
      <c r="G315" s="14">
        <v>1</v>
      </c>
      <c r="H315" s="14">
        <v>0</v>
      </c>
      <c r="I315" s="14">
        <v>1</v>
      </c>
      <c r="J315" s="19">
        <v>6.5</v>
      </c>
      <c r="K315" s="19">
        <v>13</v>
      </c>
      <c r="L315" s="14">
        <f t="shared" si="16"/>
        <v>6.5</v>
      </c>
      <c r="M315" s="14">
        <f t="shared" si="17"/>
        <v>6.5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6">
        <v>1</v>
      </c>
      <c r="AL315" s="14">
        <v>1</v>
      </c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5"/>
      <c r="BU315" s="14"/>
      <c r="BV315" s="14"/>
      <c r="BW315" s="14"/>
    </row>
    <row r="316" spans="1:75" x14ac:dyDescent="0.2">
      <c r="A316" s="14">
        <v>313</v>
      </c>
      <c r="B316" s="18">
        <v>43540</v>
      </c>
      <c r="C316" s="14">
        <v>2</v>
      </c>
      <c r="D316" s="14">
        <v>256</v>
      </c>
      <c r="E316" s="14">
        <v>3</v>
      </c>
      <c r="F316" s="14">
        <v>1</v>
      </c>
      <c r="G316" s="14">
        <v>2</v>
      </c>
      <c r="H316" s="14">
        <v>1</v>
      </c>
      <c r="I316" s="14">
        <v>3</v>
      </c>
      <c r="J316" s="19">
        <v>9</v>
      </c>
      <c r="K316" s="19">
        <v>15.5</v>
      </c>
      <c r="L316" s="14">
        <f t="shared" si="16"/>
        <v>6.5</v>
      </c>
      <c r="M316" s="14">
        <f t="shared" si="17"/>
        <v>13</v>
      </c>
      <c r="N316" s="14">
        <v>1</v>
      </c>
      <c r="O316" s="14"/>
      <c r="P316" s="14"/>
      <c r="Q316" s="14"/>
      <c r="R316" s="14"/>
      <c r="S316" s="14"/>
      <c r="T316" s="14"/>
      <c r="U316" s="14"/>
      <c r="V316" s="14"/>
      <c r="W316" s="14">
        <v>1</v>
      </c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6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5"/>
      <c r="BU316" s="14"/>
      <c r="BV316" s="14"/>
      <c r="BW316" s="14"/>
    </row>
    <row r="317" spans="1:75" x14ac:dyDescent="0.2">
      <c r="A317" s="14">
        <v>314</v>
      </c>
      <c r="B317" s="18">
        <v>43543</v>
      </c>
      <c r="C317" s="14">
        <v>1</v>
      </c>
      <c r="D317" s="14">
        <v>258</v>
      </c>
      <c r="E317" s="14">
        <v>4</v>
      </c>
      <c r="F317" s="14">
        <v>1</v>
      </c>
      <c r="G317" s="14">
        <v>1</v>
      </c>
      <c r="H317" s="14">
        <v>1</v>
      </c>
      <c r="I317" s="14">
        <v>1</v>
      </c>
      <c r="J317" s="19">
        <v>14</v>
      </c>
      <c r="K317" s="19">
        <v>17.25</v>
      </c>
      <c r="L317" s="14">
        <f t="shared" si="16"/>
        <v>3.25</v>
      </c>
      <c r="M317" s="14">
        <f t="shared" si="17"/>
        <v>3.25</v>
      </c>
      <c r="N317" s="14">
        <v>3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>
        <v>3</v>
      </c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6">
        <v>1</v>
      </c>
      <c r="AL317" s="14">
        <v>1</v>
      </c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5"/>
      <c r="BU317" s="14"/>
      <c r="BV317" s="14"/>
      <c r="BW317" s="14"/>
    </row>
    <row r="318" spans="1:75" x14ac:dyDescent="0.2">
      <c r="A318" s="14">
        <v>315</v>
      </c>
      <c r="B318" s="18">
        <v>43541</v>
      </c>
      <c r="C318" s="14">
        <v>2</v>
      </c>
      <c r="D318" s="14">
        <v>204</v>
      </c>
      <c r="E318" s="14">
        <v>4</v>
      </c>
      <c r="F318" s="14">
        <v>1</v>
      </c>
      <c r="G318" s="14">
        <v>2</v>
      </c>
      <c r="H318" s="14">
        <v>0</v>
      </c>
      <c r="I318" s="14">
        <v>1</v>
      </c>
      <c r="J318" s="19">
        <v>9.5</v>
      </c>
      <c r="K318" s="19">
        <v>16</v>
      </c>
      <c r="L318" s="14">
        <f t="shared" si="16"/>
        <v>6.5</v>
      </c>
      <c r="M318" s="14">
        <f t="shared" si="17"/>
        <v>13</v>
      </c>
      <c r="N318" s="14">
        <v>0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6">
        <v>5</v>
      </c>
      <c r="AL318" s="14">
        <v>5</v>
      </c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5"/>
      <c r="BU318" s="14"/>
      <c r="BV318" s="14"/>
      <c r="BW318" s="14"/>
    </row>
    <row r="319" spans="1:75" x14ac:dyDescent="0.2">
      <c r="A319" s="14">
        <v>316</v>
      </c>
      <c r="B319" s="18">
        <v>43544</v>
      </c>
      <c r="C319" s="14">
        <v>1</v>
      </c>
      <c r="D319" s="14">
        <v>204</v>
      </c>
      <c r="E319" s="14">
        <v>4</v>
      </c>
      <c r="F319" s="14">
        <v>1</v>
      </c>
      <c r="G319" s="14">
        <v>2</v>
      </c>
      <c r="H319" s="14">
        <v>2</v>
      </c>
      <c r="I319" s="14">
        <v>1</v>
      </c>
      <c r="J319" s="19">
        <v>7</v>
      </c>
      <c r="K319" s="19">
        <v>12</v>
      </c>
      <c r="L319" s="14">
        <f t="shared" si="16"/>
        <v>5</v>
      </c>
      <c r="M319" s="14">
        <f t="shared" si="17"/>
        <v>10</v>
      </c>
      <c r="N319" s="14">
        <v>8</v>
      </c>
      <c r="O319" s="14"/>
      <c r="P319" s="14"/>
      <c r="Q319" s="14"/>
      <c r="R319" s="14"/>
      <c r="S319" s="14"/>
      <c r="T319" s="14">
        <v>1</v>
      </c>
      <c r="U319" s="14"/>
      <c r="V319" s="14"/>
      <c r="W319" s="14"/>
      <c r="X319" s="14"/>
      <c r="Y319" s="14"/>
      <c r="Z319" s="14">
        <v>7</v>
      </c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6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5"/>
      <c r="BU319" s="14"/>
      <c r="BV319" s="14"/>
      <c r="BW319" s="14"/>
    </row>
    <row r="320" spans="1:75" x14ac:dyDescent="0.2">
      <c r="A320" s="14">
        <v>317</v>
      </c>
      <c r="B320" s="18">
        <v>43544</v>
      </c>
      <c r="C320" s="14">
        <v>1</v>
      </c>
      <c r="D320" s="14">
        <v>204</v>
      </c>
      <c r="E320" s="14">
        <v>4</v>
      </c>
      <c r="F320" s="14">
        <v>1</v>
      </c>
      <c r="G320" s="14">
        <v>2</v>
      </c>
      <c r="H320" s="14">
        <v>2</v>
      </c>
      <c r="I320" s="14">
        <v>1</v>
      </c>
      <c r="J320" s="19">
        <v>8</v>
      </c>
      <c r="K320" s="19">
        <v>15</v>
      </c>
      <c r="L320" s="14">
        <f t="shared" si="16"/>
        <v>7</v>
      </c>
      <c r="M320" s="14">
        <f t="shared" si="17"/>
        <v>14</v>
      </c>
      <c r="N320" s="14">
        <v>19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>
        <v>19</v>
      </c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6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5"/>
      <c r="BU320" s="14"/>
      <c r="BV320" s="14"/>
      <c r="BW320" s="14"/>
    </row>
    <row r="321" spans="1:75" x14ac:dyDescent="0.2">
      <c r="A321" s="14">
        <v>318</v>
      </c>
      <c r="B321" s="18">
        <v>43544</v>
      </c>
      <c r="C321" s="14">
        <v>1</v>
      </c>
      <c r="D321" s="14">
        <v>204</v>
      </c>
      <c r="E321" s="14">
        <v>4</v>
      </c>
      <c r="F321" s="14">
        <v>1</v>
      </c>
      <c r="G321" s="14">
        <v>2</v>
      </c>
      <c r="H321" s="14">
        <v>2</v>
      </c>
      <c r="I321" s="14">
        <v>1</v>
      </c>
      <c r="J321" s="19">
        <v>8.5</v>
      </c>
      <c r="K321" s="19">
        <v>14.5</v>
      </c>
      <c r="L321" s="14">
        <f t="shared" si="16"/>
        <v>6</v>
      </c>
      <c r="M321" s="14">
        <f t="shared" si="17"/>
        <v>12</v>
      </c>
      <c r="N321" s="14">
        <v>29</v>
      </c>
      <c r="O321" s="14"/>
      <c r="P321" s="14"/>
      <c r="Q321" s="14"/>
      <c r="R321" s="14"/>
      <c r="S321" s="14"/>
      <c r="T321" s="14">
        <v>1</v>
      </c>
      <c r="U321" s="14"/>
      <c r="V321" s="14"/>
      <c r="W321" s="14">
        <v>1</v>
      </c>
      <c r="X321" s="14"/>
      <c r="Y321" s="14"/>
      <c r="Z321" s="14">
        <v>26</v>
      </c>
      <c r="AA321" s="14"/>
      <c r="AB321" s="14">
        <v>1</v>
      </c>
      <c r="AC321" s="14"/>
      <c r="AD321" s="14"/>
      <c r="AE321" s="14"/>
      <c r="AF321" s="14"/>
      <c r="AG321" s="14"/>
      <c r="AH321" s="14"/>
      <c r="AI321" s="14"/>
      <c r="AJ321" s="14"/>
      <c r="AK321" s="16">
        <v>20</v>
      </c>
      <c r="AL321" s="14">
        <v>20</v>
      </c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5"/>
      <c r="BU321" s="14"/>
      <c r="BV321" s="14"/>
      <c r="BW321" s="14"/>
    </row>
    <row r="322" spans="1:75" x14ac:dyDescent="0.2">
      <c r="A322" s="14">
        <v>319</v>
      </c>
      <c r="B322" s="18">
        <v>43544</v>
      </c>
      <c r="C322" s="14">
        <v>1</v>
      </c>
      <c r="D322" s="14">
        <v>204</v>
      </c>
      <c r="E322" s="14">
        <v>4</v>
      </c>
      <c r="F322" s="14">
        <v>1</v>
      </c>
      <c r="G322" s="14">
        <v>1</v>
      </c>
      <c r="H322" s="14">
        <v>0</v>
      </c>
      <c r="I322" s="14">
        <v>1</v>
      </c>
      <c r="J322" s="19">
        <v>13</v>
      </c>
      <c r="K322" s="19">
        <v>15</v>
      </c>
      <c r="L322" s="14">
        <f t="shared" si="16"/>
        <v>2</v>
      </c>
      <c r="M322" s="14">
        <f t="shared" si="17"/>
        <v>2</v>
      </c>
      <c r="N322" s="14">
        <v>0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6">
        <v>6</v>
      </c>
      <c r="AL322" s="14">
        <v>6</v>
      </c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5"/>
      <c r="BU322" s="14"/>
      <c r="BV322" s="14"/>
      <c r="BW322" s="14"/>
    </row>
    <row r="323" spans="1:75" x14ac:dyDescent="0.2">
      <c r="A323" s="14">
        <v>320</v>
      </c>
      <c r="B323" s="18">
        <v>43544</v>
      </c>
      <c r="C323" s="14">
        <v>1</v>
      </c>
      <c r="D323" s="14">
        <v>204</v>
      </c>
      <c r="E323" s="14">
        <v>4</v>
      </c>
      <c r="F323" s="14">
        <v>1</v>
      </c>
      <c r="G323" s="14">
        <v>1</v>
      </c>
      <c r="H323" s="14">
        <v>0</v>
      </c>
      <c r="I323" s="14">
        <v>1</v>
      </c>
      <c r="J323" s="19">
        <v>9.75</v>
      </c>
      <c r="K323" s="19">
        <v>15.5</v>
      </c>
      <c r="L323" s="14">
        <f t="shared" si="16"/>
        <v>5.75</v>
      </c>
      <c r="M323" s="14">
        <f t="shared" si="17"/>
        <v>5.75</v>
      </c>
      <c r="N323" s="14">
        <v>0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6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5"/>
      <c r="BU323" s="14"/>
      <c r="BV323" s="14"/>
      <c r="BW323" s="14"/>
    </row>
    <row r="324" spans="1:75" x14ac:dyDescent="0.2">
      <c r="A324" s="14">
        <v>321</v>
      </c>
      <c r="B324" s="18">
        <v>43544</v>
      </c>
      <c r="C324" s="14">
        <v>1</v>
      </c>
      <c r="D324" s="14">
        <v>204</v>
      </c>
      <c r="E324" s="14">
        <v>4</v>
      </c>
      <c r="F324" s="14">
        <v>1</v>
      </c>
      <c r="G324" s="14">
        <v>1</v>
      </c>
      <c r="H324" s="14">
        <v>0</v>
      </c>
      <c r="I324" s="14">
        <v>1</v>
      </c>
      <c r="J324" s="19">
        <v>9</v>
      </c>
      <c r="K324" s="19">
        <v>11</v>
      </c>
      <c r="L324" s="14">
        <f t="shared" si="16"/>
        <v>2</v>
      </c>
      <c r="M324" s="14">
        <f t="shared" si="17"/>
        <v>2</v>
      </c>
      <c r="N324" s="14">
        <v>0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6">
        <v>15</v>
      </c>
      <c r="AL324" s="14">
        <v>15</v>
      </c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5"/>
      <c r="BU324" s="14"/>
      <c r="BV324" s="14"/>
      <c r="BW324" s="14"/>
    </row>
    <row r="325" spans="1:75" x14ac:dyDescent="0.2">
      <c r="A325" s="14">
        <v>322</v>
      </c>
      <c r="B325" s="18">
        <v>43545</v>
      </c>
      <c r="C325" s="14">
        <v>1</v>
      </c>
      <c r="D325" s="14">
        <v>204</v>
      </c>
      <c r="E325" s="14">
        <v>4</v>
      </c>
      <c r="F325" s="14">
        <v>1</v>
      </c>
      <c r="G325" s="14">
        <v>2</v>
      </c>
      <c r="H325" s="14">
        <v>2</v>
      </c>
      <c r="I325" s="14">
        <v>1</v>
      </c>
      <c r="J325" s="19">
        <v>7.5</v>
      </c>
      <c r="K325" s="19">
        <v>16</v>
      </c>
      <c r="L325" s="14">
        <f t="shared" si="16"/>
        <v>8.5</v>
      </c>
      <c r="M325" s="14">
        <f t="shared" si="17"/>
        <v>17</v>
      </c>
      <c r="N325" s="14">
        <v>14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>
        <v>14</v>
      </c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6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5"/>
      <c r="BU325" s="14"/>
      <c r="BV325" s="14"/>
      <c r="BW325" s="14"/>
    </row>
    <row r="326" spans="1:75" x14ac:dyDescent="0.2">
      <c r="A326" s="14">
        <v>323</v>
      </c>
      <c r="B326" s="18">
        <v>43545</v>
      </c>
      <c r="C326" s="14">
        <v>1</v>
      </c>
      <c r="D326" s="14">
        <v>204</v>
      </c>
      <c r="E326" s="14">
        <v>4</v>
      </c>
      <c r="F326" s="14">
        <v>1</v>
      </c>
      <c r="G326" s="14">
        <v>1</v>
      </c>
      <c r="H326" s="14">
        <v>0</v>
      </c>
      <c r="I326" s="14">
        <v>1</v>
      </c>
      <c r="J326" s="19">
        <v>10</v>
      </c>
      <c r="K326" s="19">
        <v>15.5</v>
      </c>
      <c r="L326" s="14">
        <f t="shared" si="16"/>
        <v>5.5</v>
      </c>
      <c r="M326" s="14">
        <f t="shared" si="17"/>
        <v>5.5</v>
      </c>
      <c r="N326" s="14">
        <v>0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6">
        <v>16</v>
      </c>
      <c r="AL326" s="14">
        <v>15</v>
      </c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>
        <v>1</v>
      </c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5"/>
      <c r="BU326" s="14"/>
      <c r="BV326" s="14"/>
      <c r="BW326" s="14"/>
    </row>
    <row r="327" spans="1:75" x14ac:dyDescent="0.2">
      <c r="A327" s="14">
        <v>324</v>
      </c>
      <c r="B327" s="18">
        <v>43545</v>
      </c>
      <c r="C327" s="14">
        <v>1</v>
      </c>
      <c r="D327" s="14">
        <v>204</v>
      </c>
      <c r="E327" s="14">
        <v>4</v>
      </c>
      <c r="F327" s="14">
        <v>1</v>
      </c>
      <c r="G327" s="14">
        <v>1</v>
      </c>
      <c r="H327" s="14">
        <v>1</v>
      </c>
      <c r="I327" s="14">
        <v>1</v>
      </c>
      <c r="J327" s="19">
        <v>10</v>
      </c>
      <c r="K327" s="19">
        <v>15.75</v>
      </c>
      <c r="L327" s="14">
        <f t="shared" si="16"/>
        <v>5.75</v>
      </c>
      <c r="M327" s="14">
        <f t="shared" si="17"/>
        <v>5.75</v>
      </c>
      <c r="N327" s="14">
        <v>1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v>1</v>
      </c>
      <c r="AC327" s="14"/>
      <c r="AD327" s="14"/>
      <c r="AE327" s="14"/>
      <c r="AF327" s="14"/>
      <c r="AG327" s="14"/>
      <c r="AH327" s="14"/>
      <c r="AI327" s="14"/>
      <c r="AJ327" s="14"/>
      <c r="AK327" s="16">
        <v>2</v>
      </c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>
        <v>2</v>
      </c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5"/>
      <c r="BU327" s="14"/>
      <c r="BV327" s="14"/>
      <c r="BW327" s="14"/>
    </row>
    <row r="328" spans="1:75" x14ac:dyDescent="0.2">
      <c r="A328" s="14">
        <v>325</v>
      </c>
      <c r="B328" s="18">
        <v>43545</v>
      </c>
      <c r="C328" s="14">
        <v>1</v>
      </c>
      <c r="D328" s="14">
        <v>204</v>
      </c>
      <c r="E328" s="14">
        <v>4</v>
      </c>
      <c r="F328" s="14">
        <v>1</v>
      </c>
      <c r="G328" s="14">
        <v>1</v>
      </c>
      <c r="H328" s="14">
        <v>1</v>
      </c>
      <c r="I328" s="14">
        <v>1</v>
      </c>
      <c r="J328" s="19">
        <v>9</v>
      </c>
      <c r="K328" s="19">
        <v>15.5</v>
      </c>
      <c r="L328" s="14">
        <f t="shared" si="16"/>
        <v>6.5</v>
      </c>
      <c r="M328" s="14">
        <f t="shared" si="17"/>
        <v>6.5</v>
      </c>
      <c r="N328" s="14">
        <v>18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>
        <v>18</v>
      </c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6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5"/>
      <c r="BU328" s="14"/>
      <c r="BV328" s="14"/>
      <c r="BW328" s="14"/>
    </row>
    <row r="329" spans="1:75" x14ac:dyDescent="0.2">
      <c r="A329" s="14">
        <v>326</v>
      </c>
      <c r="B329" s="18">
        <v>43545</v>
      </c>
      <c r="C329" s="14">
        <v>1</v>
      </c>
      <c r="D329" s="14">
        <v>204</v>
      </c>
      <c r="E329" s="14">
        <v>4</v>
      </c>
      <c r="F329" s="14">
        <v>1</v>
      </c>
      <c r="G329" s="14">
        <v>2</v>
      </c>
      <c r="H329" s="14">
        <v>0</v>
      </c>
      <c r="I329" s="14">
        <v>1</v>
      </c>
      <c r="J329" s="19">
        <v>9</v>
      </c>
      <c r="K329" s="19">
        <v>15.5</v>
      </c>
      <c r="L329" s="14">
        <f t="shared" si="14"/>
        <v>6.5</v>
      </c>
      <c r="M329" s="14">
        <f t="shared" si="15"/>
        <v>13</v>
      </c>
      <c r="N329" s="14">
        <v>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6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5"/>
      <c r="BU329" s="14"/>
      <c r="BV329" s="14"/>
      <c r="BW329" s="14"/>
    </row>
    <row r="330" spans="1:75" x14ac:dyDescent="0.2">
      <c r="A330" s="14">
        <v>327</v>
      </c>
      <c r="B330" s="18">
        <v>43545</v>
      </c>
      <c r="C330" s="14">
        <v>1</v>
      </c>
      <c r="D330" s="14">
        <v>204</v>
      </c>
      <c r="E330" s="14">
        <v>9</v>
      </c>
      <c r="F330" s="14">
        <v>1</v>
      </c>
      <c r="G330" s="14">
        <v>1</v>
      </c>
      <c r="H330" s="14">
        <v>1</v>
      </c>
      <c r="I330" s="14">
        <v>1</v>
      </c>
      <c r="J330" s="19">
        <v>10</v>
      </c>
      <c r="K330" s="19">
        <v>14</v>
      </c>
      <c r="L330" s="14">
        <f t="shared" si="12"/>
        <v>4</v>
      </c>
      <c r="M330" s="14">
        <f t="shared" si="13"/>
        <v>4</v>
      </c>
      <c r="N330" s="14">
        <v>1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>
        <v>1</v>
      </c>
      <c r="AC330" s="14"/>
      <c r="AD330" s="14"/>
      <c r="AE330" s="14"/>
      <c r="AF330" s="14"/>
      <c r="AG330" s="14"/>
      <c r="AH330" s="14"/>
      <c r="AI330" s="14"/>
      <c r="AJ330" s="14"/>
      <c r="AK330" s="16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5"/>
      <c r="BU330" s="14"/>
      <c r="BV330" s="14"/>
      <c r="BW330" s="14"/>
    </row>
    <row r="331" spans="1:75" x14ac:dyDescent="0.2">
      <c r="A331" s="14">
        <v>328</v>
      </c>
      <c r="B331" s="18">
        <v>43545</v>
      </c>
      <c r="C331" s="14">
        <v>1</v>
      </c>
      <c r="D331" s="14">
        <v>289</v>
      </c>
      <c r="E331" s="14">
        <v>4</v>
      </c>
      <c r="F331" s="14">
        <v>1</v>
      </c>
      <c r="G331" s="14">
        <v>2</v>
      </c>
      <c r="H331" s="14">
        <v>0</v>
      </c>
      <c r="I331" s="14">
        <v>1</v>
      </c>
      <c r="J331" s="19">
        <v>9.5</v>
      </c>
      <c r="K331" s="19">
        <v>14</v>
      </c>
      <c r="L331" s="14">
        <f t="shared" ref="L331:L415" si="18">(K331-J331)</f>
        <v>4.5</v>
      </c>
      <c r="M331" s="14">
        <f t="shared" ref="M331:M415" si="19">(G331*L331)</f>
        <v>9</v>
      </c>
      <c r="N331" s="14">
        <v>0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6">
        <v>6</v>
      </c>
      <c r="AL331" s="14">
        <v>5</v>
      </c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>
        <v>1</v>
      </c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5"/>
      <c r="BU331" s="14"/>
      <c r="BV331" s="14"/>
      <c r="BW331" s="14"/>
    </row>
    <row r="332" spans="1:75" x14ac:dyDescent="0.2">
      <c r="A332" s="14">
        <v>329</v>
      </c>
      <c r="B332" s="18">
        <v>43545</v>
      </c>
      <c r="C332" s="14">
        <v>1</v>
      </c>
      <c r="D332" s="14">
        <v>204</v>
      </c>
      <c r="E332" s="14">
        <v>4</v>
      </c>
      <c r="F332" s="14">
        <v>1</v>
      </c>
      <c r="G332" s="14">
        <v>1</v>
      </c>
      <c r="H332" s="14">
        <v>1</v>
      </c>
      <c r="I332" s="14">
        <v>1</v>
      </c>
      <c r="J332" s="19">
        <v>7.5</v>
      </c>
      <c r="K332" s="19">
        <v>13.5</v>
      </c>
      <c r="L332" s="14">
        <f t="shared" si="18"/>
        <v>6</v>
      </c>
      <c r="M332" s="14">
        <f t="shared" si="19"/>
        <v>6</v>
      </c>
      <c r="N332" s="14">
        <v>7</v>
      </c>
      <c r="O332" s="14"/>
      <c r="P332" s="14"/>
      <c r="Q332" s="14"/>
      <c r="R332" s="14"/>
      <c r="S332" s="14"/>
      <c r="T332" s="14">
        <v>1</v>
      </c>
      <c r="U332" s="14"/>
      <c r="V332" s="14"/>
      <c r="W332" s="14"/>
      <c r="X332" s="14"/>
      <c r="Y332" s="14"/>
      <c r="Z332" s="14">
        <v>6</v>
      </c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6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5"/>
      <c r="BU332" s="14"/>
      <c r="BV332" s="14"/>
      <c r="BW332" s="14"/>
    </row>
    <row r="333" spans="1:75" x14ac:dyDescent="0.2">
      <c r="A333" s="14">
        <v>330</v>
      </c>
      <c r="B333" s="18">
        <v>43545</v>
      </c>
      <c r="C333" s="14">
        <v>1</v>
      </c>
      <c r="D333" s="14">
        <v>204</v>
      </c>
      <c r="E333" s="14">
        <v>4</v>
      </c>
      <c r="F333" s="14">
        <v>1</v>
      </c>
      <c r="G333" s="14">
        <v>1</v>
      </c>
      <c r="H333" s="14">
        <v>1</v>
      </c>
      <c r="I333" s="14">
        <v>1</v>
      </c>
      <c r="J333" s="19">
        <v>7.5</v>
      </c>
      <c r="K333" s="19">
        <v>13.5</v>
      </c>
      <c r="L333" s="14">
        <f t="shared" si="18"/>
        <v>6</v>
      </c>
      <c r="M333" s="14">
        <f t="shared" si="19"/>
        <v>6</v>
      </c>
      <c r="N333" s="14">
        <v>2</v>
      </c>
      <c r="O333" s="14"/>
      <c r="P333" s="14"/>
      <c r="Q333" s="14"/>
      <c r="R333" s="14"/>
      <c r="S333" s="14"/>
      <c r="T333" s="14">
        <v>1</v>
      </c>
      <c r="U333" s="14"/>
      <c r="V333" s="14"/>
      <c r="W333" s="14"/>
      <c r="X333" s="14"/>
      <c r="Y333" s="14"/>
      <c r="Z333" s="14"/>
      <c r="AA333" s="14"/>
      <c r="AB333" s="14">
        <v>1</v>
      </c>
      <c r="AC333" s="14"/>
      <c r="AD333" s="14"/>
      <c r="AE333" s="14"/>
      <c r="AF333" s="14"/>
      <c r="AG333" s="14"/>
      <c r="AH333" s="14"/>
      <c r="AI333" s="14"/>
      <c r="AJ333" s="14"/>
      <c r="AK333" s="16">
        <v>1</v>
      </c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>
        <v>1</v>
      </c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5"/>
      <c r="BU333" s="14"/>
      <c r="BV333" s="14"/>
      <c r="BW333" s="14"/>
    </row>
    <row r="334" spans="1:75" x14ac:dyDescent="0.2">
      <c r="A334" s="14">
        <v>331</v>
      </c>
      <c r="B334" s="18">
        <v>43545</v>
      </c>
      <c r="C334" s="14">
        <v>1</v>
      </c>
      <c r="D334" s="14">
        <v>204</v>
      </c>
      <c r="E334" s="14">
        <v>4</v>
      </c>
      <c r="F334" s="14">
        <v>1</v>
      </c>
      <c r="G334" s="14">
        <v>2</v>
      </c>
      <c r="H334" s="14">
        <v>1</v>
      </c>
      <c r="I334" s="14">
        <v>1</v>
      </c>
      <c r="J334" s="19">
        <v>7.5</v>
      </c>
      <c r="K334" s="19">
        <v>12</v>
      </c>
      <c r="L334" s="14">
        <f t="shared" si="18"/>
        <v>4.5</v>
      </c>
      <c r="M334" s="14">
        <f t="shared" si="19"/>
        <v>9</v>
      </c>
      <c r="N334" s="14">
        <v>6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>
        <v>6</v>
      </c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6">
        <v>20</v>
      </c>
      <c r="AL334" s="14">
        <v>20</v>
      </c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5"/>
      <c r="BU334" s="14"/>
      <c r="BV334" s="14"/>
      <c r="BW334" s="14"/>
    </row>
    <row r="335" spans="1:75" x14ac:dyDescent="0.2">
      <c r="A335" s="14">
        <v>332</v>
      </c>
      <c r="B335" s="18">
        <v>43545</v>
      </c>
      <c r="C335" s="14">
        <v>1</v>
      </c>
      <c r="D335" s="14">
        <v>204</v>
      </c>
      <c r="E335" s="14">
        <v>4</v>
      </c>
      <c r="F335" s="14">
        <v>1</v>
      </c>
      <c r="G335" s="14">
        <v>1</v>
      </c>
      <c r="H335" s="14">
        <v>0</v>
      </c>
      <c r="I335" s="14">
        <v>1</v>
      </c>
      <c r="J335" s="19">
        <v>9.5</v>
      </c>
      <c r="K335" s="19">
        <v>12.5</v>
      </c>
      <c r="L335" s="14">
        <f t="shared" si="18"/>
        <v>3</v>
      </c>
      <c r="M335" s="14">
        <f t="shared" si="19"/>
        <v>3</v>
      </c>
      <c r="N335" s="14">
        <v>0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6">
        <v>1</v>
      </c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>
        <v>1</v>
      </c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5"/>
      <c r="BU335" s="14"/>
      <c r="BV335" s="14"/>
      <c r="BW335" s="14"/>
    </row>
    <row r="336" spans="1:75" x14ac:dyDescent="0.2">
      <c r="A336" s="14">
        <v>333</v>
      </c>
      <c r="B336" s="18">
        <v>43546</v>
      </c>
      <c r="C336" s="14">
        <v>1</v>
      </c>
      <c r="D336" s="14">
        <v>204</v>
      </c>
      <c r="E336" s="14">
        <v>4</v>
      </c>
      <c r="F336" s="14">
        <v>1</v>
      </c>
      <c r="G336" s="14">
        <v>3</v>
      </c>
      <c r="H336" s="14">
        <v>2</v>
      </c>
      <c r="I336" s="14">
        <v>1</v>
      </c>
      <c r="J336" s="19">
        <v>7.5</v>
      </c>
      <c r="K336" s="19">
        <v>16.5</v>
      </c>
      <c r="L336" s="14">
        <f t="shared" si="18"/>
        <v>9</v>
      </c>
      <c r="M336" s="14">
        <f t="shared" si="19"/>
        <v>27</v>
      </c>
      <c r="N336" s="14">
        <v>3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>
        <v>3</v>
      </c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6">
        <v>7</v>
      </c>
      <c r="AL336" s="14">
        <v>5</v>
      </c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>
        <v>2</v>
      </c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5"/>
      <c r="BU336" s="14"/>
      <c r="BV336" s="14"/>
      <c r="BW336" s="14"/>
    </row>
    <row r="337" spans="1:75" x14ac:dyDescent="0.2">
      <c r="A337" s="14">
        <v>334</v>
      </c>
      <c r="B337" s="18">
        <v>43546</v>
      </c>
      <c r="C337" s="14">
        <v>1</v>
      </c>
      <c r="D337" s="14">
        <v>204</v>
      </c>
      <c r="E337" s="14">
        <v>4</v>
      </c>
      <c r="F337" s="14">
        <v>1</v>
      </c>
      <c r="G337" s="14">
        <v>2</v>
      </c>
      <c r="H337" s="14">
        <v>2</v>
      </c>
      <c r="I337" s="14">
        <v>1</v>
      </c>
      <c r="J337" s="19">
        <v>9.5</v>
      </c>
      <c r="K337" s="19">
        <v>15.5</v>
      </c>
      <c r="L337" s="14">
        <f t="shared" si="18"/>
        <v>6</v>
      </c>
      <c r="M337" s="14">
        <f t="shared" si="19"/>
        <v>12</v>
      </c>
      <c r="N337" s="14">
        <v>9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>
        <v>9</v>
      </c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6">
        <v>21</v>
      </c>
      <c r="AL337" s="14">
        <v>20</v>
      </c>
      <c r="AM337" s="14"/>
      <c r="AN337" s="14"/>
      <c r="AO337" s="14"/>
      <c r="AP337" s="14"/>
      <c r="AQ337" s="14"/>
      <c r="AR337" s="14"/>
      <c r="AS337" s="14"/>
      <c r="AT337" s="14"/>
      <c r="AU337" s="14"/>
      <c r="AV337" s="14">
        <v>1</v>
      </c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5"/>
      <c r="BU337" s="14"/>
      <c r="BV337" s="14"/>
      <c r="BW337" s="14"/>
    </row>
    <row r="338" spans="1:75" x14ac:dyDescent="0.2">
      <c r="A338" s="14">
        <v>335</v>
      </c>
      <c r="B338" s="18">
        <v>43546</v>
      </c>
      <c r="C338" s="14">
        <v>1</v>
      </c>
      <c r="D338" s="14">
        <v>204</v>
      </c>
      <c r="E338" s="14">
        <v>4</v>
      </c>
      <c r="F338" s="14">
        <v>1</v>
      </c>
      <c r="G338" s="14">
        <v>3</v>
      </c>
      <c r="H338" s="14">
        <v>3</v>
      </c>
      <c r="I338" s="14">
        <v>1</v>
      </c>
      <c r="J338" s="19">
        <v>9</v>
      </c>
      <c r="K338" s="19">
        <v>16.5</v>
      </c>
      <c r="L338" s="14">
        <f t="shared" si="18"/>
        <v>7.5</v>
      </c>
      <c r="M338" s="14">
        <f t="shared" si="19"/>
        <v>22.5</v>
      </c>
      <c r="N338" s="14">
        <v>4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>
        <v>3</v>
      </c>
      <c r="AA338" s="14"/>
      <c r="AB338" s="14">
        <v>1</v>
      </c>
      <c r="AC338" s="14"/>
      <c r="AD338" s="14"/>
      <c r="AE338" s="14"/>
      <c r="AF338" s="14"/>
      <c r="AG338" s="14"/>
      <c r="AH338" s="14"/>
      <c r="AI338" s="14"/>
      <c r="AJ338" s="14"/>
      <c r="AK338" s="16">
        <v>19</v>
      </c>
      <c r="AL338" s="14">
        <v>15</v>
      </c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>
        <v>4</v>
      </c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5"/>
      <c r="BU338" s="14"/>
      <c r="BV338" s="14"/>
      <c r="BW338" s="14"/>
    </row>
    <row r="339" spans="1:75" x14ac:dyDescent="0.2">
      <c r="A339" s="14">
        <v>336</v>
      </c>
      <c r="B339" s="18">
        <v>43546</v>
      </c>
      <c r="C339" s="14">
        <v>1</v>
      </c>
      <c r="D339" s="14">
        <v>204</v>
      </c>
      <c r="E339" s="14">
        <v>4</v>
      </c>
      <c r="F339" s="14">
        <v>1</v>
      </c>
      <c r="G339" s="14">
        <v>1</v>
      </c>
      <c r="H339" s="14">
        <v>1</v>
      </c>
      <c r="I339" s="14">
        <v>1</v>
      </c>
      <c r="J339" s="19">
        <v>8.5</v>
      </c>
      <c r="K339" s="19">
        <v>14.5</v>
      </c>
      <c r="L339" s="14">
        <f t="shared" si="18"/>
        <v>6</v>
      </c>
      <c r="M339" s="14">
        <f t="shared" si="19"/>
        <v>6</v>
      </c>
      <c r="N339" s="14">
        <v>21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>
        <v>21</v>
      </c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6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5"/>
      <c r="BU339" s="14"/>
      <c r="BV339" s="14"/>
      <c r="BW339" s="14"/>
    </row>
    <row r="340" spans="1:75" x14ac:dyDescent="0.2">
      <c r="A340" s="14">
        <v>337</v>
      </c>
      <c r="B340" s="18">
        <v>43546</v>
      </c>
      <c r="C340" s="14">
        <v>1</v>
      </c>
      <c r="D340" s="14">
        <v>204</v>
      </c>
      <c r="E340" s="14">
        <v>4</v>
      </c>
      <c r="F340" s="14">
        <v>1</v>
      </c>
      <c r="G340" s="14">
        <v>2</v>
      </c>
      <c r="H340" s="14">
        <v>2</v>
      </c>
      <c r="I340" s="14">
        <v>1</v>
      </c>
      <c r="J340" s="19">
        <v>9</v>
      </c>
      <c r="K340" s="19">
        <v>15</v>
      </c>
      <c r="L340" s="14">
        <f t="shared" si="18"/>
        <v>6</v>
      </c>
      <c r="M340" s="14">
        <f t="shared" si="19"/>
        <v>12</v>
      </c>
      <c r="N340" s="14">
        <v>16</v>
      </c>
      <c r="O340" s="14"/>
      <c r="P340" s="14"/>
      <c r="Q340" s="14"/>
      <c r="R340" s="14"/>
      <c r="S340" s="14"/>
      <c r="T340" s="14"/>
      <c r="U340" s="14"/>
      <c r="V340" s="14"/>
      <c r="W340" s="14">
        <v>1</v>
      </c>
      <c r="X340" s="14"/>
      <c r="Y340" s="14"/>
      <c r="Z340" s="14">
        <v>15</v>
      </c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6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5"/>
      <c r="BU340" s="14"/>
      <c r="BV340" s="14"/>
      <c r="BW340" s="14"/>
    </row>
    <row r="341" spans="1:75" x14ac:dyDescent="0.2">
      <c r="A341" s="14">
        <v>338</v>
      </c>
      <c r="B341" s="18">
        <v>43546</v>
      </c>
      <c r="C341" s="14">
        <v>1</v>
      </c>
      <c r="D341" s="14">
        <v>204</v>
      </c>
      <c r="E341" s="14">
        <v>4</v>
      </c>
      <c r="F341" s="14">
        <v>1</v>
      </c>
      <c r="G341" s="14">
        <v>2</v>
      </c>
      <c r="H341" s="14">
        <v>0</v>
      </c>
      <c r="I341" s="14">
        <v>1</v>
      </c>
      <c r="J341" s="19">
        <v>10.5</v>
      </c>
      <c r="K341" s="19">
        <v>14</v>
      </c>
      <c r="L341" s="14">
        <f t="shared" si="18"/>
        <v>3.5</v>
      </c>
      <c r="M341" s="14">
        <f t="shared" si="19"/>
        <v>7</v>
      </c>
      <c r="N341" s="14">
        <v>0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6">
        <v>15</v>
      </c>
      <c r="AL341" s="14">
        <v>15</v>
      </c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5"/>
      <c r="BU341" s="14"/>
      <c r="BV341" s="14"/>
      <c r="BW341" s="14"/>
    </row>
    <row r="342" spans="1:75" x14ac:dyDescent="0.2">
      <c r="A342" s="14">
        <v>339</v>
      </c>
      <c r="B342" s="18">
        <v>43546</v>
      </c>
      <c r="C342" s="14">
        <v>1</v>
      </c>
      <c r="D342" s="14">
        <v>204</v>
      </c>
      <c r="E342" s="14">
        <v>4</v>
      </c>
      <c r="F342" s="14">
        <v>1</v>
      </c>
      <c r="G342" s="14">
        <v>3</v>
      </c>
      <c r="H342" s="14">
        <v>3</v>
      </c>
      <c r="I342" s="14">
        <v>1</v>
      </c>
      <c r="J342" s="19">
        <v>8</v>
      </c>
      <c r="K342" s="19">
        <v>14.5</v>
      </c>
      <c r="L342" s="14">
        <f t="shared" si="18"/>
        <v>6.5</v>
      </c>
      <c r="M342" s="14">
        <f t="shared" si="19"/>
        <v>19.5</v>
      </c>
      <c r="N342" s="14">
        <v>11</v>
      </c>
      <c r="O342" s="14"/>
      <c r="P342" s="14"/>
      <c r="Q342" s="14">
        <v>1</v>
      </c>
      <c r="R342" s="14"/>
      <c r="S342" s="14"/>
      <c r="T342" s="14">
        <v>3</v>
      </c>
      <c r="U342" s="14"/>
      <c r="V342" s="14"/>
      <c r="W342" s="14">
        <v>1</v>
      </c>
      <c r="X342" s="14"/>
      <c r="Y342" s="14"/>
      <c r="Z342" s="14">
        <v>6</v>
      </c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6">
        <v>10</v>
      </c>
      <c r="AL342" s="14">
        <v>10</v>
      </c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5"/>
      <c r="BU342" s="14"/>
      <c r="BV342" s="14"/>
      <c r="BW342" s="14"/>
    </row>
    <row r="343" spans="1:75" x14ac:dyDescent="0.2">
      <c r="A343" s="14">
        <v>340</v>
      </c>
      <c r="B343" s="18">
        <v>43546</v>
      </c>
      <c r="C343" s="14">
        <v>1</v>
      </c>
      <c r="D343" s="14">
        <v>204</v>
      </c>
      <c r="E343" s="14">
        <v>4</v>
      </c>
      <c r="F343" s="14">
        <v>1</v>
      </c>
      <c r="G343" s="14">
        <v>2</v>
      </c>
      <c r="H343" s="14">
        <v>0</v>
      </c>
      <c r="I343" s="14">
        <v>1</v>
      </c>
      <c r="J343" s="19">
        <v>8.5</v>
      </c>
      <c r="K343" s="19">
        <v>12</v>
      </c>
      <c r="L343" s="14">
        <f t="shared" si="18"/>
        <v>3.5</v>
      </c>
      <c r="M343" s="14">
        <f t="shared" si="19"/>
        <v>7</v>
      </c>
      <c r="N343" s="14">
        <v>0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6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5"/>
      <c r="BU343" s="14"/>
      <c r="BV343" s="14"/>
      <c r="BW343" s="14"/>
    </row>
    <row r="344" spans="1:75" x14ac:dyDescent="0.2">
      <c r="A344" s="14">
        <v>341</v>
      </c>
      <c r="B344" s="18">
        <v>43546</v>
      </c>
      <c r="C344" s="14">
        <v>1</v>
      </c>
      <c r="D344" s="14">
        <v>204</v>
      </c>
      <c r="E344" s="14">
        <v>4</v>
      </c>
      <c r="F344" s="14">
        <v>1</v>
      </c>
      <c r="G344" s="14">
        <v>1</v>
      </c>
      <c r="H344" s="14">
        <v>0</v>
      </c>
      <c r="I344" s="14">
        <v>1</v>
      </c>
      <c r="J344" s="19">
        <v>10</v>
      </c>
      <c r="K344" s="19">
        <v>14</v>
      </c>
      <c r="L344" s="14">
        <f t="shared" si="18"/>
        <v>4</v>
      </c>
      <c r="M344" s="14">
        <f t="shared" si="19"/>
        <v>4</v>
      </c>
      <c r="N344" s="14">
        <v>0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6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5"/>
      <c r="BU344" s="14"/>
      <c r="BV344" s="14"/>
      <c r="BW344" s="14"/>
    </row>
    <row r="345" spans="1:75" x14ac:dyDescent="0.2">
      <c r="A345" s="14">
        <v>342</v>
      </c>
      <c r="B345" s="18">
        <v>43547</v>
      </c>
      <c r="C345" s="14">
        <v>2</v>
      </c>
      <c r="D345" s="14">
        <v>204</v>
      </c>
      <c r="E345" s="14">
        <v>7</v>
      </c>
      <c r="F345" s="14">
        <v>1</v>
      </c>
      <c r="G345" s="14">
        <v>1</v>
      </c>
      <c r="H345" s="14">
        <v>0</v>
      </c>
      <c r="I345" s="14">
        <v>1</v>
      </c>
      <c r="J345" s="19">
        <v>9</v>
      </c>
      <c r="K345" s="19">
        <v>11.5</v>
      </c>
      <c r="L345" s="14">
        <f t="shared" si="18"/>
        <v>2.5</v>
      </c>
      <c r="M345" s="14">
        <f t="shared" si="19"/>
        <v>2.5</v>
      </c>
      <c r="N345" s="14">
        <v>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6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5"/>
      <c r="BU345" s="14"/>
      <c r="BV345" s="14"/>
      <c r="BW345" s="14"/>
    </row>
    <row r="346" spans="1:75" x14ac:dyDescent="0.2">
      <c r="A346" s="14">
        <v>343</v>
      </c>
      <c r="B346" s="18">
        <v>43547</v>
      </c>
      <c r="C346" s="14">
        <v>2</v>
      </c>
      <c r="D346" s="14">
        <v>204</v>
      </c>
      <c r="E346" s="14">
        <v>4</v>
      </c>
      <c r="F346" s="14">
        <v>1</v>
      </c>
      <c r="G346" s="14">
        <v>1</v>
      </c>
      <c r="H346" s="14">
        <v>0</v>
      </c>
      <c r="I346" s="14">
        <v>1</v>
      </c>
      <c r="J346" s="19">
        <v>6.5</v>
      </c>
      <c r="K346" s="19">
        <v>12</v>
      </c>
      <c r="L346" s="14">
        <f t="shared" si="18"/>
        <v>5.5</v>
      </c>
      <c r="M346" s="14">
        <f t="shared" si="19"/>
        <v>5.5</v>
      </c>
      <c r="N346" s="14">
        <v>0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6">
        <v>12</v>
      </c>
      <c r="AL346" s="14">
        <v>12</v>
      </c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5"/>
      <c r="BU346" s="14"/>
      <c r="BV346" s="14"/>
      <c r="BW346" s="14"/>
    </row>
    <row r="347" spans="1:75" x14ac:dyDescent="0.2">
      <c r="A347" s="14">
        <v>344</v>
      </c>
      <c r="B347" s="18">
        <v>43547</v>
      </c>
      <c r="C347" s="14">
        <v>2</v>
      </c>
      <c r="D347" s="14">
        <v>204</v>
      </c>
      <c r="E347" s="14">
        <v>4</v>
      </c>
      <c r="F347" s="14">
        <v>1</v>
      </c>
      <c r="G347" s="14">
        <v>1</v>
      </c>
      <c r="H347" s="14">
        <v>0</v>
      </c>
      <c r="I347" s="14">
        <v>1</v>
      </c>
      <c r="J347" s="19">
        <v>8</v>
      </c>
      <c r="K347" s="19">
        <v>12.5</v>
      </c>
      <c r="L347" s="14">
        <f t="shared" si="18"/>
        <v>4.5</v>
      </c>
      <c r="M347" s="14">
        <f t="shared" si="19"/>
        <v>4.5</v>
      </c>
      <c r="N347" s="14">
        <v>0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6">
        <v>6</v>
      </c>
      <c r="AL347" s="14">
        <v>5</v>
      </c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>
        <v>1</v>
      </c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5"/>
      <c r="BU347" s="14"/>
      <c r="BV347" s="14"/>
      <c r="BW347" s="14"/>
    </row>
    <row r="348" spans="1:75" x14ac:dyDescent="0.2">
      <c r="A348" s="14">
        <v>345</v>
      </c>
      <c r="B348" s="18">
        <v>43547</v>
      </c>
      <c r="C348" s="14">
        <v>2</v>
      </c>
      <c r="D348" s="14">
        <v>204</v>
      </c>
      <c r="E348" s="14">
        <v>4</v>
      </c>
      <c r="F348" s="14">
        <v>1</v>
      </c>
      <c r="G348" s="14">
        <v>4</v>
      </c>
      <c r="H348" s="14">
        <v>4</v>
      </c>
      <c r="I348" s="14">
        <v>1</v>
      </c>
      <c r="J348" s="19">
        <v>9.5</v>
      </c>
      <c r="K348" s="19">
        <v>15</v>
      </c>
      <c r="L348" s="14">
        <f t="shared" si="18"/>
        <v>5.5</v>
      </c>
      <c r="M348" s="14">
        <f t="shared" si="19"/>
        <v>22</v>
      </c>
      <c r="N348" s="14">
        <v>30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>
        <v>30</v>
      </c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6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5"/>
      <c r="BU348" s="14"/>
      <c r="BV348" s="14"/>
      <c r="BW348" s="14"/>
    </row>
    <row r="349" spans="1:75" x14ac:dyDescent="0.2">
      <c r="A349" s="14">
        <v>346</v>
      </c>
      <c r="B349" s="18">
        <v>43547</v>
      </c>
      <c r="C349" s="14">
        <v>2</v>
      </c>
      <c r="D349" s="14">
        <v>204</v>
      </c>
      <c r="E349" s="14">
        <v>4</v>
      </c>
      <c r="F349" s="14">
        <v>1</v>
      </c>
      <c r="G349" s="14">
        <v>2</v>
      </c>
      <c r="H349" s="14">
        <v>0</v>
      </c>
      <c r="I349" s="14">
        <v>1</v>
      </c>
      <c r="J349" s="19">
        <v>7.5</v>
      </c>
      <c r="K349" s="19">
        <v>15.5</v>
      </c>
      <c r="L349" s="14">
        <f t="shared" si="18"/>
        <v>8</v>
      </c>
      <c r="M349" s="14">
        <f t="shared" si="19"/>
        <v>16</v>
      </c>
      <c r="N349" s="14">
        <v>0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6">
        <v>50</v>
      </c>
      <c r="AL349" s="14">
        <v>30</v>
      </c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>
        <v>20</v>
      </c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5"/>
      <c r="BU349" s="14"/>
      <c r="BV349" s="14"/>
      <c r="BW349" s="14"/>
    </row>
    <row r="350" spans="1:75" x14ac:dyDescent="0.2">
      <c r="A350" s="14">
        <v>347</v>
      </c>
      <c r="B350" s="18">
        <v>43547</v>
      </c>
      <c r="C350" s="14">
        <v>2</v>
      </c>
      <c r="D350" s="14">
        <v>204</v>
      </c>
      <c r="E350" s="14">
        <v>4</v>
      </c>
      <c r="F350" s="14">
        <v>1</v>
      </c>
      <c r="G350" s="14">
        <v>2</v>
      </c>
      <c r="H350" s="14">
        <v>2</v>
      </c>
      <c r="I350" s="14">
        <v>1</v>
      </c>
      <c r="J350" s="19">
        <v>9.5</v>
      </c>
      <c r="K350" s="19">
        <v>16</v>
      </c>
      <c r="L350" s="14">
        <f t="shared" si="18"/>
        <v>6.5</v>
      </c>
      <c r="M350" s="14">
        <f t="shared" si="19"/>
        <v>13</v>
      </c>
      <c r="N350" s="14">
        <v>22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>
        <v>22</v>
      </c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6">
        <v>20</v>
      </c>
      <c r="AL350" s="14">
        <v>20</v>
      </c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5"/>
      <c r="BU350" s="14"/>
      <c r="BV350" s="14"/>
      <c r="BW350" s="14"/>
    </row>
    <row r="351" spans="1:75" x14ac:dyDescent="0.2">
      <c r="A351" s="14">
        <v>348</v>
      </c>
      <c r="B351" s="18">
        <v>43547</v>
      </c>
      <c r="C351" s="14">
        <v>2</v>
      </c>
      <c r="D351" s="14">
        <v>256</v>
      </c>
      <c r="E351" s="14">
        <v>4</v>
      </c>
      <c r="F351" s="14">
        <v>1</v>
      </c>
      <c r="G351" s="14">
        <v>2</v>
      </c>
      <c r="H351" s="14">
        <v>0</v>
      </c>
      <c r="I351" s="14">
        <v>1</v>
      </c>
      <c r="J351" s="19">
        <v>7.5</v>
      </c>
      <c r="K351" s="19">
        <v>11.5</v>
      </c>
      <c r="L351" s="14">
        <f t="shared" si="18"/>
        <v>4</v>
      </c>
      <c r="M351" s="14">
        <f t="shared" si="19"/>
        <v>8</v>
      </c>
      <c r="N351" s="14">
        <v>0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6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5"/>
      <c r="BU351" s="14"/>
      <c r="BV351" s="14"/>
      <c r="BW351" s="14"/>
    </row>
    <row r="352" spans="1:75" x14ac:dyDescent="0.2">
      <c r="A352" s="14">
        <v>349</v>
      </c>
      <c r="B352" s="18">
        <v>43548</v>
      </c>
      <c r="C352" s="14">
        <v>2</v>
      </c>
      <c r="D352" s="14">
        <v>204</v>
      </c>
      <c r="E352" s="14">
        <v>4</v>
      </c>
      <c r="F352" s="14">
        <v>1</v>
      </c>
      <c r="G352" s="14">
        <v>1</v>
      </c>
      <c r="H352" s="14">
        <v>0</v>
      </c>
      <c r="I352" s="14">
        <v>1</v>
      </c>
      <c r="J352" s="19">
        <v>11</v>
      </c>
      <c r="K352" s="19">
        <v>13.5</v>
      </c>
      <c r="L352" s="14">
        <f t="shared" si="18"/>
        <v>2.5</v>
      </c>
      <c r="M352" s="14">
        <f t="shared" si="19"/>
        <v>2.5</v>
      </c>
      <c r="N352" s="14">
        <v>0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6">
        <v>2</v>
      </c>
      <c r="AL352" s="14">
        <v>2</v>
      </c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5"/>
      <c r="BU352" s="14"/>
      <c r="BV352" s="14"/>
      <c r="BW352" s="14"/>
    </row>
    <row r="353" spans="1:75" x14ac:dyDescent="0.2">
      <c r="A353" s="14">
        <v>350</v>
      </c>
      <c r="B353" s="18">
        <v>43548</v>
      </c>
      <c r="C353" s="14">
        <v>2</v>
      </c>
      <c r="D353" s="14">
        <v>204</v>
      </c>
      <c r="E353" s="14">
        <v>4</v>
      </c>
      <c r="F353" s="14">
        <v>1</v>
      </c>
      <c r="G353" s="14">
        <v>1</v>
      </c>
      <c r="H353" s="14">
        <v>1</v>
      </c>
      <c r="I353" s="14">
        <v>1</v>
      </c>
      <c r="J353" s="19">
        <v>8.5</v>
      </c>
      <c r="K353" s="19">
        <v>15</v>
      </c>
      <c r="L353" s="14">
        <f t="shared" si="18"/>
        <v>6.5</v>
      </c>
      <c r="M353" s="14">
        <f t="shared" si="19"/>
        <v>6.5</v>
      </c>
      <c r="N353" s="14">
        <v>11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>
        <v>11</v>
      </c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6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5"/>
      <c r="BU353" s="14"/>
      <c r="BV353" s="14"/>
      <c r="BW353" s="14"/>
    </row>
    <row r="354" spans="1:75" x14ac:dyDescent="0.2">
      <c r="A354" s="14">
        <v>351</v>
      </c>
      <c r="B354" s="18">
        <v>43549</v>
      </c>
      <c r="C354" s="14">
        <v>1</v>
      </c>
      <c r="D354" s="14">
        <v>204</v>
      </c>
      <c r="E354" s="14">
        <v>4</v>
      </c>
      <c r="F354" s="14">
        <v>1</v>
      </c>
      <c r="G354" s="14">
        <v>1</v>
      </c>
      <c r="H354" s="14">
        <v>0</v>
      </c>
      <c r="I354" s="14">
        <v>1</v>
      </c>
      <c r="J354" s="19">
        <v>9</v>
      </c>
      <c r="K354" s="19">
        <v>11</v>
      </c>
      <c r="L354" s="14">
        <f t="shared" si="18"/>
        <v>2</v>
      </c>
      <c r="M354" s="14">
        <f t="shared" si="19"/>
        <v>2</v>
      </c>
      <c r="N354" s="14">
        <v>0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6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5"/>
      <c r="BU354" s="14"/>
      <c r="BV354" s="14"/>
      <c r="BW354" s="14"/>
    </row>
    <row r="355" spans="1:75" x14ac:dyDescent="0.2">
      <c r="A355" s="14">
        <v>352</v>
      </c>
      <c r="B355" s="18">
        <v>43549</v>
      </c>
      <c r="C355" s="14">
        <v>1</v>
      </c>
      <c r="D355" s="14">
        <v>204</v>
      </c>
      <c r="E355" s="14">
        <v>4</v>
      </c>
      <c r="F355" s="14">
        <v>1</v>
      </c>
      <c r="G355" s="14">
        <v>2</v>
      </c>
      <c r="H355" s="14">
        <v>0</v>
      </c>
      <c r="I355" s="14">
        <v>1</v>
      </c>
      <c r="J355" s="19">
        <v>8</v>
      </c>
      <c r="K355" s="19">
        <v>11.5</v>
      </c>
      <c r="L355" s="14">
        <f t="shared" si="18"/>
        <v>3.5</v>
      </c>
      <c r="M355" s="14">
        <f t="shared" si="19"/>
        <v>7</v>
      </c>
      <c r="N355" s="14">
        <v>0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6">
        <v>20</v>
      </c>
      <c r="AL355" s="14">
        <v>20</v>
      </c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5"/>
      <c r="BU355" s="14"/>
      <c r="BV355" s="14"/>
      <c r="BW355" s="14"/>
    </row>
    <row r="356" spans="1:75" x14ac:dyDescent="0.2">
      <c r="A356" s="14">
        <v>353</v>
      </c>
      <c r="B356" s="18">
        <v>43549</v>
      </c>
      <c r="C356" s="14">
        <v>1</v>
      </c>
      <c r="D356" s="14">
        <v>204</v>
      </c>
      <c r="E356" s="14">
        <v>4</v>
      </c>
      <c r="F356" s="14">
        <v>1</v>
      </c>
      <c r="G356" s="14">
        <v>1</v>
      </c>
      <c r="H356" s="14">
        <v>1</v>
      </c>
      <c r="I356" s="14">
        <v>1</v>
      </c>
      <c r="J356" s="19">
        <v>7.5</v>
      </c>
      <c r="K356" s="19">
        <v>12.5</v>
      </c>
      <c r="L356" s="14">
        <f t="shared" si="18"/>
        <v>5</v>
      </c>
      <c r="M356" s="14">
        <f t="shared" si="19"/>
        <v>5</v>
      </c>
      <c r="N356" s="14">
        <v>17</v>
      </c>
      <c r="O356" s="14"/>
      <c r="P356" s="14">
        <v>1</v>
      </c>
      <c r="Q356" s="14"/>
      <c r="R356" s="14"/>
      <c r="S356" s="14"/>
      <c r="T356" s="14">
        <v>2</v>
      </c>
      <c r="U356" s="14"/>
      <c r="V356" s="14"/>
      <c r="W356" s="14"/>
      <c r="X356" s="14"/>
      <c r="Y356" s="14"/>
      <c r="Z356" s="14">
        <v>14</v>
      </c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6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5"/>
      <c r="BU356" s="14"/>
      <c r="BV356" s="14"/>
      <c r="BW356" s="14"/>
    </row>
    <row r="357" spans="1:75" x14ac:dyDescent="0.2">
      <c r="A357" s="14">
        <v>354</v>
      </c>
      <c r="B357" s="18">
        <v>43549</v>
      </c>
      <c r="C357" s="14">
        <v>1</v>
      </c>
      <c r="D357" s="14">
        <v>204</v>
      </c>
      <c r="E357" s="14">
        <v>4</v>
      </c>
      <c r="F357" s="14">
        <v>1</v>
      </c>
      <c r="G357" s="14">
        <v>1</v>
      </c>
      <c r="H357" s="14">
        <v>0</v>
      </c>
      <c r="I357" s="14">
        <v>1</v>
      </c>
      <c r="J357" s="19">
        <v>8</v>
      </c>
      <c r="K357" s="19">
        <v>12.5</v>
      </c>
      <c r="L357" s="14">
        <f t="shared" si="18"/>
        <v>4.5</v>
      </c>
      <c r="M357" s="14">
        <f t="shared" si="19"/>
        <v>4.5</v>
      </c>
      <c r="N357" s="14">
        <v>0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6">
        <v>12</v>
      </c>
      <c r="AL357" s="14">
        <v>12</v>
      </c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5"/>
      <c r="BU357" s="14"/>
      <c r="BV357" s="14"/>
      <c r="BW357" s="14"/>
    </row>
    <row r="358" spans="1:75" x14ac:dyDescent="0.2">
      <c r="A358" s="14">
        <v>355</v>
      </c>
      <c r="B358" s="18">
        <v>43549</v>
      </c>
      <c r="C358" s="14">
        <v>1</v>
      </c>
      <c r="D358" s="14">
        <v>234</v>
      </c>
      <c r="E358" s="14">
        <v>4</v>
      </c>
      <c r="F358" s="14">
        <v>1</v>
      </c>
      <c r="G358" s="14">
        <v>1</v>
      </c>
      <c r="H358" s="14">
        <v>1</v>
      </c>
      <c r="I358" s="14">
        <v>1</v>
      </c>
      <c r="J358" s="19">
        <v>8</v>
      </c>
      <c r="K358" s="19">
        <v>15.5</v>
      </c>
      <c r="L358" s="14">
        <f t="shared" si="18"/>
        <v>7.5</v>
      </c>
      <c r="M358" s="14">
        <f t="shared" si="19"/>
        <v>7.5</v>
      </c>
      <c r="N358" s="14">
        <v>49</v>
      </c>
      <c r="O358" s="14"/>
      <c r="P358" s="14"/>
      <c r="Q358" s="14"/>
      <c r="R358" s="14"/>
      <c r="S358" s="14"/>
      <c r="T358" s="14"/>
      <c r="U358" s="14"/>
      <c r="V358" s="14">
        <v>49</v>
      </c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6">
        <v>3</v>
      </c>
      <c r="AL358" s="14">
        <v>3</v>
      </c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5"/>
      <c r="BU358" s="14"/>
      <c r="BV358" s="14"/>
      <c r="BW358" s="14"/>
    </row>
    <row r="359" spans="1:75" x14ac:dyDescent="0.2">
      <c r="A359" s="14">
        <v>356</v>
      </c>
      <c r="B359" s="18">
        <v>43549</v>
      </c>
      <c r="C359" s="14">
        <v>1</v>
      </c>
      <c r="D359" s="14">
        <v>234</v>
      </c>
      <c r="E359" s="14">
        <v>4</v>
      </c>
      <c r="F359" s="14">
        <v>1</v>
      </c>
      <c r="G359" s="14">
        <v>3</v>
      </c>
      <c r="H359" s="14">
        <v>3</v>
      </c>
      <c r="I359" s="14">
        <v>1</v>
      </c>
      <c r="J359" s="19">
        <v>7.5</v>
      </c>
      <c r="K359" s="19">
        <v>16</v>
      </c>
      <c r="L359" s="14">
        <f t="shared" si="18"/>
        <v>8.5</v>
      </c>
      <c r="M359" s="14">
        <f t="shared" si="19"/>
        <v>25.5</v>
      </c>
      <c r="N359" s="14">
        <v>52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>
        <v>2</v>
      </c>
      <c r="Z359" s="14">
        <v>50</v>
      </c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6">
        <v>27</v>
      </c>
      <c r="AL359" s="14">
        <v>6</v>
      </c>
      <c r="AM359" s="14"/>
      <c r="AN359" s="14"/>
      <c r="AO359" s="14"/>
      <c r="AP359" s="14"/>
      <c r="AQ359" s="14"/>
      <c r="AR359" s="14"/>
      <c r="AS359" s="14"/>
      <c r="AT359" s="14"/>
      <c r="AU359" s="14">
        <v>20</v>
      </c>
      <c r="AV359" s="14"/>
      <c r="AW359" s="14"/>
      <c r="AX359" s="14"/>
      <c r="AY359" s="14"/>
      <c r="AZ359" s="14"/>
      <c r="BA359" s="14"/>
      <c r="BB359" s="14"/>
      <c r="BC359" s="14">
        <v>1</v>
      </c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5"/>
      <c r="BU359" s="14"/>
      <c r="BV359" s="14"/>
      <c r="BW359" s="14"/>
    </row>
    <row r="360" spans="1:75" x14ac:dyDescent="0.2">
      <c r="A360" s="14">
        <v>357</v>
      </c>
      <c r="B360" s="18">
        <v>43549</v>
      </c>
      <c r="C360" s="14">
        <v>1</v>
      </c>
      <c r="D360" s="14">
        <v>204</v>
      </c>
      <c r="E360" s="14">
        <v>4</v>
      </c>
      <c r="F360" s="14">
        <v>1</v>
      </c>
      <c r="G360" s="14">
        <v>1</v>
      </c>
      <c r="H360" s="14">
        <v>0</v>
      </c>
      <c r="I360" s="14">
        <v>1</v>
      </c>
      <c r="J360" s="19">
        <v>7.5</v>
      </c>
      <c r="K360" s="19">
        <v>10.5</v>
      </c>
      <c r="L360" s="14">
        <f t="shared" si="18"/>
        <v>3</v>
      </c>
      <c r="M360" s="14">
        <f t="shared" si="19"/>
        <v>3</v>
      </c>
      <c r="N360" s="14">
        <v>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6">
        <v>7</v>
      </c>
      <c r="AL360" s="14">
        <v>6</v>
      </c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>
        <v>1</v>
      </c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5"/>
      <c r="BU360" s="14"/>
      <c r="BV360" s="14"/>
      <c r="BW360" s="14"/>
    </row>
    <row r="361" spans="1:75" x14ac:dyDescent="0.2">
      <c r="A361" s="14">
        <v>358</v>
      </c>
      <c r="B361" s="18">
        <v>43549</v>
      </c>
      <c r="C361" s="14">
        <v>1</v>
      </c>
      <c r="D361" s="14">
        <v>204</v>
      </c>
      <c r="E361" s="14">
        <v>4</v>
      </c>
      <c r="F361" s="14">
        <v>1</v>
      </c>
      <c r="G361" s="14">
        <v>2</v>
      </c>
      <c r="H361" s="14">
        <v>0</v>
      </c>
      <c r="I361" s="14">
        <v>2</v>
      </c>
      <c r="J361" s="19">
        <v>9</v>
      </c>
      <c r="K361" s="19">
        <v>11</v>
      </c>
      <c r="L361" s="14">
        <f t="shared" si="18"/>
        <v>2</v>
      </c>
      <c r="M361" s="14">
        <f t="shared" si="19"/>
        <v>4</v>
      </c>
      <c r="N361" s="14">
        <v>0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6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5"/>
      <c r="BU361" s="14"/>
      <c r="BV361" s="14"/>
      <c r="BW361" s="14"/>
    </row>
    <row r="362" spans="1:75" x14ac:dyDescent="0.2">
      <c r="A362" s="14">
        <v>359</v>
      </c>
      <c r="B362" s="18">
        <v>43552</v>
      </c>
      <c r="C362" s="14">
        <v>1</v>
      </c>
      <c r="D362" s="14">
        <v>204</v>
      </c>
      <c r="E362" s="14">
        <v>4</v>
      </c>
      <c r="F362" s="14">
        <v>1</v>
      </c>
      <c r="G362" s="14">
        <v>1</v>
      </c>
      <c r="H362" s="14">
        <v>1</v>
      </c>
      <c r="I362" s="14">
        <v>1</v>
      </c>
      <c r="J362" s="19">
        <v>8.5</v>
      </c>
      <c r="K362" s="19">
        <v>13</v>
      </c>
      <c r="L362" s="14">
        <f t="shared" ref="L362:L401" si="20">(K362-J362)</f>
        <v>4.5</v>
      </c>
      <c r="M362" s="14">
        <f t="shared" ref="M362:M401" si="21">(G362*L362)</f>
        <v>4.5</v>
      </c>
      <c r="N362" s="14">
        <v>16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>
        <v>16</v>
      </c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6">
        <v>15</v>
      </c>
      <c r="AL362" s="14">
        <v>15</v>
      </c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5"/>
      <c r="BU362" s="14"/>
      <c r="BV362" s="14"/>
      <c r="BW362" s="14"/>
    </row>
    <row r="363" spans="1:75" x14ac:dyDescent="0.2">
      <c r="A363" s="14">
        <v>360</v>
      </c>
      <c r="B363" s="18">
        <v>43552</v>
      </c>
      <c r="C363" s="14">
        <v>1</v>
      </c>
      <c r="D363" s="14">
        <v>204</v>
      </c>
      <c r="E363" s="14">
        <v>3</v>
      </c>
      <c r="F363" s="14">
        <v>1</v>
      </c>
      <c r="G363" s="14">
        <v>1</v>
      </c>
      <c r="H363" s="14">
        <v>1</v>
      </c>
      <c r="I363" s="14">
        <v>1</v>
      </c>
      <c r="J363" s="19">
        <v>8</v>
      </c>
      <c r="K363" s="19">
        <v>13.5</v>
      </c>
      <c r="L363" s="14">
        <f t="shared" si="20"/>
        <v>5.5</v>
      </c>
      <c r="M363" s="14">
        <f t="shared" si="21"/>
        <v>5.5</v>
      </c>
      <c r="N363" s="14">
        <v>8</v>
      </c>
      <c r="O363" s="14"/>
      <c r="P363" s="14"/>
      <c r="Q363" s="14">
        <v>2</v>
      </c>
      <c r="R363" s="14"/>
      <c r="S363" s="14"/>
      <c r="T363" s="14">
        <v>6</v>
      </c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6">
        <v>2</v>
      </c>
      <c r="AL363" s="14"/>
      <c r="AM363" s="14">
        <v>1</v>
      </c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>
        <v>1</v>
      </c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5"/>
      <c r="BU363" s="14"/>
      <c r="BV363" s="14"/>
      <c r="BW363" s="14"/>
    </row>
    <row r="364" spans="1:75" x14ac:dyDescent="0.2">
      <c r="A364" s="14">
        <v>361</v>
      </c>
      <c r="B364" s="18">
        <v>43552</v>
      </c>
      <c r="C364" s="14">
        <v>1</v>
      </c>
      <c r="D364" s="14">
        <v>204</v>
      </c>
      <c r="E364" s="14">
        <v>4</v>
      </c>
      <c r="F364" s="14">
        <v>1</v>
      </c>
      <c r="G364" s="14">
        <v>1</v>
      </c>
      <c r="H364" s="14">
        <v>1</v>
      </c>
      <c r="I364" s="14">
        <v>1</v>
      </c>
      <c r="J364" s="19">
        <v>8</v>
      </c>
      <c r="K364" s="19">
        <v>15.5</v>
      </c>
      <c r="L364" s="14">
        <f t="shared" si="20"/>
        <v>7.5</v>
      </c>
      <c r="M364" s="14">
        <f t="shared" si="21"/>
        <v>7.5</v>
      </c>
      <c r="N364" s="14">
        <v>24</v>
      </c>
      <c r="O364" s="14"/>
      <c r="P364" s="14"/>
      <c r="Q364" s="14"/>
      <c r="R364" s="14"/>
      <c r="S364" s="14"/>
      <c r="T364" s="14"/>
      <c r="U364" s="14"/>
      <c r="V364" s="14"/>
      <c r="W364" s="14">
        <v>2</v>
      </c>
      <c r="X364" s="14"/>
      <c r="Y364" s="14"/>
      <c r="Z364" s="14">
        <v>22</v>
      </c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6">
        <v>5</v>
      </c>
      <c r="AL364" s="14">
        <v>5</v>
      </c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5"/>
      <c r="BU364" s="14"/>
      <c r="BV364" s="14"/>
      <c r="BW364" s="14"/>
    </row>
    <row r="365" spans="1:75" x14ac:dyDescent="0.2">
      <c r="A365" s="14">
        <v>362</v>
      </c>
      <c r="B365" s="18">
        <v>43552</v>
      </c>
      <c r="C365" s="14">
        <v>1</v>
      </c>
      <c r="D365" s="14">
        <v>204</v>
      </c>
      <c r="E365" s="14">
        <v>4</v>
      </c>
      <c r="F365" s="14">
        <v>1</v>
      </c>
      <c r="G365" s="14">
        <v>1</v>
      </c>
      <c r="H365" s="14">
        <v>0</v>
      </c>
      <c r="I365" s="14">
        <v>1</v>
      </c>
      <c r="J365" s="19">
        <v>13.5</v>
      </c>
      <c r="K365" s="19">
        <v>15.5</v>
      </c>
      <c r="L365" s="14">
        <f t="shared" si="20"/>
        <v>2</v>
      </c>
      <c r="M365" s="14">
        <f t="shared" si="21"/>
        <v>2</v>
      </c>
      <c r="N365" s="14">
        <v>0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6">
        <v>10</v>
      </c>
      <c r="AL365" s="14">
        <v>10</v>
      </c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5"/>
      <c r="BU365" s="14"/>
      <c r="BV365" s="14"/>
      <c r="BW365" s="14"/>
    </row>
    <row r="366" spans="1:75" x14ac:dyDescent="0.2">
      <c r="A366" s="14">
        <v>363</v>
      </c>
      <c r="B366" s="18">
        <v>43553</v>
      </c>
      <c r="C366" s="14">
        <v>1</v>
      </c>
      <c r="D366" s="14">
        <v>204</v>
      </c>
      <c r="E366" s="14">
        <v>3</v>
      </c>
      <c r="F366" s="14">
        <v>1</v>
      </c>
      <c r="G366" s="14">
        <v>1</v>
      </c>
      <c r="H366" s="14">
        <v>1</v>
      </c>
      <c r="I366" s="14">
        <v>1</v>
      </c>
      <c r="J366" s="19">
        <v>8.5</v>
      </c>
      <c r="K366" s="19">
        <v>13</v>
      </c>
      <c r="L366" s="14">
        <f t="shared" si="20"/>
        <v>4.5</v>
      </c>
      <c r="M366" s="14">
        <f t="shared" si="21"/>
        <v>4.5</v>
      </c>
      <c r="N366" s="14">
        <v>3</v>
      </c>
      <c r="O366" s="14"/>
      <c r="P366" s="14"/>
      <c r="Q366" s="14"/>
      <c r="R366" s="14"/>
      <c r="S366" s="14"/>
      <c r="T366" s="14">
        <v>2</v>
      </c>
      <c r="U366" s="14"/>
      <c r="V366" s="14"/>
      <c r="W366" s="14">
        <v>1</v>
      </c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6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5"/>
      <c r="BU366" s="14"/>
      <c r="BV366" s="14"/>
      <c r="BW366" s="14"/>
    </row>
    <row r="367" spans="1:75" x14ac:dyDescent="0.2">
      <c r="A367" s="14">
        <v>364</v>
      </c>
      <c r="B367" s="18">
        <v>43553</v>
      </c>
      <c r="C367" s="14">
        <v>1</v>
      </c>
      <c r="D367" s="14">
        <v>204</v>
      </c>
      <c r="E367" s="14">
        <v>4</v>
      </c>
      <c r="F367" s="14">
        <v>1</v>
      </c>
      <c r="G367" s="14">
        <v>1</v>
      </c>
      <c r="H367" s="14">
        <v>1</v>
      </c>
      <c r="I367" s="14">
        <v>1</v>
      </c>
      <c r="J367" s="19">
        <v>9.5</v>
      </c>
      <c r="K367" s="19">
        <v>13.5</v>
      </c>
      <c r="L367" s="14">
        <f t="shared" si="20"/>
        <v>4</v>
      </c>
      <c r="M367" s="14">
        <f t="shared" si="21"/>
        <v>4</v>
      </c>
      <c r="N367" s="14">
        <v>6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>
        <v>6</v>
      </c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6">
        <v>12</v>
      </c>
      <c r="AL367" s="14">
        <v>12</v>
      </c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5"/>
      <c r="BU367" s="14"/>
      <c r="BV367" s="14"/>
      <c r="BW367" s="14"/>
    </row>
    <row r="368" spans="1:75" x14ac:dyDescent="0.2">
      <c r="A368" s="14">
        <v>365</v>
      </c>
      <c r="B368" s="18">
        <v>43553</v>
      </c>
      <c r="C368" s="14">
        <v>1</v>
      </c>
      <c r="D368" s="14">
        <v>204</v>
      </c>
      <c r="E368" s="14">
        <v>4</v>
      </c>
      <c r="F368" s="14">
        <v>1</v>
      </c>
      <c r="G368" s="14">
        <v>1</v>
      </c>
      <c r="H368" s="14">
        <v>1</v>
      </c>
      <c r="I368" s="14">
        <v>1</v>
      </c>
      <c r="J368" s="19">
        <v>8</v>
      </c>
      <c r="K368" s="19">
        <v>15</v>
      </c>
      <c r="L368" s="14">
        <f t="shared" si="20"/>
        <v>7</v>
      </c>
      <c r="M368" s="14">
        <f t="shared" si="21"/>
        <v>7</v>
      </c>
      <c r="N368" s="14">
        <v>11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>
        <v>11</v>
      </c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6">
        <v>12</v>
      </c>
      <c r="AL368" s="14">
        <v>12</v>
      </c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5"/>
      <c r="BU368" s="14"/>
      <c r="BV368" s="14"/>
      <c r="BW368" s="14"/>
    </row>
    <row r="369" spans="1:75" x14ac:dyDescent="0.2">
      <c r="A369" s="14">
        <v>366</v>
      </c>
      <c r="B369" s="18">
        <v>43553</v>
      </c>
      <c r="C369" s="14">
        <v>1</v>
      </c>
      <c r="D369" s="14">
        <v>204</v>
      </c>
      <c r="E369" s="14">
        <v>4</v>
      </c>
      <c r="F369" s="14">
        <v>1</v>
      </c>
      <c r="G369" s="14">
        <v>2</v>
      </c>
      <c r="H369" s="14">
        <v>2</v>
      </c>
      <c r="I369" s="14">
        <v>1</v>
      </c>
      <c r="J369" s="19">
        <v>10.5</v>
      </c>
      <c r="K369" s="19">
        <v>15.25</v>
      </c>
      <c r="L369" s="14">
        <f t="shared" si="20"/>
        <v>4.75</v>
      </c>
      <c r="M369" s="14">
        <f t="shared" si="21"/>
        <v>9.5</v>
      </c>
      <c r="N369" s="14">
        <v>11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>
        <v>11</v>
      </c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6">
        <v>12</v>
      </c>
      <c r="AL369" s="14">
        <v>12</v>
      </c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5"/>
      <c r="BU369" s="14"/>
      <c r="BV369" s="14"/>
      <c r="BW369" s="14"/>
    </row>
    <row r="370" spans="1:75" x14ac:dyDescent="0.2">
      <c r="A370" s="14">
        <v>367</v>
      </c>
      <c r="B370" s="18">
        <v>43553</v>
      </c>
      <c r="C370" s="14">
        <v>1</v>
      </c>
      <c r="D370" s="14">
        <v>204</v>
      </c>
      <c r="E370" s="14">
        <v>4</v>
      </c>
      <c r="F370" s="14">
        <v>1</v>
      </c>
      <c r="G370" s="14">
        <v>1</v>
      </c>
      <c r="H370" s="14">
        <v>1</v>
      </c>
      <c r="I370" s="14">
        <v>1</v>
      </c>
      <c r="J370" s="19">
        <v>12</v>
      </c>
      <c r="K370" s="19">
        <v>15.5</v>
      </c>
      <c r="L370" s="14">
        <f t="shared" si="20"/>
        <v>3.5</v>
      </c>
      <c r="M370" s="14">
        <f t="shared" si="21"/>
        <v>3.5</v>
      </c>
      <c r="N370" s="14">
        <v>19</v>
      </c>
      <c r="O370" s="14"/>
      <c r="P370" s="14">
        <v>1</v>
      </c>
      <c r="Q370" s="14"/>
      <c r="R370" s="14"/>
      <c r="S370" s="14"/>
      <c r="T370" s="14"/>
      <c r="U370" s="14"/>
      <c r="V370" s="14"/>
      <c r="W370" s="14"/>
      <c r="X370" s="14"/>
      <c r="Y370" s="14"/>
      <c r="Z370" s="14">
        <v>18</v>
      </c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6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5"/>
      <c r="BU370" s="14"/>
      <c r="BV370" s="14"/>
      <c r="BW370" s="14"/>
    </row>
    <row r="371" spans="1:75" x14ac:dyDescent="0.2">
      <c r="A371" s="14">
        <v>368</v>
      </c>
      <c r="B371" s="18">
        <v>43553</v>
      </c>
      <c r="C371" s="14">
        <v>1</v>
      </c>
      <c r="D371" s="14">
        <v>204</v>
      </c>
      <c r="E371" s="14">
        <v>4</v>
      </c>
      <c r="F371" s="14">
        <v>1</v>
      </c>
      <c r="G371" s="14">
        <v>1</v>
      </c>
      <c r="H371" s="14">
        <v>0</v>
      </c>
      <c r="I371" s="14">
        <v>1</v>
      </c>
      <c r="J371" s="19">
        <v>6.5</v>
      </c>
      <c r="K371" s="19">
        <v>16</v>
      </c>
      <c r="L371" s="14">
        <f t="shared" si="20"/>
        <v>9.5</v>
      </c>
      <c r="M371" s="14">
        <f t="shared" si="21"/>
        <v>9.5</v>
      </c>
      <c r="N371" s="14">
        <v>0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6">
        <v>12</v>
      </c>
      <c r="AL371" s="14">
        <v>10</v>
      </c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>
        <v>2</v>
      </c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5"/>
      <c r="BU371" s="14"/>
      <c r="BV371" s="14"/>
      <c r="BW371" s="14"/>
    </row>
    <row r="372" spans="1:75" x14ac:dyDescent="0.2">
      <c r="A372" s="14">
        <v>369</v>
      </c>
      <c r="B372" s="18">
        <v>43553</v>
      </c>
      <c r="C372" s="14">
        <v>1</v>
      </c>
      <c r="D372" s="14">
        <v>204</v>
      </c>
      <c r="E372" s="14">
        <v>4</v>
      </c>
      <c r="F372" s="14">
        <v>1</v>
      </c>
      <c r="G372" s="14">
        <v>1</v>
      </c>
      <c r="H372" s="14">
        <v>1</v>
      </c>
      <c r="I372" s="14">
        <v>1</v>
      </c>
      <c r="J372" s="19">
        <v>10</v>
      </c>
      <c r="K372" s="19">
        <v>15.5</v>
      </c>
      <c r="L372" s="14">
        <f t="shared" si="20"/>
        <v>5.5</v>
      </c>
      <c r="M372" s="14">
        <f t="shared" si="21"/>
        <v>5.5</v>
      </c>
      <c r="N372" s="14">
        <v>14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>
        <v>14</v>
      </c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6">
        <v>15</v>
      </c>
      <c r="AL372" s="14">
        <v>15</v>
      </c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5"/>
      <c r="BU372" s="14"/>
      <c r="BV372" s="14"/>
      <c r="BW372" s="14"/>
    </row>
    <row r="373" spans="1:75" x14ac:dyDescent="0.2">
      <c r="A373" s="14">
        <v>370</v>
      </c>
      <c r="B373" s="18">
        <v>43553</v>
      </c>
      <c r="C373" s="14">
        <v>1</v>
      </c>
      <c r="D373" s="14">
        <v>204</v>
      </c>
      <c r="E373" s="14">
        <v>4</v>
      </c>
      <c r="F373" s="14">
        <v>1</v>
      </c>
      <c r="G373" s="14">
        <v>1</v>
      </c>
      <c r="H373" s="14">
        <v>0</v>
      </c>
      <c r="I373" s="14">
        <v>1</v>
      </c>
      <c r="J373" s="19">
        <v>10.5</v>
      </c>
      <c r="K373" s="19">
        <v>15.5</v>
      </c>
      <c r="L373" s="14">
        <f t="shared" si="20"/>
        <v>5</v>
      </c>
      <c r="M373" s="14">
        <f t="shared" si="21"/>
        <v>5</v>
      </c>
      <c r="N373" s="14">
        <v>0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6">
        <v>12</v>
      </c>
      <c r="AL373" s="14">
        <v>12</v>
      </c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5"/>
      <c r="BU373" s="14"/>
      <c r="BV373" s="14"/>
      <c r="BW373" s="14"/>
    </row>
    <row r="374" spans="1:75" x14ac:dyDescent="0.2">
      <c r="A374" s="14">
        <v>371</v>
      </c>
      <c r="B374" s="18">
        <v>43554</v>
      </c>
      <c r="C374" s="14">
        <v>2</v>
      </c>
      <c r="D374" s="14">
        <v>204</v>
      </c>
      <c r="E374" s="14">
        <v>4</v>
      </c>
      <c r="F374" s="14">
        <v>1</v>
      </c>
      <c r="G374" s="14">
        <v>2</v>
      </c>
      <c r="H374" s="14">
        <v>2</v>
      </c>
      <c r="I374" s="14">
        <v>1</v>
      </c>
      <c r="J374" s="19">
        <v>8.5</v>
      </c>
      <c r="K374" s="19">
        <v>15.5</v>
      </c>
      <c r="L374" s="14">
        <f t="shared" si="20"/>
        <v>7</v>
      </c>
      <c r="M374" s="14">
        <f t="shared" si="21"/>
        <v>14</v>
      </c>
      <c r="N374" s="14">
        <v>26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>
        <v>26</v>
      </c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6">
        <v>20</v>
      </c>
      <c r="AL374" s="14">
        <v>20</v>
      </c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5"/>
      <c r="BU374" s="14"/>
      <c r="BV374" s="14"/>
      <c r="BW374" s="14"/>
    </row>
    <row r="375" spans="1:75" x14ac:dyDescent="0.2">
      <c r="A375" s="14">
        <v>372</v>
      </c>
      <c r="B375" s="18">
        <v>43554</v>
      </c>
      <c r="C375" s="14">
        <v>2</v>
      </c>
      <c r="D375" s="14">
        <v>204</v>
      </c>
      <c r="E375" s="14">
        <v>4</v>
      </c>
      <c r="F375" s="14">
        <v>1</v>
      </c>
      <c r="G375" s="14">
        <v>2</v>
      </c>
      <c r="H375" s="14">
        <v>2</v>
      </c>
      <c r="I375" s="14">
        <v>1</v>
      </c>
      <c r="J375" s="19">
        <v>8.5</v>
      </c>
      <c r="K375" s="19">
        <v>16</v>
      </c>
      <c r="L375" s="14">
        <f t="shared" si="20"/>
        <v>7.5</v>
      </c>
      <c r="M375" s="14">
        <f t="shared" si="21"/>
        <v>15</v>
      </c>
      <c r="N375" s="14">
        <v>19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>
        <v>19</v>
      </c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6">
        <v>9</v>
      </c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>
        <v>9</v>
      </c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5"/>
      <c r="BU375" s="14"/>
      <c r="BV375" s="14"/>
      <c r="BW375" s="14"/>
    </row>
    <row r="376" spans="1:75" x14ac:dyDescent="0.2">
      <c r="A376" s="14">
        <v>373</v>
      </c>
      <c r="B376" s="18">
        <v>43554</v>
      </c>
      <c r="C376" s="14">
        <v>2</v>
      </c>
      <c r="D376" s="14">
        <v>204</v>
      </c>
      <c r="E376" s="14">
        <v>4</v>
      </c>
      <c r="F376" s="14">
        <v>1</v>
      </c>
      <c r="G376" s="14">
        <v>1</v>
      </c>
      <c r="H376" s="14">
        <v>0</v>
      </c>
      <c r="I376" s="14">
        <v>1</v>
      </c>
      <c r="J376" s="19">
        <v>7</v>
      </c>
      <c r="K376" s="19">
        <v>11</v>
      </c>
      <c r="L376" s="14">
        <f t="shared" si="20"/>
        <v>4</v>
      </c>
      <c r="M376" s="14">
        <f t="shared" si="21"/>
        <v>4</v>
      </c>
      <c r="N376" s="14">
        <v>0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6">
        <v>4</v>
      </c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>
        <v>4</v>
      </c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5"/>
      <c r="BU376" s="14"/>
      <c r="BV376" s="14"/>
      <c r="BW376" s="14"/>
    </row>
    <row r="377" spans="1:75" x14ac:dyDescent="0.2">
      <c r="A377" s="14">
        <v>374</v>
      </c>
      <c r="B377" s="18">
        <v>43554</v>
      </c>
      <c r="C377" s="14">
        <v>2</v>
      </c>
      <c r="D377" s="14">
        <v>204</v>
      </c>
      <c r="E377" s="14">
        <v>4</v>
      </c>
      <c r="F377" s="14">
        <v>1</v>
      </c>
      <c r="G377" s="14">
        <v>1</v>
      </c>
      <c r="H377" s="14">
        <v>0</v>
      </c>
      <c r="I377" s="14">
        <v>1</v>
      </c>
      <c r="J377" s="19">
        <v>7.5</v>
      </c>
      <c r="K377" s="19">
        <v>13.5</v>
      </c>
      <c r="L377" s="14">
        <f t="shared" si="20"/>
        <v>6</v>
      </c>
      <c r="M377" s="14">
        <f t="shared" si="21"/>
        <v>6</v>
      </c>
      <c r="N377" s="14">
        <v>0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6">
        <v>19</v>
      </c>
      <c r="AL377" s="14">
        <v>15</v>
      </c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>
        <v>4</v>
      </c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5"/>
      <c r="BU377" s="14"/>
      <c r="BV377" s="14"/>
      <c r="BW377" s="14"/>
    </row>
    <row r="378" spans="1:75" x14ac:dyDescent="0.2">
      <c r="A378" s="14">
        <v>375</v>
      </c>
      <c r="B378" s="18">
        <v>43554</v>
      </c>
      <c r="C378" s="14">
        <v>2</v>
      </c>
      <c r="D378" s="14">
        <v>204</v>
      </c>
      <c r="E378" s="14">
        <v>4</v>
      </c>
      <c r="F378" s="14">
        <v>1</v>
      </c>
      <c r="G378" s="14">
        <v>4</v>
      </c>
      <c r="H378" s="14">
        <v>2</v>
      </c>
      <c r="I378" s="14">
        <v>1</v>
      </c>
      <c r="J378" s="19">
        <v>7.5</v>
      </c>
      <c r="K378" s="19">
        <v>13.5</v>
      </c>
      <c r="L378" s="14">
        <f t="shared" si="20"/>
        <v>6</v>
      </c>
      <c r="M378" s="14">
        <f t="shared" si="21"/>
        <v>24</v>
      </c>
      <c r="N378" s="14">
        <v>16</v>
      </c>
      <c r="O378" s="14"/>
      <c r="P378" s="14"/>
      <c r="Q378" s="14"/>
      <c r="R378" s="14"/>
      <c r="S378" s="14"/>
      <c r="T378" s="14">
        <v>1</v>
      </c>
      <c r="U378" s="14"/>
      <c r="V378" s="14"/>
      <c r="W378" s="14"/>
      <c r="X378" s="14"/>
      <c r="Y378" s="14"/>
      <c r="Z378" s="14">
        <v>15</v>
      </c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6">
        <v>15</v>
      </c>
      <c r="AL378" s="14">
        <v>15</v>
      </c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5"/>
      <c r="BU378" s="14"/>
      <c r="BV378" s="14"/>
      <c r="BW378" s="14"/>
    </row>
    <row r="379" spans="1:75" x14ac:dyDescent="0.2">
      <c r="A379" s="14">
        <v>376</v>
      </c>
      <c r="B379" s="18">
        <v>43554</v>
      </c>
      <c r="C379" s="14">
        <v>2</v>
      </c>
      <c r="D379" s="14">
        <v>204</v>
      </c>
      <c r="E379" s="14">
        <v>4</v>
      </c>
      <c r="F379" s="14">
        <v>1</v>
      </c>
      <c r="G379" s="14">
        <v>1</v>
      </c>
      <c r="H379" s="14">
        <v>1</v>
      </c>
      <c r="I379" s="14">
        <v>1</v>
      </c>
      <c r="J379" s="19">
        <v>10</v>
      </c>
      <c r="K379" s="19">
        <v>14</v>
      </c>
      <c r="L379" s="14">
        <f t="shared" si="20"/>
        <v>4</v>
      </c>
      <c r="M379" s="14">
        <f t="shared" si="21"/>
        <v>4</v>
      </c>
      <c r="N379" s="14">
        <v>19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>
        <v>19</v>
      </c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6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5"/>
      <c r="BU379" s="14"/>
      <c r="BV379" s="14"/>
      <c r="BW379" s="14"/>
    </row>
    <row r="380" spans="1:75" x14ac:dyDescent="0.2">
      <c r="A380" s="14">
        <v>377</v>
      </c>
      <c r="B380" s="18">
        <v>43555</v>
      </c>
      <c r="C380" s="14">
        <v>2</v>
      </c>
      <c r="D380" s="14">
        <v>204</v>
      </c>
      <c r="E380" s="14">
        <v>4</v>
      </c>
      <c r="F380" s="14">
        <v>1</v>
      </c>
      <c r="G380" s="14">
        <v>1</v>
      </c>
      <c r="H380" s="14">
        <v>1</v>
      </c>
      <c r="I380" s="14">
        <v>1</v>
      </c>
      <c r="J380" s="19">
        <v>10.5</v>
      </c>
      <c r="K380" s="19">
        <v>14.5</v>
      </c>
      <c r="L380" s="14">
        <f t="shared" si="20"/>
        <v>4</v>
      </c>
      <c r="M380" s="14">
        <f t="shared" si="21"/>
        <v>4</v>
      </c>
      <c r="N380" s="14">
        <v>2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>
        <v>2</v>
      </c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6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5"/>
      <c r="BU380" s="14"/>
      <c r="BV380" s="14"/>
      <c r="BW380" s="14"/>
    </row>
    <row r="381" spans="1:75" x14ac:dyDescent="0.2">
      <c r="A381" s="14">
        <v>378</v>
      </c>
      <c r="B381" s="18">
        <v>43555</v>
      </c>
      <c r="C381" s="14">
        <v>2</v>
      </c>
      <c r="D381" s="14">
        <v>204</v>
      </c>
      <c r="E381" s="14">
        <v>4</v>
      </c>
      <c r="F381" s="14">
        <v>1</v>
      </c>
      <c r="G381" s="14">
        <v>2</v>
      </c>
      <c r="H381" s="14">
        <v>0</v>
      </c>
      <c r="I381" s="14">
        <v>1</v>
      </c>
      <c r="J381" s="19">
        <v>7</v>
      </c>
      <c r="K381" s="19">
        <v>12</v>
      </c>
      <c r="L381" s="14">
        <f t="shared" si="20"/>
        <v>5</v>
      </c>
      <c r="M381" s="14">
        <f t="shared" si="21"/>
        <v>10</v>
      </c>
      <c r="N381" s="14">
        <v>0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6">
        <v>1</v>
      </c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>
        <v>1</v>
      </c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5"/>
      <c r="BU381" s="14"/>
      <c r="BV381" s="14"/>
      <c r="BW381" s="14"/>
    </row>
    <row r="382" spans="1:75" x14ac:dyDescent="0.2">
      <c r="A382" s="14">
        <v>379</v>
      </c>
      <c r="B382" s="18">
        <v>43555</v>
      </c>
      <c r="C382" s="14">
        <v>2</v>
      </c>
      <c r="D382" s="14">
        <v>204</v>
      </c>
      <c r="E382" s="14">
        <v>4</v>
      </c>
      <c r="F382" s="14">
        <v>1</v>
      </c>
      <c r="G382" s="14">
        <v>1</v>
      </c>
      <c r="H382" s="14">
        <v>1</v>
      </c>
      <c r="I382" s="14">
        <v>1</v>
      </c>
      <c r="J382" s="19">
        <v>7.5</v>
      </c>
      <c r="K382" s="19">
        <v>12</v>
      </c>
      <c r="L382" s="14">
        <f t="shared" si="20"/>
        <v>4.5</v>
      </c>
      <c r="M382" s="14">
        <f t="shared" si="21"/>
        <v>4.5</v>
      </c>
      <c r="N382" s="14">
        <v>20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>
        <v>20</v>
      </c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6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5"/>
      <c r="BU382" s="14"/>
      <c r="BV382" s="14"/>
      <c r="BW382" s="14"/>
    </row>
    <row r="383" spans="1:75" x14ac:dyDescent="0.2">
      <c r="A383" s="14">
        <v>380</v>
      </c>
      <c r="B383" s="18">
        <v>43555</v>
      </c>
      <c r="C383" s="14">
        <v>2</v>
      </c>
      <c r="D383" s="14">
        <v>204</v>
      </c>
      <c r="E383" s="14">
        <v>4</v>
      </c>
      <c r="F383" s="14">
        <v>1</v>
      </c>
      <c r="G383" s="14">
        <v>1</v>
      </c>
      <c r="H383" s="14">
        <v>1</v>
      </c>
      <c r="I383" s="14">
        <v>1</v>
      </c>
      <c r="J383" s="19">
        <v>7.5</v>
      </c>
      <c r="K383" s="19">
        <v>14.25</v>
      </c>
      <c r="L383" s="14">
        <f t="shared" si="20"/>
        <v>6.75</v>
      </c>
      <c r="M383" s="14">
        <f t="shared" si="21"/>
        <v>6.75</v>
      </c>
      <c r="N383" s="14">
        <v>12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>
        <v>12</v>
      </c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6">
        <v>10</v>
      </c>
      <c r="AL383" s="14">
        <v>10</v>
      </c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5"/>
      <c r="BU383" s="14"/>
      <c r="BV383" s="14"/>
      <c r="BW383" s="14"/>
    </row>
    <row r="384" spans="1:75" x14ac:dyDescent="0.2">
      <c r="A384" s="14">
        <v>381</v>
      </c>
      <c r="B384" s="18">
        <v>43555</v>
      </c>
      <c r="C384" s="14">
        <v>2</v>
      </c>
      <c r="D384" s="14">
        <v>204</v>
      </c>
      <c r="E384" s="14">
        <v>4</v>
      </c>
      <c r="F384" s="14">
        <v>1</v>
      </c>
      <c r="G384" s="14">
        <v>2</v>
      </c>
      <c r="H384" s="14">
        <v>2</v>
      </c>
      <c r="I384" s="14">
        <v>1</v>
      </c>
      <c r="J384" s="19">
        <v>6.5</v>
      </c>
      <c r="K384" s="19">
        <v>14.5</v>
      </c>
      <c r="L384" s="14">
        <f t="shared" si="20"/>
        <v>8</v>
      </c>
      <c r="M384" s="14">
        <f t="shared" si="21"/>
        <v>16</v>
      </c>
      <c r="N384" s="14">
        <v>10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>
        <v>10</v>
      </c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6">
        <v>21</v>
      </c>
      <c r="AL384" s="14">
        <v>20</v>
      </c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>
        <v>1</v>
      </c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5"/>
      <c r="BU384" s="14"/>
      <c r="BV384" s="14"/>
      <c r="BW384" s="14"/>
    </row>
    <row r="385" spans="1:75" x14ac:dyDescent="0.2">
      <c r="A385" s="14">
        <v>382</v>
      </c>
      <c r="B385" s="18">
        <v>43555</v>
      </c>
      <c r="C385" s="14">
        <v>2</v>
      </c>
      <c r="D385" s="14">
        <v>204</v>
      </c>
      <c r="E385" s="14">
        <v>4</v>
      </c>
      <c r="F385" s="14">
        <v>1</v>
      </c>
      <c r="G385" s="14">
        <v>1</v>
      </c>
      <c r="H385" s="14">
        <v>0</v>
      </c>
      <c r="I385" s="14">
        <v>1</v>
      </c>
      <c r="J385" s="19">
        <v>7.5</v>
      </c>
      <c r="K385" s="19">
        <v>13</v>
      </c>
      <c r="L385" s="14">
        <f t="shared" si="20"/>
        <v>5.5</v>
      </c>
      <c r="M385" s="14">
        <f t="shared" si="21"/>
        <v>5.5</v>
      </c>
      <c r="N385" s="14">
        <v>0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6">
        <v>10</v>
      </c>
      <c r="AL385" s="14">
        <v>10</v>
      </c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5"/>
      <c r="BU385" s="14"/>
      <c r="BV385" s="14"/>
      <c r="BW385" s="14"/>
    </row>
    <row r="386" spans="1:75" x14ac:dyDescent="0.2">
      <c r="A386" s="14">
        <v>383</v>
      </c>
      <c r="B386" s="18">
        <v>43555</v>
      </c>
      <c r="C386" s="14">
        <v>2</v>
      </c>
      <c r="D386" s="14">
        <v>204</v>
      </c>
      <c r="E386" s="14">
        <v>4</v>
      </c>
      <c r="F386" s="14">
        <v>1</v>
      </c>
      <c r="G386" s="14">
        <v>1</v>
      </c>
      <c r="H386" s="14">
        <v>1</v>
      </c>
      <c r="I386" s="14">
        <v>1</v>
      </c>
      <c r="J386" s="19">
        <v>8</v>
      </c>
      <c r="K386" s="19">
        <v>13.5</v>
      </c>
      <c r="L386" s="14">
        <f t="shared" si="20"/>
        <v>5.5</v>
      </c>
      <c r="M386" s="14">
        <f t="shared" si="21"/>
        <v>5.5</v>
      </c>
      <c r="N386" s="14">
        <v>7</v>
      </c>
      <c r="O386" s="14"/>
      <c r="P386" s="14"/>
      <c r="Q386" s="14"/>
      <c r="R386" s="14"/>
      <c r="S386" s="14"/>
      <c r="T386" s="14">
        <v>2</v>
      </c>
      <c r="U386" s="14"/>
      <c r="V386" s="14"/>
      <c r="W386" s="14"/>
      <c r="X386" s="14"/>
      <c r="Y386" s="14"/>
      <c r="Z386" s="14">
        <v>5</v>
      </c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6">
        <v>3</v>
      </c>
      <c r="AL386" s="14">
        <v>3</v>
      </c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5"/>
      <c r="BU386" s="14"/>
      <c r="BV386" s="14"/>
      <c r="BW386" s="14"/>
    </row>
    <row r="387" spans="1:75" x14ac:dyDescent="0.2">
      <c r="A387" s="14">
        <v>384</v>
      </c>
      <c r="B387" s="18">
        <v>43555</v>
      </c>
      <c r="C387" s="14">
        <v>2</v>
      </c>
      <c r="D387" s="14">
        <v>204</v>
      </c>
      <c r="E387" s="14">
        <v>3</v>
      </c>
      <c r="F387" s="14">
        <v>1</v>
      </c>
      <c r="G387" s="14">
        <v>2</v>
      </c>
      <c r="H387" s="14">
        <v>2</v>
      </c>
      <c r="I387" s="14">
        <v>1</v>
      </c>
      <c r="J387" s="19">
        <v>8.5</v>
      </c>
      <c r="K387" s="19">
        <v>14</v>
      </c>
      <c r="L387" s="14">
        <f t="shared" si="20"/>
        <v>5.5</v>
      </c>
      <c r="M387" s="14">
        <f t="shared" si="21"/>
        <v>11</v>
      </c>
      <c r="N387" s="14">
        <v>7</v>
      </c>
      <c r="O387" s="14"/>
      <c r="P387" s="14"/>
      <c r="Q387" s="14"/>
      <c r="R387" s="14"/>
      <c r="S387" s="14"/>
      <c r="T387" s="14">
        <v>6</v>
      </c>
      <c r="U387" s="14"/>
      <c r="V387" s="14"/>
      <c r="W387" s="14"/>
      <c r="X387" s="14"/>
      <c r="Y387" s="14"/>
      <c r="Z387" s="14">
        <v>1</v>
      </c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6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5"/>
      <c r="BU387" s="14"/>
      <c r="BV387" s="14"/>
      <c r="BW387" s="14"/>
    </row>
    <row r="388" spans="1:75" x14ac:dyDescent="0.2">
      <c r="A388" s="14">
        <v>385</v>
      </c>
      <c r="B388" s="18">
        <v>43555</v>
      </c>
      <c r="C388" s="14">
        <v>2</v>
      </c>
      <c r="D388" s="14">
        <v>204</v>
      </c>
      <c r="E388" s="14">
        <v>4</v>
      </c>
      <c r="F388" s="14">
        <v>1</v>
      </c>
      <c r="G388" s="14">
        <v>1</v>
      </c>
      <c r="H388" s="14">
        <v>1</v>
      </c>
      <c r="I388" s="14">
        <v>1</v>
      </c>
      <c r="J388" s="19">
        <v>7</v>
      </c>
      <c r="K388" s="19">
        <v>14</v>
      </c>
      <c r="L388" s="14">
        <f t="shared" si="20"/>
        <v>7</v>
      </c>
      <c r="M388" s="14">
        <f t="shared" si="21"/>
        <v>7</v>
      </c>
      <c r="N388" s="14">
        <v>23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>
        <v>23</v>
      </c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6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5"/>
      <c r="BU388" s="14"/>
      <c r="BV388" s="14"/>
      <c r="BW388" s="14"/>
    </row>
    <row r="389" spans="1:75" x14ac:dyDescent="0.2">
      <c r="A389" s="14">
        <v>386</v>
      </c>
      <c r="B389" s="18">
        <v>43555</v>
      </c>
      <c r="C389" s="14">
        <v>2</v>
      </c>
      <c r="D389" s="14">
        <v>204</v>
      </c>
      <c r="E389" s="14">
        <v>4</v>
      </c>
      <c r="F389" s="14">
        <v>1</v>
      </c>
      <c r="G389" s="14">
        <v>1</v>
      </c>
      <c r="H389" s="14">
        <v>1</v>
      </c>
      <c r="I389" s="14">
        <v>1</v>
      </c>
      <c r="J389" s="19">
        <v>7</v>
      </c>
      <c r="K389" s="19">
        <v>14</v>
      </c>
      <c r="L389" s="14">
        <f t="shared" si="20"/>
        <v>7</v>
      </c>
      <c r="M389" s="14">
        <f t="shared" si="21"/>
        <v>7</v>
      </c>
      <c r="N389" s="14">
        <v>20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>
        <v>20</v>
      </c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6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5"/>
      <c r="BU389" s="14"/>
      <c r="BV389" s="14"/>
      <c r="BW389" s="14"/>
    </row>
    <row r="390" spans="1:75" x14ac:dyDescent="0.2">
      <c r="A390" s="14">
        <v>387</v>
      </c>
      <c r="B390" s="18">
        <v>43555</v>
      </c>
      <c r="C390" s="14">
        <v>2</v>
      </c>
      <c r="D390" s="14">
        <v>204</v>
      </c>
      <c r="E390" s="14">
        <v>4</v>
      </c>
      <c r="F390" s="14">
        <v>1</v>
      </c>
      <c r="G390" s="14">
        <v>2</v>
      </c>
      <c r="H390" s="14">
        <v>2</v>
      </c>
      <c r="I390" s="14">
        <v>1</v>
      </c>
      <c r="J390" s="19">
        <v>9</v>
      </c>
      <c r="K390" s="19">
        <v>14</v>
      </c>
      <c r="L390" s="14">
        <f t="shared" si="20"/>
        <v>5</v>
      </c>
      <c r="M390" s="14">
        <f t="shared" si="21"/>
        <v>10</v>
      </c>
      <c r="N390" s="14">
        <v>33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>
        <v>33</v>
      </c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6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5"/>
      <c r="BU390" s="14"/>
      <c r="BV390" s="14"/>
      <c r="BW390" s="14"/>
    </row>
    <row r="391" spans="1:75" x14ac:dyDescent="0.2">
      <c r="A391" s="14">
        <v>388</v>
      </c>
      <c r="B391" s="18">
        <v>43555</v>
      </c>
      <c r="C391" s="14">
        <v>2</v>
      </c>
      <c r="D391" s="14">
        <v>204</v>
      </c>
      <c r="E391" s="14">
        <v>4</v>
      </c>
      <c r="F391" s="14">
        <v>1</v>
      </c>
      <c r="G391" s="14">
        <v>2</v>
      </c>
      <c r="H391" s="14">
        <v>2</v>
      </c>
      <c r="I391" s="14">
        <v>1</v>
      </c>
      <c r="J391" s="19">
        <v>8</v>
      </c>
      <c r="K391" s="19">
        <v>11.5</v>
      </c>
      <c r="L391" s="14">
        <f t="shared" si="20"/>
        <v>3.5</v>
      </c>
      <c r="M391" s="14">
        <f t="shared" si="21"/>
        <v>7</v>
      </c>
      <c r="N391" s="14">
        <v>8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>
        <v>8</v>
      </c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6">
        <v>18</v>
      </c>
      <c r="AL391" s="14">
        <v>12</v>
      </c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>
        <v>6</v>
      </c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5"/>
      <c r="BU391" s="14"/>
      <c r="BV391" s="14"/>
      <c r="BW391" s="14"/>
    </row>
    <row r="392" spans="1:75" x14ac:dyDescent="0.2">
      <c r="A392" s="14">
        <v>389</v>
      </c>
      <c r="B392" s="18">
        <v>43555</v>
      </c>
      <c r="C392" s="14">
        <v>2</v>
      </c>
      <c r="D392" s="14">
        <v>204</v>
      </c>
      <c r="E392" s="14">
        <v>4</v>
      </c>
      <c r="F392" s="14">
        <v>1</v>
      </c>
      <c r="G392" s="14">
        <v>1</v>
      </c>
      <c r="H392" s="14">
        <v>1</v>
      </c>
      <c r="I392" s="14">
        <v>1</v>
      </c>
      <c r="J392" s="19">
        <v>7.5</v>
      </c>
      <c r="K392" s="19">
        <v>11.5</v>
      </c>
      <c r="L392" s="14">
        <f t="shared" si="20"/>
        <v>4</v>
      </c>
      <c r="M392" s="14">
        <f t="shared" si="21"/>
        <v>4</v>
      </c>
      <c r="N392" s="14">
        <v>21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>
        <v>21</v>
      </c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6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5"/>
      <c r="BU392" s="14"/>
      <c r="BV392" s="14"/>
      <c r="BW392" s="14"/>
    </row>
    <row r="393" spans="1:75" x14ac:dyDescent="0.2">
      <c r="A393" s="14">
        <v>390</v>
      </c>
      <c r="B393" s="18">
        <v>43557</v>
      </c>
      <c r="C393" s="14">
        <v>1</v>
      </c>
      <c r="D393" s="14">
        <v>204</v>
      </c>
      <c r="E393" s="14">
        <v>4</v>
      </c>
      <c r="F393" s="14">
        <v>1</v>
      </c>
      <c r="G393" s="14">
        <v>1</v>
      </c>
      <c r="H393" s="14">
        <v>1</v>
      </c>
      <c r="I393" s="14">
        <v>1</v>
      </c>
      <c r="J393" s="19">
        <v>8</v>
      </c>
      <c r="K393" s="19">
        <v>12.5</v>
      </c>
      <c r="L393" s="14">
        <f t="shared" si="20"/>
        <v>4.5</v>
      </c>
      <c r="M393" s="14">
        <f t="shared" si="21"/>
        <v>4.5</v>
      </c>
      <c r="N393" s="14">
        <v>9</v>
      </c>
      <c r="O393" s="14"/>
      <c r="P393" s="14"/>
      <c r="Q393" s="14">
        <v>1</v>
      </c>
      <c r="R393" s="14"/>
      <c r="S393" s="14"/>
      <c r="T393" s="14">
        <v>1</v>
      </c>
      <c r="U393" s="14"/>
      <c r="V393" s="14"/>
      <c r="W393" s="14"/>
      <c r="X393" s="14"/>
      <c r="Y393" s="14"/>
      <c r="Z393" s="14">
        <v>7</v>
      </c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6">
        <v>20</v>
      </c>
      <c r="AL393" s="14">
        <v>20</v>
      </c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5"/>
      <c r="BU393" s="14"/>
      <c r="BV393" s="14"/>
      <c r="BW393" s="14"/>
    </row>
    <row r="394" spans="1:75" x14ac:dyDescent="0.2">
      <c r="A394" s="14">
        <v>391</v>
      </c>
      <c r="B394" s="18">
        <v>43557</v>
      </c>
      <c r="C394" s="14">
        <v>1</v>
      </c>
      <c r="D394" s="14">
        <v>204</v>
      </c>
      <c r="E394" s="14">
        <v>4</v>
      </c>
      <c r="F394" s="14">
        <v>1</v>
      </c>
      <c r="G394" s="14">
        <v>3</v>
      </c>
      <c r="H394" s="14">
        <v>3</v>
      </c>
      <c r="I394" s="14">
        <v>1</v>
      </c>
      <c r="J394" s="19">
        <v>7.5</v>
      </c>
      <c r="K394" s="19">
        <v>13</v>
      </c>
      <c r="L394" s="14">
        <f t="shared" si="20"/>
        <v>5.5</v>
      </c>
      <c r="M394" s="14">
        <f t="shared" si="21"/>
        <v>16.5</v>
      </c>
      <c r="N394" s="14">
        <v>38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>
        <v>38</v>
      </c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6">
        <v>20</v>
      </c>
      <c r="AL394" s="14">
        <v>20</v>
      </c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5"/>
      <c r="BU394" s="14"/>
      <c r="BV394" s="14"/>
      <c r="BW394" s="14"/>
    </row>
    <row r="395" spans="1:75" x14ac:dyDescent="0.2">
      <c r="A395" s="14">
        <v>392</v>
      </c>
      <c r="B395" s="18">
        <v>43557</v>
      </c>
      <c r="C395" s="14">
        <v>1</v>
      </c>
      <c r="D395" s="14">
        <v>204</v>
      </c>
      <c r="E395" s="14">
        <v>4</v>
      </c>
      <c r="F395" s="14">
        <v>1</v>
      </c>
      <c r="G395" s="14">
        <v>1</v>
      </c>
      <c r="H395" s="14">
        <v>1</v>
      </c>
      <c r="I395" s="14">
        <v>1</v>
      </c>
      <c r="J395" s="19">
        <v>9</v>
      </c>
      <c r="K395" s="19">
        <v>13.5</v>
      </c>
      <c r="L395" s="14">
        <f t="shared" si="20"/>
        <v>4.5</v>
      </c>
      <c r="M395" s="14">
        <f t="shared" si="21"/>
        <v>4.5</v>
      </c>
      <c r="N395" s="14">
        <v>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>
        <v>8</v>
      </c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6">
        <v>10</v>
      </c>
      <c r="AL395" s="14">
        <v>10</v>
      </c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5"/>
      <c r="BU395" s="14"/>
      <c r="BV395" s="14"/>
      <c r="BW395" s="14"/>
    </row>
    <row r="396" spans="1:75" x14ac:dyDescent="0.2">
      <c r="A396" s="14">
        <v>393</v>
      </c>
      <c r="B396" s="18">
        <v>43557</v>
      </c>
      <c r="C396" s="14">
        <v>1</v>
      </c>
      <c r="D396" s="14">
        <v>204</v>
      </c>
      <c r="E396" s="14">
        <v>4</v>
      </c>
      <c r="F396" s="14">
        <v>1</v>
      </c>
      <c r="G396" s="14">
        <v>1</v>
      </c>
      <c r="H396" s="14">
        <v>1</v>
      </c>
      <c r="I396" s="14">
        <v>1</v>
      </c>
      <c r="J396" s="19">
        <v>12.5</v>
      </c>
      <c r="K396" s="19">
        <v>15</v>
      </c>
      <c r="L396" s="14">
        <f t="shared" si="20"/>
        <v>2.5</v>
      </c>
      <c r="M396" s="14">
        <f t="shared" si="21"/>
        <v>2.5</v>
      </c>
      <c r="N396" s="14">
        <v>14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>
        <v>14</v>
      </c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6">
        <v>15</v>
      </c>
      <c r="AL396" s="14">
        <v>15</v>
      </c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5"/>
      <c r="BU396" s="14"/>
      <c r="BV396" s="14"/>
      <c r="BW396" s="14"/>
    </row>
    <row r="397" spans="1:75" x14ac:dyDescent="0.2">
      <c r="A397" s="14">
        <v>394</v>
      </c>
      <c r="B397" s="18">
        <v>43560</v>
      </c>
      <c r="C397" s="14">
        <v>1</v>
      </c>
      <c r="D397" s="14">
        <v>204</v>
      </c>
      <c r="E397" s="14">
        <v>4</v>
      </c>
      <c r="F397" s="14">
        <v>1</v>
      </c>
      <c r="G397" s="14">
        <v>2</v>
      </c>
      <c r="H397" s="14">
        <v>0</v>
      </c>
      <c r="I397" s="14">
        <v>1</v>
      </c>
      <c r="J397" s="19">
        <v>7.5</v>
      </c>
      <c r="K397" s="19">
        <v>14</v>
      </c>
      <c r="L397" s="14">
        <f t="shared" si="20"/>
        <v>6.5</v>
      </c>
      <c r="M397" s="14">
        <f t="shared" si="21"/>
        <v>13</v>
      </c>
      <c r="N397" s="14">
        <v>0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6">
        <v>10</v>
      </c>
      <c r="AL397" s="14">
        <v>10</v>
      </c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5"/>
      <c r="BU397" s="14"/>
      <c r="BV397" s="14"/>
      <c r="BW397" s="14"/>
    </row>
    <row r="398" spans="1:75" x14ac:dyDescent="0.2">
      <c r="A398" s="14">
        <v>395</v>
      </c>
      <c r="B398" s="18">
        <v>43560</v>
      </c>
      <c r="C398" s="14">
        <v>1</v>
      </c>
      <c r="D398" s="14">
        <v>204</v>
      </c>
      <c r="E398" s="14">
        <v>4</v>
      </c>
      <c r="F398" s="14">
        <v>1</v>
      </c>
      <c r="G398" s="14">
        <v>1</v>
      </c>
      <c r="H398" s="14">
        <v>1</v>
      </c>
      <c r="I398" s="14">
        <v>1</v>
      </c>
      <c r="J398" s="19">
        <v>8</v>
      </c>
      <c r="K398" s="19">
        <v>14.5</v>
      </c>
      <c r="L398" s="14">
        <f t="shared" si="20"/>
        <v>6.5</v>
      </c>
      <c r="M398" s="14">
        <f t="shared" si="21"/>
        <v>6.5</v>
      </c>
      <c r="N398" s="14">
        <v>13</v>
      </c>
      <c r="O398" s="14"/>
      <c r="P398" s="14"/>
      <c r="Q398" s="14"/>
      <c r="R398" s="14"/>
      <c r="S398" s="14"/>
      <c r="T398" s="14"/>
      <c r="U398" s="14"/>
      <c r="V398" s="14"/>
      <c r="W398" s="14">
        <v>1</v>
      </c>
      <c r="X398" s="14"/>
      <c r="Y398" s="14"/>
      <c r="Z398" s="14">
        <v>12</v>
      </c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6">
        <v>5</v>
      </c>
      <c r="AL398" s="14">
        <v>5</v>
      </c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5"/>
      <c r="BU398" s="14"/>
      <c r="BV398" s="14"/>
      <c r="BW398" s="14"/>
    </row>
    <row r="399" spans="1:75" x14ac:dyDescent="0.2">
      <c r="A399" s="14">
        <v>396</v>
      </c>
      <c r="B399" s="18">
        <v>43560</v>
      </c>
      <c r="C399" s="14">
        <v>1</v>
      </c>
      <c r="D399" s="14">
        <v>204</v>
      </c>
      <c r="E399" s="14">
        <v>4</v>
      </c>
      <c r="F399" s="14">
        <v>1</v>
      </c>
      <c r="G399" s="14">
        <v>1</v>
      </c>
      <c r="H399" s="14">
        <v>1</v>
      </c>
      <c r="I399" s="14">
        <v>1</v>
      </c>
      <c r="J399" s="19">
        <v>6.5</v>
      </c>
      <c r="K399" s="19">
        <v>14</v>
      </c>
      <c r="L399" s="14">
        <f t="shared" si="20"/>
        <v>7.5</v>
      </c>
      <c r="M399" s="14">
        <f t="shared" si="21"/>
        <v>7.5</v>
      </c>
      <c r="N399" s="14">
        <v>26</v>
      </c>
      <c r="O399" s="14"/>
      <c r="P399" s="14"/>
      <c r="Q399" s="14"/>
      <c r="R399" s="14"/>
      <c r="S399" s="14"/>
      <c r="T399" s="14"/>
      <c r="U399" s="14"/>
      <c r="V399" s="14"/>
      <c r="W399" s="14">
        <v>1</v>
      </c>
      <c r="X399" s="14"/>
      <c r="Y399" s="14"/>
      <c r="Z399" s="14">
        <v>25</v>
      </c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6">
        <v>10</v>
      </c>
      <c r="AL399" s="14">
        <v>10</v>
      </c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5"/>
      <c r="BU399" s="14"/>
      <c r="BV399" s="14"/>
      <c r="BW399" s="14"/>
    </row>
    <row r="400" spans="1:75" x14ac:dyDescent="0.2">
      <c r="A400" s="14">
        <v>397</v>
      </c>
      <c r="B400" s="18">
        <v>43560</v>
      </c>
      <c r="C400" s="14">
        <v>1</v>
      </c>
      <c r="D400" s="14">
        <v>204</v>
      </c>
      <c r="E400" s="14">
        <v>4</v>
      </c>
      <c r="F400" s="14">
        <v>1</v>
      </c>
      <c r="G400" s="14">
        <v>2</v>
      </c>
      <c r="H400" s="14">
        <v>2</v>
      </c>
      <c r="I400" s="14">
        <v>1</v>
      </c>
      <c r="J400" s="19">
        <v>7</v>
      </c>
      <c r="K400" s="19">
        <v>14</v>
      </c>
      <c r="L400" s="14">
        <f t="shared" si="20"/>
        <v>7</v>
      </c>
      <c r="M400" s="14">
        <f t="shared" si="21"/>
        <v>14</v>
      </c>
      <c r="N400" s="14">
        <v>43</v>
      </c>
      <c r="O400" s="14"/>
      <c r="P400" s="14"/>
      <c r="Q400" s="14"/>
      <c r="R400" s="14"/>
      <c r="S400" s="14"/>
      <c r="T400" s="14">
        <v>1</v>
      </c>
      <c r="U400" s="14"/>
      <c r="V400" s="14"/>
      <c r="W400" s="14">
        <v>1</v>
      </c>
      <c r="X400" s="14"/>
      <c r="Y400" s="14"/>
      <c r="Z400" s="14">
        <v>41</v>
      </c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6">
        <v>15</v>
      </c>
      <c r="AL400" s="14">
        <v>15</v>
      </c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5"/>
      <c r="BU400" s="14"/>
      <c r="BV400" s="14"/>
      <c r="BW400" s="14"/>
    </row>
    <row r="401" spans="1:75" x14ac:dyDescent="0.2">
      <c r="A401" s="14">
        <v>398</v>
      </c>
      <c r="B401" s="18">
        <v>43560</v>
      </c>
      <c r="C401" s="14">
        <v>1</v>
      </c>
      <c r="D401" s="14">
        <v>204</v>
      </c>
      <c r="E401" s="14">
        <v>4</v>
      </c>
      <c r="F401" s="14">
        <v>1</v>
      </c>
      <c r="G401" s="14">
        <v>2</v>
      </c>
      <c r="H401" s="14">
        <v>2</v>
      </c>
      <c r="I401" s="14">
        <v>1</v>
      </c>
      <c r="J401" s="19">
        <v>7.5</v>
      </c>
      <c r="K401" s="19">
        <v>12.5</v>
      </c>
      <c r="L401" s="14">
        <f t="shared" si="20"/>
        <v>5</v>
      </c>
      <c r="M401" s="14">
        <f t="shared" si="21"/>
        <v>10</v>
      </c>
      <c r="N401" s="14">
        <v>33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>
        <v>33</v>
      </c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6">
        <v>10</v>
      </c>
      <c r="AL401" s="14">
        <v>10</v>
      </c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5"/>
      <c r="BU401" s="14"/>
      <c r="BV401" s="14"/>
      <c r="BW401" s="14"/>
    </row>
    <row r="402" spans="1:75" x14ac:dyDescent="0.2">
      <c r="A402" s="14">
        <v>399</v>
      </c>
      <c r="B402" s="18">
        <v>43560</v>
      </c>
      <c r="C402" s="14">
        <v>1</v>
      </c>
      <c r="D402" s="14">
        <v>204</v>
      </c>
      <c r="E402" s="14">
        <v>4</v>
      </c>
      <c r="F402" s="14">
        <v>1</v>
      </c>
      <c r="G402" s="14">
        <v>1</v>
      </c>
      <c r="H402" s="14">
        <v>1</v>
      </c>
      <c r="I402" s="14">
        <v>1</v>
      </c>
      <c r="J402" s="19">
        <v>9</v>
      </c>
      <c r="K402" s="19">
        <v>13</v>
      </c>
      <c r="L402" s="14">
        <f t="shared" si="18"/>
        <v>4</v>
      </c>
      <c r="M402" s="14">
        <f t="shared" si="19"/>
        <v>4</v>
      </c>
      <c r="N402" s="14">
        <v>5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>
        <v>5</v>
      </c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6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5"/>
      <c r="BU402" s="14"/>
      <c r="BV402" s="14"/>
      <c r="BW402" s="14"/>
    </row>
    <row r="403" spans="1:75" x14ac:dyDescent="0.2">
      <c r="A403" s="14">
        <v>400</v>
      </c>
      <c r="B403" s="18">
        <v>43560</v>
      </c>
      <c r="C403" s="14">
        <v>1</v>
      </c>
      <c r="D403" s="14">
        <v>204</v>
      </c>
      <c r="E403" s="14">
        <v>4</v>
      </c>
      <c r="F403" s="14">
        <v>1</v>
      </c>
      <c r="G403" s="14">
        <v>1</v>
      </c>
      <c r="H403" s="14">
        <v>0</v>
      </c>
      <c r="I403" s="14">
        <v>1</v>
      </c>
      <c r="J403" s="19">
        <v>7</v>
      </c>
      <c r="K403" s="19">
        <v>12.5</v>
      </c>
      <c r="L403" s="14">
        <f t="shared" si="18"/>
        <v>5.5</v>
      </c>
      <c r="M403" s="14">
        <f t="shared" si="19"/>
        <v>5.5</v>
      </c>
      <c r="N403" s="14">
        <v>0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6">
        <v>4</v>
      </c>
      <c r="AL403" s="14">
        <v>4</v>
      </c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5"/>
      <c r="BU403" s="14"/>
      <c r="BV403" s="14"/>
      <c r="BW403" s="14"/>
    </row>
    <row r="404" spans="1:75" x14ac:dyDescent="0.2">
      <c r="A404" s="14">
        <v>401</v>
      </c>
      <c r="B404" s="18">
        <v>43560</v>
      </c>
      <c r="C404" s="14">
        <v>1</v>
      </c>
      <c r="D404" s="14">
        <v>204</v>
      </c>
      <c r="E404" s="14">
        <v>4</v>
      </c>
      <c r="F404" s="14">
        <v>1</v>
      </c>
      <c r="G404" s="14">
        <v>1</v>
      </c>
      <c r="H404" s="14">
        <v>0</v>
      </c>
      <c r="I404" s="14">
        <v>1</v>
      </c>
      <c r="J404" s="19">
        <v>7.5</v>
      </c>
      <c r="K404" s="19">
        <v>12.5</v>
      </c>
      <c r="L404" s="14">
        <f t="shared" si="18"/>
        <v>5</v>
      </c>
      <c r="M404" s="14">
        <f t="shared" si="19"/>
        <v>5</v>
      </c>
      <c r="N404" s="14">
        <v>0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6">
        <v>5</v>
      </c>
      <c r="AL404" s="14">
        <v>5</v>
      </c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5"/>
      <c r="BU404" s="14"/>
      <c r="BV404" s="14"/>
      <c r="BW404" s="14"/>
    </row>
    <row r="405" spans="1:75" x14ac:dyDescent="0.2">
      <c r="A405" s="14">
        <v>402</v>
      </c>
      <c r="B405" s="18">
        <v>43560</v>
      </c>
      <c r="C405" s="14">
        <v>1</v>
      </c>
      <c r="D405" s="14">
        <v>204</v>
      </c>
      <c r="E405" s="14">
        <v>4</v>
      </c>
      <c r="F405" s="14">
        <v>1</v>
      </c>
      <c r="G405" s="14">
        <v>1</v>
      </c>
      <c r="H405" s="14">
        <v>0</v>
      </c>
      <c r="I405" s="14">
        <v>1</v>
      </c>
      <c r="J405" s="19">
        <v>8</v>
      </c>
      <c r="K405" s="19">
        <v>10.5</v>
      </c>
      <c r="L405" s="14">
        <f t="shared" si="18"/>
        <v>2.5</v>
      </c>
      <c r="M405" s="14">
        <f t="shared" si="19"/>
        <v>2.5</v>
      </c>
      <c r="N405" s="14">
        <v>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6">
        <v>2</v>
      </c>
      <c r="AL405" s="14">
        <v>2</v>
      </c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5"/>
      <c r="BU405" s="14"/>
      <c r="BV405" s="14"/>
      <c r="BW405" s="14"/>
    </row>
    <row r="406" spans="1:75" x14ac:dyDescent="0.2">
      <c r="A406" s="14">
        <v>403</v>
      </c>
      <c r="B406" s="18">
        <v>43560</v>
      </c>
      <c r="C406" s="14">
        <v>1</v>
      </c>
      <c r="D406" s="14">
        <v>204</v>
      </c>
      <c r="E406" s="14">
        <v>4</v>
      </c>
      <c r="F406" s="14">
        <v>1</v>
      </c>
      <c r="G406" s="14">
        <v>2</v>
      </c>
      <c r="H406" s="14">
        <v>0</v>
      </c>
      <c r="I406" s="14">
        <v>1</v>
      </c>
      <c r="J406" s="19">
        <v>8.5</v>
      </c>
      <c r="K406" s="19">
        <v>11</v>
      </c>
      <c r="L406" s="14">
        <f t="shared" si="18"/>
        <v>2.5</v>
      </c>
      <c r="M406" s="14">
        <f t="shared" si="19"/>
        <v>5</v>
      </c>
      <c r="N406" s="14">
        <v>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6">
        <v>1</v>
      </c>
      <c r="AL406" s="14">
        <v>1</v>
      </c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5"/>
      <c r="BU406" s="14"/>
      <c r="BV406" s="14"/>
      <c r="BW406" s="14"/>
    </row>
    <row r="407" spans="1:75" x14ac:dyDescent="0.2">
      <c r="A407" s="14">
        <v>404</v>
      </c>
      <c r="B407" s="18">
        <v>43560</v>
      </c>
      <c r="C407" s="14">
        <v>1</v>
      </c>
      <c r="D407" s="14">
        <v>204</v>
      </c>
      <c r="E407" s="14">
        <v>4</v>
      </c>
      <c r="F407" s="14">
        <v>1</v>
      </c>
      <c r="G407" s="14">
        <v>2</v>
      </c>
      <c r="H407" s="14">
        <v>0</v>
      </c>
      <c r="I407" s="14">
        <v>1</v>
      </c>
      <c r="J407" s="19">
        <v>9</v>
      </c>
      <c r="K407" s="19">
        <v>11.5</v>
      </c>
      <c r="L407" s="14">
        <f t="shared" si="18"/>
        <v>2.5</v>
      </c>
      <c r="M407" s="14">
        <f t="shared" si="19"/>
        <v>5</v>
      </c>
      <c r="N407" s="14">
        <v>0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6">
        <v>10</v>
      </c>
      <c r="AL407" s="14">
        <v>10</v>
      </c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5"/>
      <c r="BU407" s="14"/>
      <c r="BV407" s="14"/>
      <c r="BW407" s="14"/>
    </row>
    <row r="408" spans="1:75" x14ac:dyDescent="0.2">
      <c r="A408" s="14">
        <v>405</v>
      </c>
      <c r="B408" s="18">
        <v>43560</v>
      </c>
      <c r="C408" s="14">
        <v>1</v>
      </c>
      <c r="D408" s="14">
        <v>204</v>
      </c>
      <c r="E408" s="14">
        <v>4</v>
      </c>
      <c r="F408" s="14">
        <v>1</v>
      </c>
      <c r="G408" s="14">
        <v>1</v>
      </c>
      <c r="H408" s="14">
        <v>0</v>
      </c>
      <c r="I408" s="14">
        <v>1</v>
      </c>
      <c r="J408" s="19">
        <v>8</v>
      </c>
      <c r="K408" s="19">
        <v>12</v>
      </c>
      <c r="L408" s="14">
        <f t="shared" si="18"/>
        <v>4</v>
      </c>
      <c r="M408" s="14">
        <f t="shared" si="19"/>
        <v>4</v>
      </c>
      <c r="N408" s="14">
        <v>0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6">
        <v>5</v>
      </c>
      <c r="AL408" s="14">
        <v>5</v>
      </c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5"/>
      <c r="BU408" s="14"/>
      <c r="BV408" s="14"/>
      <c r="BW408" s="14"/>
    </row>
    <row r="409" spans="1:75" x14ac:dyDescent="0.2">
      <c r="A409" s="14">
        <v>406</v>
      </c>
      <c r="B409" s="18">
        <v>43561</v>
      </c>
      <c r="C409" s="14">
        <v>2</v>
      </c>
      <c r="D409" s="14">
        <v>204</v>
      </c>
      <c r="E409" s="14">
        <v>4</v>
      </c>
      <c r="F409" s="14">
        <v>1</v>
      </c>
      <c r="G409" s="14">
        <v>2</v>
      </c>
      <c r="H409" s="14">
        <v>0</v>
      </c>
      <c r="I409" s="14">
        <v>1</v>
      </c>
      <c r="J409" s="19">
        <v>8</v>
      </c>
      <c r="K409" s="19">
        <v>14.5</v>
      </c>
      <c r="L409" s="14">
        <f t="shared" si="18"/>
        <v>6.5</v>
      </c>
      <c r="M409" s="14">
        <f t="shared" si="19"/>
        <v>13</v>
      </c>
      <c r="N409" s="14">
        <v>0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6">
        <v>21</v>
      </c>
      <c r="AL409" s="14">
        <v>20</v>
      </c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>
        <v>1</v>
      </c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5"/>
      <c r="BU409" s="14"/>
      <c r="BV409" s="14"/>
      <c r="BW409" s="14"/>
    </row>
    <row r="410" spans="1:75" x14ac:dyDescent="0.2">
      <c r="A410" s="14">
        <v>407</v>
      </c>
      <c r="B410" s="18">
        <v>43561</v>
      </c>
      <c r="C410" s="14">
        <v>2</v>
      </c>
      <c r="D410" s="14">
        <v>204</v>
      </c>
      <c r="E410" s="14">
        <v>4</v>
      </c>
      <c r="F410" s="14">
        <v>1</v>
      </c>
      <c r="G410" s="14">
        <v>2</v>
      </c>
      <c r="H410" s="14">
        <v>2</v>
      </c>
      <c r="I410" s="14">
        <v>1</v>
      </c>
      <c r="J410" s="19">
        <v>9</v>
      </c>
      <c r="K410" s="19">
        <v>15</v>
      </c>
      <c r="L410" s="14">
        <f t="shared" si="18"/>
        <v>6</v>
      </c>
      <c r="M410" s="14">
        <f t="shared" si="19"/>
        <v>12</v>
      </c>
      <c r="N410" s="14">
        <v>27</v>
      </c>
      <c r="O410" s="14"/>
      <c r="P410" s="14"/>
      <c r="Q410" s="14"/>
      <c r="R410" s="14"/>
      <c r="S410" s="14"/>
      <c r="T410" s="14"/>
      <c r="U410" s="14"/>
      <c r="V410" s="14"/>
      <c r="W410" s="14">
        <v>2</v>
      </c>
      <c r="X410" s="14"/>
      <c r="Y410" s="14"/>
      <c r="Z410" s="14">
        <v>25</v>
      </c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6">
        <v>15</v>
      </c>
      <c r="AL410" s="14">
        <v>15</v>
      </c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5"/>
      <c r="BU410" s="14"/>
      <c r="BV410" s="14"/>
      <c r="BW410" s="14"/>
    </row>
    <row r="411" spans="1:75" x14ac:dyDescent="0.2">
      <c r="A411" s="14">
        <v>408</v>
      </c>
      <c r="B411" s="18">
        <v>43561</v>
      </c>
      <c r="C411" s="14">
        <v>2</v>
      </c>
      <c r="D411" s="14">
        <v>204</v>
      </c>
      <c r="E411" s="14">
        <v>4</v>
      </c>
      <c r="F411" s="14">
        <v>1</v>
      </c>
      <c r="G411" s="14">
        <v>2</v>
      </c>
      <c r="H411" s="14">
        <v>1</v>
      </c>
      <c r="I411" s="14">
        <v>1</v>
      </c>
      <c r="J411" s="19">
        <v>9.5</v>
      </c>
      <c r="K411" s="19">
        <v>12.5</v>
      </c>
      <c r="L411" s="14">
        <f t="shared" si="18"/>
        <v>3</v>
      </c>
      <c r="M411" s="14">
        <f t="shared" si="19"/>
        <v>6</v>
      </c>
      <c r="N411" s="14">
        <v>3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>
        <v>3</v>
      </c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6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5"/>
      <c r="BU411" s="14"/>
      <c r="BV411" s="14"/>
      <c r="BW411" s="14"/>
    </row>
    <row r="412" spans="1:75" x14ac:dyDescent="0.2">
      <c r="A412" s="14">
        <v>409</v>
      </c>
      <c r="B412" s="18">
        <v>43561</v>
      </c>
      <c r="C412" s="14">
        <v>2</v>
      </c>
      <c r="D412" s="14">
        <v>204</v>
      </c>
      <c r="E412" s="14">
        <v>4</v>
      </c>
      <c r="F412" s="14">
        <v>1</v>
      </c>
      <c r="G412" s="14">
        <v>1</v>
      </c>
      <c r="H412" s="14">
        <v>1</v>
      </c>
      <c r="I412" s="14">
        <v>1</v>
      </c>
      <c r="J412" s="19">
        <v>9.5</v>
      </c>
      <c r="K412" s="19">
        <v>13</v>
      </c>
      <c r="L412" s="14">
        <f t="shared" si="18"/>
        <v>3.5</v>
      </c>
      <c r="M412" s="14">
        <f t="shared" si="19"/>
        <v>3.5</v>
      </c>
      <c r="N412" s="14">
        <v>1</v>
      </c>
      <c r="O412" s="14"/>
      <c r="P412" s="14"/>
      <c r="Q412" s="14"/>
      <c r="R412" s="14"/>
      <c r="S412" s="14"/>
      <c r="T412" s="14"/>
      <c r="U412" s="14"/>
      <c r="V412" s="14"/>
      <c r="W412" s="14">
        <v>1</v>
      </c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6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5"/>
      <c r="BU412" s="14"/>
      <c r="BV412" s="14"/>
      <c r="BW412" s="14"/>
    </row>
    <row r="413" spans="1:75" x14ac:dyDescent="0.2">
      <c r="A413" s="14">
        <v>410</v>
      </c>
      <c r="B413" s="18">
        <v>43561</v>
      </c>
      <c r="C413" s="14">
        <v>2</v>
      </c>
      <c r="D413" s="14">
        <v>204</v>
      </c>
      <c r="E413" s="14">
        <v>4</v>
      </c>
      <c r="F413" s="14">
        <v>1</v>
      </c>
      <c r="G413" s="14">
        <v>2</v>
      </c>
      <c r="H413" s="14">
        <v>0</v>
      </c>
      <c r="I413" s="14">
        <v>1</v>
      </c>
      <c r="J413" s="19">
        <v>7.5</v>
      </c>
      <c r="K413" s="19">
        <v>11</v>
      </c>
      <c r="L413" s="14">
        <f t="shared" si="18"/>
        <v>3.5</v>
      </c>
      <c r="M413" s="14">
        <f t="shared" si="19"/>
        <v>7</v>
      </c>
      <c r="N413" s="14">
        <v>0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6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5"/>
      <c r="BU413" s="14"/>
      <c r="BV413" s="14"/>
      <c r="BW413" s="14"/>
    </row>
    <row r="414" spans="1:75" x14ac:dyDescent="0.2">
      <c r="A414" s="14">
        <v>411</v>
      </c>
      <c r="B414" s="18">
        <v>43561</v>
      </c>
      <c r="C414" s="14">
        <v>2</v>
      </c>
      <c r="D414" s="14">
        <v>204</v>
      </c>
      <c r="E414" s="14">
        <v>4</v>
      </c>
      <c r="F414" s="14">
        <v>1</v>
      </c>
      <c r="G414" s="14">
        <v>2</v>
      </c>
      <c r="H414" s="14">
        <v>0</v>
      </c>
      <c r="I414" s="14">
        <v>1</v>
      </c>
      <c r="J414" s="19">
        <v>7.5</v>
      </c>
      <c r="K414" s="19">
        <v>12</v>
      </c>
      <c r="L414" s="14">
        <f t="shared" si="18"/>
        <v>4.5</v>
      </c>
      <c r="M414" s="14">
        <f t="shared" si="19"/>
        <v>9</v>
      </c>
      <c r="N414" s="14">
        <v>0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6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5"/>
      <c r="BU414" s="14"/>
      <c r="BV414" s="14"/>
      <c r="BW414" s="14"/>
    </row>
    <row r="415" spans="1:75" x14ac:dyDescent="0.2">
      <c r="A415" s="14">
        <v>412</v>
      </c>
      <c r="B415" s="18">
        <v>43561</v>
      </c>
      <c r="C415" s="14">
        <v>2</v>
      </c>
      <c r="D415" s="14">
        <v>204</v>
      </c>
      <c r="E415" s="14">
        <v>4</v>
      </c>
      <c r="F415" s="14">
        <v>1</v>
      </c>
      <c r="G415" s="14">
        <v>2</v>
      </c>
      <c r="H415" s="14">
        <v>0</v>
      </c>
      <c r="I415" s="14">
        <v>1</v>
      </c>
      <c r="J415" s="19">
        <v>13</v>
      </c>
      <c r="K415" s="19">
        <v>16</v>
      </c>
      <c r="L415" s="14">
        <f t="shared" si="18"/>
        <v>3</v>
      </c>
      <c r="M415" s="14">
        <f t="shared" si="19"/>
        <v>6</v>
      </c>
      <c r="N415" s="14">
        <v>0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6">
        <v>16</v>
      </c>
      <c r="AL415" s="14">
        <v>15</v>
      </c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>
        <v>1</v>
      </c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5"/>
      <c r="BU415" s="14"/>
      <c r="BV415" s="14"/>
      <c r="BW415" s="14"/>
    </row>
    <row r="416" spans="1:75" x14ac:dyDescent="0.2">
      <c r="A416" s="14">
        <v>413</v>
      </c>
      <c r="B416" s="18">
        <v>43561</v>
      </c>
      <c r="C416" s="14">
        <v>2</v>
      </c>
      <c r="D416" s="14">
        <v>204</v>
      </c>
      <c r="E416" s="14">
        <v>4</v>
      </c>
      <c r="F416" s="14">
        <v>1</v>
      </c>
      <c r="G416" s="14">
        <v>1</v>
      </c>
      <c r="H416" s="14">
        <v>0</v>
      </c>
      <c r="I416" s="14">
        <v>1</v>
      </c>
      <c r="J416" s="19">
        <v>9</v>
      </c>
      <c r="K416" s="19">
        <v>16</v>
      </c>
      <c r="L416" s="14">
        <f t="shared" ref="L416" si="22">(K416-J416)</f>
        <v>7</v>
      </c>
      <c r="M416" s="14">
        <f t="shared" ref="M416" si="23">(G416*L416)</f>
        <v>7</v>
      </c>
      <c r="N416" s="14">
        <v>0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6">
        <v>10</v>
      </c>
      <c r="AL416" s="14">
        <v>10</v>
      </c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5"/>
      <c r="BU416" s="14"/>
      <c r="BV416" s="14"/>
      <c r="BW416" s="14"/>
    </row>
    <row r="417" spans="1:75" x14ac:dyDescent="0.2">
      <c r="A417" s="14"/>
      <c r="B417" s="2" t="s">
        <v>54</v>
      </c>
      <c r="C417" s="14"/>
      <c r="D417" s="14"/>
      <c r="E417" s="14"/>
      <c r="F417" s="2">
        <f>COUNT(F4:F416)</f>
        <v>413</v>
      </c>
      <c r="G417" s="2">
        <f>SUM(G4:G416)</f>
        <v>690</v>
      </c>
      <c r="H417" s="2">
        <f>SUM(H4:H416)</f>
        <v>296</v>
      </c>
      <c r="I417" s="2"/>
      <c r="J417" s="2">
        <f t="shared" ref="J417:AO417" si="24">SUM(J4:J416)</f>
        <v>3658.75</v>
      </c>
      <c r="K417" s="2">
        <f t="shared" si="24"/>
        <v>5890.5</v>
      </c>
      <c r="L417" s="2">
        <f t="shared" si="24"/>
        <v>2231.75</v>
      </c>
      <c r="M417" s="2">
        <f t="shared" si="24"/>
        <v>3770.75</v>
      </c>
      <c r="N417" s="2">
        <f t="shared" si="24"/>
        <v>1762</v>
      </c>
      <c r="O417" s="2">
        <f t="shared" si="24"/>
        <v>6</v>
      </c>
      <c r="P417" s="2">
        <f t="shared" si="24"/>
        <v>65</v>
      </c>
      <c r="Q417" s="2">
        <f t="shared" si="24"/>
        <v>46</v>
      </c>
      <c r="R417" s="2">
        <f t="shared" si="24"/>
        <v>0</v>
      </c>
      <c r="S417" s="2">
        <f t="shared" si="24"/>
        <v>0</v>
      </c>
      <c r="T417" s="2">
        <f t="shared" si="24"/>
        <v>61</v>
      </c>
      <c r="U417" s="2">
        <f t="shared" si="24"/>
        <v>19</v>
      </c>
      <c r="V417" s="2">
        <f t="shared" si="24"/>
        <v>207</v>
      </c>
      <c r="W417" s="2">
        <f t="shared" si="24"/>
        <v>27</v>
      </c>
      <c r="X417" s="2">
        <f t="shared" si="24"/>
        <v>0</v>
      </c>
      <c r="Y417" s="2">
        <f t="shared" si="24"/>
        <v>10</v>
      </c>
      <c r="Z417" s="2">
        <f t="shared" si="24"/>
        <v>1301</v>
      </c>
      <c r="AA417" s="2">
        <f t="shared" si="24"/>
        <v>4</v>
      </c>
      <c r="AB417" s="2">
        <f t="shared" si="24"/>
        <v>13</v>
      </c>
      <c r="AC417" s="2">
        <f t="shared" si="24"/>
        <v>0</v>
      </c>
      <c r="AD417" s="2">
        <f t="shared" si="24"/>
        <v>0</v>
      </c>
      <c r="AE417" s="2">
        <f t="shared" si="24"/>
        <v>0</v>
      </c>
      <c r="AF417" s="2">
        <f t="shared" si="24"/>
        <v>1</v>
      </c>
      <c r="AG417" s="2">
        <f t="shared" si="24"/>
        <v>0</v>
      </c>
      <c r="AH417" s="5">
        <f t="shared" si="24"/>
        <v>0</v>
      </c>
      <c r="AI417" s="5">
        <f t="shared" si="24"/>
        <v>1</v>
      </c>
      <c r="AJ417" s="6">
        <f t="shared" si="24"/>
        <v>1</v>
      </c>
      <c r="AK417" s="2">
        <f t="shared" si="24"/>
        <v>2302</v>
      </c>
      <c r="AL417" s="2">
        <f t="shared" si="24"/>
        <v>1782</v>
      </c>
      <c r="AM417" s="2">
        <f t="shared" si="24"/>
        <v>10</v>
      </c>
      <c r="AN417" s="2">
        <f t="shared" si="24"/>
        <v>10</v>
      </c>
      <c r="AO417" s="2">
        <f t="shared" si="24"/>
        <v>2</v>
      </c>
      <c r="AP417" s="2">
        <f t="shared" ref="AP417:BU417" si="25">SUM(AP4:AP416)</f>
        <v>0</v>
      </c>
      <c r="AQ417" s="2">
        <f t="shared" si="25"/>
        <v>0</v>
      </c>
      <c r="AR417" s="2">
        <f t="shared" si="25"/>
        <v>0</v>
      </c>
      <c r="AS417" s="2">
        <f t="shared" si="25"/>
        <v>8</v>
      </c>
      <c r="AT417" s="2">
        <f t="shared" si="25"/>
        <v>0</v>
      </c>
      <c r="AU417" s="2">
        <f t="shared" si="25"/>
        <v>247</v>
      </c>
      <c r="AV417" s="2">
        <f t="shared" si="25"/>
        <v>10</v>
      </c>
      <c r="AW417" s="2">
        <f t="shared" si="25"/>
        <v>7</v>
      </c>
      <c r="AX417" s="2">
        <f t="shared" si="25"/>
        <v>12</v>
      </c>
      <c r="AY417" s="2">
        <f t="shared" si="25"/>
        <v>36</v>
      </c>
      <c r="AZ417" s="2">
        <f t="shared" si="25"/>
        <v>30</v>
      </c>
      <c r="BA417" s="2">
        <f t="shared" si="25"/>
        <v>2</v>
      </c>
      <c r="BB417" s="2">
        <f t="shared" si="25"/>
        <v>0</v>
      </c>
      <c r="BC417" s="2">
        <f t="shared" si="25"/>
        <v>120</v>
      </c>
      <c r="BD417" s="2">
        <f t="shared" si="25"/>
        <v>13</v>
      </c>
      <c r="BE417" s="2">
        <f t="shared" si="25"/>
        <v>1</v>
      </c>
      <c r="BF417" s="2">
        <f t="shared" si="25"/>
        <v>2</v>
      </c>
      <c r="BG417" s="2">
        <f t="shared" si="25"/>
        <v>1</v>
      </c>
      <c r="BH417" s="2">
        <f t="shared" si="25"/>
        <v>3</v>
      </c>
      <c r="BI417" s="2">
        <f t="shared" si="25"/>
        <v>5</v>
      </c>
      <c r="BJ417" s="2">
        <f t="shared" si="25"/>
        <v>0</v>
      </c>
      <c r="BK417" s="2">
        <f t="shared" si="25"/>
        <v>0</v>
      </c>
      <c r="BL417" s="2">
        <f t="shared" si="25"/>
        <v>0</v>
      </c>
      <c r="BM417" s="2">
        <f t="shared" si="25"/>
        <v>0</v>
      </c>
      <c r="BN417" s="2">
        <f t="shared" si="25"/>
        <v>0</v>
      </c>
      <c r="BO417" s="2">
        <f t="shared" si="25"/>
        <v>0</v>
      </c>
      <c r="BP417" s="2">
        <f t="shared" si="25"/>
        <v>0</v>
      </c>
      <c r="BQ417" s="2">
        <f t="shared" si="25"/>
        <v>0</v>
      </c>
      <c r="BR417" s="2">
        <f t="shared" si="25"/>
        <v>0</v>
      </c>
      <c r="BS417" s="2">
        <f t="shared" si="25"/>
        <v>1</v>
      </c>
      <c r="BT417" s="2">
        <f t="shared" si="25"/>
        <v>0</v>
      </c>
      <c r="BU417" s="2">
        <f t="shared" si="25"/>
        <v>0</v>
      </c>
      <c r="BV417" s="2">
        <f t="shared" ref="BV417" si="26">SUM(BV4:BV416)</f>
        <v>0</v>
      </c>
      <c r="BW417" s="2">
        <f t="shared" ref="BW417" si="27">SUM(BW4:BW416)</f>
        <v>0</v>
      </c>
    </row>
    <row r="418" spans="1:75" x14ac:dyDescent="0.2">
      <c r="A418" s="14"/>
      <c r="B418" s="14"/>
      <c r="C418" s="14"/>
      <c r="D418" s="14"/>
      <c r="E418" s="14"/>
      <c r="F418" s="2"/>
      <c r="G418" s="2"/>
      <c r="H418" s="2"/>
      <c r="I418" s="2"/>
      <c r="J418" s="2"/>
      <c r="K418" s="2"/>
      <c r="L418" s="2" t="s">
        <v>55</v>
      </c>
      <c r="M418" s="2"/>
      <c r="N418" s="7">
        <f>N417/M417</f>
        <v>0.46728104488496985</v>
      </c>
      <c r="O418" s="7">
        <f>O417/M417</f>
        <v>1.591195385533382E-3</v>
      </c>
      <c r="P418" s="7">
        <f>P417/M417</f>
        <v>1.723795000994497E-2</v>
      </c>
      <c r="Q418" s="7">
        <f>Q417/M417</f>
        <v>1.2199164622422595E-2</v>
      </c>
      <c r="R418" s="7">
        <f>R417/M417</f>
        <v>0</v>
      </c>
      <c r="S418" s="7">
        <f>S417/M417</f>
        <v>0</v>
      </c>
      <c r="T418" s="7">
        <f>T417/M417</f>
        <v>1.6177153086256051E-2</v>
      </c>
      <c r="U418" s="7">
        <f>U417/M417</f>
        <v>5.0387853875223758E-3</v>
      </c>
      <c r="V418" s="7">
        <f>V417/M417</f>
        <v>5.4896240800901677E-2</v>
      </c>
      <c r="W418" s="7">
        <f>W417/M417</f>
        <v>7.1603792349002188E-3</v>
      </c>
      <c r="X418" s="7">
        <f>X417/M417</f>
        <v>0</v>
      </c>
      <c r="Y418" s="7">
        <f>Y417/M417</f>
        <v>2.6519923092223033E-3</v>
      </c>
      <c r="Z418" s="7">
        <f>Z417/M417</f>
        <v>0.34502419942982165</v>
      </c>
      <c r="AA418" s="7">
        <f>AA417/M417</f>
        <v>1.0607969236889213E-3</v>
      </c>
      <c r="AB418" s="7">
        <f>AB417/M417</f>
        <v>3.4475900019889944E-3</v>
      </c>
      <c r="AC418" s="7">
        <f>AC417/M417</f>
        <v>0</v>
      </c>
      <c r="AD418" s="7">
        <f>AD417/M417</f>
        <v>0</v>
      </c>
      <c r="AE418" s="7">
        <f>AE417/M417</f>
        <v>0</v>
      </c>
      <c r="AF418" s="7">
        <f>AF417/M417</f>
        <v>2.6519923092223032E-4</v>
      </c>
      <c r="AG418" s="7">
        <f>AG417/M417</f>
        <v>0</v>
      </c>
      <c r="AH418" s="8">
        <f>AH417/N417</f>
        <v>0</v>
      </c>
      <c r="AI418" s="8">
        <f>AI417/O417</f>
        <v>0.16666666666666666</v>
      </c>
      <c r="AJ418" s="9">
        <f>AJ417/O417</f>
        <v>0.16666666666666666</v>
      </c>
      <c r="AK418" s="7">
        <f>AK417/M417</f>
        <v>0.61048862958297423</v>
      </c>
      <c r="AL418" s="7">
        <f>AL417/M417</f>
        <v>0.47258502950341447</v>
      </c>
      <c r="AM418" s="7">
        <f>AM417/M417</f>
        <v>2.6519923092223033E-3</v>
      </c>
      <c r="AN418" s="7">
        <f>AN417/M417</f>
        <v>2.6519923092223033E-3</v>
      </c>
      <c r="AO418" s="7">
        <f>AO417/M417</f>
        <v>5.3039846184446064E-4</v>
      </c>
      <c r="AP418" s="7">
        <f>AP417/M417</f>
        <v>0</v>
      </c>
      <c r="AQ418" s="7">
        <f>AQ417/M417</f>
        <v>0</v>
      </c>
      <c r="AR418" s="7">
        <f>AR417/M417</f>
        <v>0</v>
      </c>
      <c r="AS418" s="7">
        <f>AS417/M417</f>
        <v>2.1215938473778426E-3</v>
      </c>
      <c r="AT418" s="7">
        <f>AT417/M417</f>
        <v>0</v>
      </c>
      <c r="AU418" s="7">
        <f>AU417/M417</f>
        <v>6.5504210037790889E-2</v>
      </c>
      <c r="AV418" s="7">
        <f>AV417/M417</f>
        <v>2.6519923092223033E-3</v>
      </c>
      <c r="AW418" s="7">
        <f>AW417/M417</f>
        <v>1.8563946164556122E-3</v>
      </c>
      <c r="AX418" s="7">
        <f>AX417/M417</f>
        <v>3.182390771066764E-3</v>
      </c>
      <c r="AY418" s="7">
        <f>AY417/M417</f>
        <v>9.5471723132002917E-3</v>
      </c>
      <c r="AZ418" s="7">
        <f>AZ417/M417</f>
        <v>7.9559769276669103E-3</v>
      </c>
      <c r="BA418" s="7">
        <f>BA417/M417</f>
        <v>5.3039846184446064E-4</v>
      </c>
      <c r="BB418" s="7">
        <f>BB417/M417</f>
        <v>0</v>
      </c>
      <c r="BC418" s="7">
        <f>BC417/M417</f>
        <v>3.1823907710667641E-2</v>
      </c>
      <c r="BD418" s="7">
        <f>BD417/M417</f>
        <v>3.4475900019889944E-3</v>
      </c>
      <c r="BE418" s="7">
        <f>BE417/M417</f>
        <v>2.6519923092223032E-4</v>
      </c>
      <c r="BF418" s="7">
        <f>BF417/M417</f>
        <v>5.3039846184446064E-4</v>
      </c>
      <c r="BG418" s="7">
        <f>BG417/M417</f>
        <v>2.6519923092223032E-4</v>
      </c>
      <c r="BH418" s="7">
        <f>BH417/M417</f>
        <v>7.9559769276669101E-4</v>
      </c>
      <c r="BI418" s="7">
        <f>BI417/M417</f>
        <v>1.3259961546111516E-3</v>
      </c>
      <c r="BJ418" s="7">
        <f>BJ417/M417</f>
        <v>0</v>
      </c>
      <c r="BK418" s="7">
        <f>BK417/M417</f>
        <v>0</v>
      </c>
      <c r="BL418" s="7">
        <f>BL417/M417</f>
        <v>0</v>
      </c>
      <c r="BM418" s="7">
        <f>BM417/M417</f>
        <v>0</v>
      </c>
      <c r="BN418" s="7">
        <f>BN417/M417</f>
        <v>0</v>
      </c>
      <c r="BO418" s="7">
        <f>BO417/M417</f>
        <v>0</v>
      </c>
      <c r="BP418" s="7">
        <f>BP417/M417</f>
        <v>0</v>
      </c>
      <c r="BQ418" s="7">
        <f>BQ417/M417</f>
        <v>0</v>
      </c>
      <c r="BR418" s="7">
        <f>BR417/M417</f>
        <v>0</v>
      </c>
      <c r="BS418" s="7">
        <f>BS417/M417</f>
        <v>2.6519923092223032E-4</v>
      </c>
      <c r="BT418" s="7">
        <f>BT417/M417</f>
        <v>0</v>
      </c>
      <c r="BU418" s="7">
        <f>BU417/M417</f>
        <v>0</v>
      </c>
      <c r="BV418" s="7">
        <f>BV417/M417</f>
        <v>0</v>
      </c>
      <c r="BW418" s="7">
        <f>BW417/M417</f>
        <v>0</v>
      </c>
    </row>
    <row r="419" spans="1:75" x14ac:dyDescent="0.2">
      <c r="A419" s="14"/>
      <c r="B419" s="2" t="s">
        <v>56</v>
      </c>
      <c r="C419" s="2"/>
      <c r="D419" s="10">
        <f>(L417/F417)</f>
        <v>5.4037530266343827</v>
      </c>
      <c r="E419" s="14"/>
      <c r="F419" s="2"/>
      <c r="G419" s="2"/>
      <c r="H419" s="2"/>
      <c r="I419" s="2"/>
      <c r="J419" s="2"/>
      <c r="K419" s="2"/>
      <c r="L419" s="2" t="s">
        <v>57</v>
      </c>
      <c r="M419" s="2"/>
      <c r="N419" s="10">
        <f>M417/N417</f>
        <v>2.1400397275822929</v>
      </c>
      <c r="O419" s="10">
        <f>M417/O417</f>
        <v>628.45833333333337</v>
      </c>
      <c r="P419" s="10">
        <f>M417/P417</f>
        <v>58.011538461538464</v>
      </c>
      <c r="Q419" s="10">
        <f>M417/Q417</f>
        <v>81.972826086956516</v>
      </c>
      <c r="R419" s="10" t="e">
        <f>M417/R417</f>
        <v>#DIV/0!</v>
      </c>
      <c r="S419" s="10" t="e">
        <f>M417/S417</f>
        <v>#DIV/0!</v>
      </c>
      <c r="T419" s="10">
        <f>M417/T417</f>
        <v>61.815573770491802</v>
      </c>
      <c r="U419" s="10">
        <f>M417/U417</f>
        <v>198.46052631578948</v>
      </c>
      <c r="V419" s="10">
        <f>M417/V417</f>
        <v>18.216183574879228</v>
      </c>
      <c r="W419" s="10">
        <f>M417/W417</f>
        <v>139.65740740740742</v>
      </c>
      <c r="X419" s="10" t="e">
        <f>M417/X417</f>
        <v>#DIV/0!</v>
      </c>
      <c r="Y419" s="10">
        <f>M417/Y417</f>
        <v>377.07499999999999</v>
      </c>
      <c r="Z419" s="10">
        <f>M417/Z417</f>
        <v>2.898347425057648</v>
      </c>
      <c r="AA419" s="10">
        <f>M417/AA417</f>
        <v>942.6875</v>
      </c>
      <c r="AB419" s="10">
        <f>M417/AB417</f>
        <v>290.05769230769232</v>
      </c>
      <c r="AC419" s="10" t="e">
        <f>M417/AC417</f>
        <v>#DIV/0!</v>
      </c>
      <c r="AD419" s="10" t="e">
        <f>M417/AD417</f>
        <v>#DIV/0!</v>
      </c>
      <c r="AE419" s="10" t="e">
        <f>M417/AE417</f>
        <v>#DIV/0!</v>
      </c>
      <c r="AF419" s="10">
        <f>M417/AF417</f>
        <v>3770.75</v>
      </c>
      <c r="AG419" s="10" t="e">
        <f>M417/AG417</f>
        <v>#DIV/0!</v>
      </c>
      <c r="AH419" s="11" t="e">
        <f>N417/AH417</f>
        <v>#DIV/0!</v>
      </c>
      <c r="AI419" s="11">
        <f>O417/AI417</f>
        <v>6</v>
      </c>
      <c r="AJ419" s="12">
        <f>O417/AJ417</f>
        <v>6</v>
      </c>
      <c r="AK419" s="5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14"/>
      <c r="BL419" s="14"/>
      <c r="BM419" s="14"/>
      <c r="BN419" s="14"/>
      <c r="BO419" s="14"/>
      <c r="BP419" s="14"/>
      <c r="BQ419" s="14"/>
      <c r="BR419" s="14"/>
      <c r="BS419" s="14"/>
      <c r="BT419" s="15"/>
      <c r="BU419" s="14"/>
      <c r="BV419" s="14"/>
      <c r="BW419" s="14"/>
    </row>
    <row r="420" spans="1:75" x14ac:dyDescent="0.2">
      <c r="A420" s="15"/>
      <c r="B420" s="2" t="s">
        <v>58</v>
      </c>
      <c r="C420" s="2"/>
      <c r="D420" s="10">
        <f>(M417/G417)</f>
        <v>5.4648550724637683</v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4"/>
      <c r="BV420" s="14"/>
      <c r="BW420" s="14"/>
    </row>
    <row r="421" spans="1:75" x14ac:dyDescent="0.2">
      <c r="A421" s="15"/>
      <c r="B421" s="2" t="s">
        <v>59</v>
      </c>
      <c r="C421" s="2"/>
      <c r="D421" s="10">
        <f>(G417/F417)</f>
        <v>1.6707021791767553</v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4"/>
      <c r="BV421" s="14"/>
      <c r="BW421" s="14"/>
    </row>
    <row r="422" spans="1:75" x14ac:dyDescent="0.2">
      <c r="A422" s="15"/>
      <c r="B422" s="5" t="s">
        <v>60</v>
      </c>
      <c r="C422" s="15"/>
      <c r="D422" s="11">
        <f>(H417/G417)*100</f>
        <v>42.89855072463768</v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4"/>
      <c r="BV422" s="14"/>
      <c r="BW422" s="14"/>
    </row>
  </sheetData>
  <sortState ref="A4:BW205">
    <sortCondition ref="A4:A20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65"/>
  <sheetViews>
    <sheetView workbookViewId="0">
      <pane ySplit="1065" topLeftCell="A155" activePane="bottomLeft"/>
      <selection pane="bottomLeft" activeCell="A261" sqref="A261"/>
    </sheetView>
  </sheetViews>
  <sheetFormatPr defaultRowHeight="12.75" x14ac:dyDescent="0.2"/>
  <cols>
    <col min="1" max="16384" width="9.140625" style="17"/>
  </cols>
  <sheetData>
    <row r="1" spans="1:75" x14ac:dyDescent="0.2">
      <c r="A1" s="13" t="s">
        <v>62</v>
      </c>
      <c r="B1" s="14"/>
      <c r="C1" s="14"/>
      <c r="D1" s="14"/>
      <c r="E1" s="15"/>
      <c r="F1" s="14"/>
      <c r="G1" s="14"/>
      <c r="H1" s="14"/>
      <c r="I1" s="14"/>
      <c r="J1" s="14"/>
      <c r="K1" s="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4"/>
      <c r="BV1" s="14"/>
      <c r="BW1" s="14"/>
    </row>
    <row r="2" spans="1:7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0</v>
      </c>
      <c r="AH2" s="2"/>
      <c r="AI2" s="2" t="s">
        <v>1</v>
      </c>
      <c r="AK2" s="3"/>
      <c r="AL2" s="2"/>
      <c r="AM2" s="2"/>
      <c r="AN2" s="2"/>
      <c r="AO2" s="2"/>
      <c r="AP2" s="2"/>
      <c r="AQ2" s="2" t="s">
        <v>2</v>
      </c>
      <c r="AR2" s="2" t="s">
        <v>3</v>
      </c>
      <c r="AS2" s="2"/>
      <c r="AT2" s="2"/>
      <c r="AU2" s="2"/>
      <c r="AV2" s="2" t="s">
        <v>2</v>
      </c>
      <c r="AW2" s="2" t="s">
        <v>2</v>
      </c>
      <c r="AX2" s="2" t="s">
        <v>3</v>
      </c>
      <c r="AY2" s="2" t="s">
        <v>2</v>
      </c>
      <c r="AZ2" s="2" t="s">
        <v>3</v>
      </c>
      <c r="BA2" s="2" t="s">
        <v>2</v>
      </c>
      <c r="BB2" s="2" t="s">
        <v>3</v>
      </c>
      <c r="BC2" s="2" t="s">
        <v>2</v>
      </c>
      <c r="BD2" s="2" t="s">
        <v>3</v>
      </c>
      <c r="BE2" s="2" t="s">
        <v>2</v>
      </c>
      <c r="BF2" s="2" t="s">
        <v>3</v>
      </c>
      <c r="BG2" s="2" t="s">
        <v>2</v>
      </c>
      <c r="BH2" s="2" t="s">
        <v>3</v>
      </c>
      <c r="BI2" s="2" t="s">
        <v>2</v>
      </c>
      <c r="BJ2" s="2" t="s">
        <v>3</v>
      </c>
      <c r="BK2" s="4" t="s">
        <v>4</v>
      </c>
      <c r="BL2" s="14"/>
      <c r="BM2" s="4" t="s">
        <v>2</v>
      </c>
      <c r="BN2" s="14"/>
      <c r="BO2" s="14"/>
      <c r="BP2" s="14"/>
      <c r="BQ2" s="14"/>
      <c r="BR2" s="4" t="s">
        <v>1</v>
      </c>
      <c r="BS2" s="14"/>
      <c r="BT2" s="15"/>
      <c r="BU2" s="14"/>
      <c r="BV2" s="4" t="s">
        <v>2</v>
      </c>
      <c r="BW2" s="14"/>
    </row>
    <row r="3" spans="1:7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42</v>
      </c>
      <c r="AK3" s="3" t="s">
        <v>40</v>
      </c>
      <c r="AL3" s="2" t="s">
        <v>30</v>
      </c>
      <c r="AM3" s="2" t="s">
        <v>24</v>
      </c>
      <c r="AN3" s="2" t="s">
        <v>25</v>
      </c>
      <c r="AO3" s="2" t="s">
        <v>29</v>
      </c>
      <c r="AP3" s="2" t="s">
        <v>41</v>
      </c>
      <c r="AQ3" s="2" t="s">
        <v>34</v>
      </c>
      <c r="AR3" s="2" t="s">
        <v>34</v>
      </c>
      <c r="AS3" s="2" t="s">
        <v>27</v>
      </c>
      <c r="AT3" s="2" t="s">
        <v>23</v>
      </c>
      <c r="AU3" s="2" t="s">
        <v>26</v>
      </c>
      <c r="AV3" s="2" t="s">
        <v>42</v>
      </c>
      <c r="AW3" s="2" t="s">
        <v>43</v>
      </c>
      <c r="AX3" s="2" t="s">
        <v>43</v>
      </c>
      <c r="AY3" s="2" t="s">
        <v>44</v>
      </c>
      <c r="AZ3" s="2" t="s">
        <v>44</v>
      </c>
      <c r="BA3" s="2" t="s">
        <v>22</v>
      </c>
      <c r="BB3" s="2" t="s">
        <v>22</v>
      </c>
      <c r="BC3" s="2" t="s">
        <v>32</v>
      </c>
      <c r="BD3" s="2" t="s">
        <v>32</v>
      </c>
      <c r="BE3" s="2" t="s">
        <v>19</v>
      </c>
      <c r="BF3" s="2" t="s">
        <v>19</v>
      </c>
      <c r="BG3" s="2" t="s">
        <v>45</v>
      </c>
      <c r="BH3" s="2" t="s">
        <v>45</v>
      </c>
      <c r="BI3" s="2" t="s">
        <v>46</v>
      </c>
      <c r="BJ3" s="2" t="s">
        <v>46</v>
      </c>
      <c r="BK3" s="2" t="s">
        <v>47</v>
      </c>
      <c r="BL3" s="2" t="s">
        <v>48</v>
      </c>
      <c r="BM3" s="2" t="s">
        <v>28</v>
      </c>
      <c r="BN3" s="2" t="s">
        <v>33</v>
      </c>
      <c r="BO3" s="2" t="s">
        <v>35</v>
      </c>
      <c r="BP3" s="2" t="s">
        <v>49</v>
      </c>
      <c r="BQ3" s="2" t="s">
        <v>41</v>
      </c>
      <c r="BR3" s="2" t="s">
        <v>39</v>
      </c>
      <c r="BS3" s="2" t="s">
        <v>50</v>
      </c>
      <c r="BT3" s="2" t="s">
        <v>51</v>
      </c>
      <c r="BU3" s="2" t="s">
        <v>38</v>
      </c>
      <c r="BV3" s="2" t="s">
        <v>52</v>
      </c>
      <c r="BW3" s="2" t="s">
        <v>53</v>
      </c>
    </row>
    <row r="4" spans="1:75" x14ac:dyDescent="0.2">
      <c r="A4" s="14">
        <v>1</v>
      </c>
      <c r="B4" s="18">
        <v>43435</v>
      </c>
      <c r="C4" s="14">
        <v>2</v>
      </c>
      <c r="D4" s="14">
        <v>204</v>
      </c>
      <c r="E4" s="14">
        <v>4</v>
      </c>
      <c r="F4" s="14">
        <v>1</v>
      </c>
      <c r="G4" s="14">
        <v>1</v>
      </c>
      <c r="H4" s="14">
        <v>0</v>
      </c>
      <c r="I4" s="14">
        <v>1</v>
      </c>
      <c r="J4" s="19">
        <v>11</v>
      </c>
      <c r="K4" s="19">
        <v>15</v>
      </c>
      <c r="L4" s="14">
        <f t="shared" ref="L4:L35" si="0">(K4-J4)</f>
        <v>4</v>
      </c>
      <c r="M4" s="14">
        <f t="shared" ref="M4:M35" si="1">(G4*L4)</f>
        <v>4</v>
      </c>
      <c r="N4" s="14">
        <v>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6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  <c r="BU4" s="14"/>
      <c r="BV4" s="14"/>
      <c r="BW4" s="14"/>
    </row>
    <row r="5" spans="1:75" x14ac:dyDescent="0.2">
      <c r="A5" s="14">
        <v>2</v>
      </c>
      <c r="B5" s="18">
        <v>43447</v>
      </c>
      <c r="C5" s="14">
        <v>1</v>
      </c>
      <c r="D5" s="14">
        <v>258</v>
      </c>
      <c r="E5" s="14">
        <v>4</v>
      </c>
      <c r="F5" s="14">
        <v>1</v>
      </c>
      <c r="G5" s="14">
        <v>1</v>
      </c>
      <c r="H5" s="14">
        <v>0</v>
      </c>
      <c r="I5" s="14">
        <v>1</v>
      </c>
      <c r="J5" s="19">
        <v>12</v>
      </c>
      <c r="K5" s="19">
        <v>16</v>
      </c>
      <c r="L5" s="14">
        <f t="shared" si="0"/>
        <v>4</v>
      </c>
      <c r="M5" s="14">
        <f t="shared" si="1"/>
        <v>4</v>
      </c>
      <c r="N5" s="14">
        <v>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6">
        <v>2</v>
      </c>
      <c r="AL5" s="14">
        <v>2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  <c r="BU5" s="14"/>
      <c r="BV5" s="14"/>
      <c r="BW5" s="14"/>
    </row>
    <row r="6" spans="1:75" x14ac:dyDescent="0.2">
      <c r="A6" s="14">
        <v>3</v>
      </c>
      <c r="B6" s="18">
        <v>43447</v>
      </c>
      <c r="C6" s="14">
        <v>1</v>
      </c>
      <c r="D6" s="14">
        <v>258</v>
      </c>
      <c r="E6" s="14">
        <v>4</v>
      </c>
      <c r="F6" s="14">
        <v>1</v>
      </c>
      <c r="G6" s="14">
        <v>1</v>
      </c>
      <c r="H6" s="14">
        <v>0</v>
      </c>
      <c r="I6" s="14">
        <v>1</v>
      </c>
      <c r="J6" s="19">
        <v>9</v>
      </c>
      <c r="K6" s="19">
        <v>16</v>
      </c>
      <c r="L6" s="14">
        <f t="shared" si="0"/>
        <v>7</v>
      </c>
      <c r="M6" s="14">
        <f t="shared" si="1"/>
        <v>7</v>
      </c>
      <c r="N6" s="14">
        <v>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6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  <c r="BU6" s="14"/>
      <c r="BV6" s="14"/>
      <c r="BW6" s="14"/>
    </row>
    <row r="7" spans="1:75" x14ac:dyDescent="0.2">
      <c r="A7" s="14">
        <v>4</v>
      </c>
      <c r="B7" s="18">
        <v>43455</v>
      </c>
      <c r="C7" s="14">
        <v>1</v>
      </c>
      <c r="D7" s="14">
        <v>234</v>
      </c>
      <c r="E7" s="14">
        <v>4</v>
      </c>
      <c r="F7" s="14">
        <v>1</v>
      </c>
      <c r="G7" s="14">
        <v>2</v>
      </c>
      <c r="H7" s="14">
        <v>0</v>
      </c>
      <c r="I7" s="14">
        <v>1</v>
      </c>
      <c r="J7" s="19">
        <v>7</v>
      </c>
      <c r="K7" s="19">
        <v>14</v>
      </c>
      <c r="L7" s="14">
        <f t="shared" si="0"/>
        <v>7</v>
      </c>
      <c r="M7" s="14">
        <f t="shared" si="1"/>
        <v>14</v>
      </c>
      <c r="N7" s="14">
        <v>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6">
        <v>5</v>
      </c>
      <c r="AL7" s="14">
        <v>5</v>
      </c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5"/>
      <c r="BU7" s="14"/>
      <c r="BV7" s="14"/>
      <c r="BW7" s="14"/>
    </row>
    <row r="8" spans="1:75" x14ac:dyDescent="0.2">
      <c r="A8" s="14">
        <v>5</v>
      </c>
      <c r="B8" s="18">
        <v>43455</v>
      </c>
      <c r="C8" s="14">
        <v>1</v>
      </c>
      <c r="D8" s="14">
        <v>234</v>
      </c>
      <c r="E8" s="14">
        <v>4</v>
      </c>
      <c r="F8" s="14">
        <v>1</v>
      </c>
      <c r="G8" s="14">
        <v>2</v>
      </c>
      <c r="H8" s="14">
        <v>2</v>
      </c>
      <c r="I8" s="14">
        <v>1</v>
      </c>
      <c r="J8" s="19">
        <v>8</v>
      </c>
      <c r="K8" s="19">
        <v>14</v>
      </c>
      <c r="L8" s="14">
        <f t="shared" si="0"/>
        <v>6</v>
      </c>
      <c r="M8" s="14">
        <f t="shared" si="1"/>
        <v>12</v>
      </c>
      <c r="N8" s="14">
        <v>5</v>
      </c>
      <c r="O8" s="14"/>
      <c r="P8" s="14"/>
      <c r="Q8" s="14"/>
      <c r="R8" s="14"/>
      <c r="S8" s="14"/>
      <c r="T8" s="14">
        <v>5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6">
        <v>5</v>
      </c>
      <c r="AL8" s="14">
        <v>4</v>
      </c>
      <c r="AM8" s="14">
        <v>1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5"/>
      <c r="BU8" s="14"/>
      <c r="BV8" s="14"/>
      <c r="BW8" s="14"/>
    </row>
    <row r="9" spans="1:75" x14ac:dyDescent="0.2">
      <c r="A9" s="14">
        <v>6</v>
      </c>
      <c r="B9" s="18">
        <v>43455</v>
      </c>
      <c r="C9" s="14">
        <v>1</v>
      </c>
      <c r="D9" s="14">
        <v>256</v>
      </c>
      <c r="E9" s="14">
        <v>4</v>
      </c>
      <c r="F9" s="14">
        <v>1</v>
      </c>
      <c r="G9" s="14">
        <v>1</v>
      </c>
      <c r="H9" s="14">
        <v>0</v>
      </c>
      <c r="I9" s="14">
        <v>1</v>
      </c>
      <c r="J9" s="19">
        <v>8.25</v>
      </c>
      <c r="K9" s="19">
        <v>15.5</v>
      </c>
      <c r="L9" s="14">
        <f t="shared" si="0"/>
        <v>7.25</v>
      </c>
      <c r="M9" s="14">
        <f t="shared" si="1"/>
        <v>7.25</v>
      </c>
      <c r="N9" s="14">
        <v>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6">
        <v>7</v>
      </c>
      <c r="AL9" s="14"/>
      <c r="AM9" s="14"/>
      <c r="AN9" s="14">
        <v>3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>
        <v>3</v>
      </c>
      <c r="BD9" s="14">
        <v>1</v>
      </c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  <c r="BU9" s="14"/>
      <c r="BV9" s="14"/>
      <c r="BW9" s="14"/>
    </row>
    <row r="10" spans="1:75" x14ac:dyDescent="0.2">
      <c r="A10" s="14">
        <v>7</v>
      </c>
      <c r="B10" s="18">
        <v>43455</v>
      </c>
      <c r="C10" s="14">
        <v>1</v>
      </c>
      <c r="D10" s="14">
        <v>256</v>
      </c>
      <c r="E10" s="14">
        <v>4</v>
      </c>
      <c r="F10" s="14">
        <v>1</v>
      </c>
      <c r="G10" s="14">
        <v>1</v>
      </c>
      <c r="H10" s="14">
        <v>0</v>
      </c>
      <c r="I10" s="14">
        <v>1</v>
      </c>
      <c r="J10" s="19">
        <v>8.25</v>
      </c>
      <c r="K10" s="19">
        <v>15.5</v>
      </c>
      <c r="L10" s="14">
        <f t="shared" si="0"/>
        <v>7.25</v>
      </c>
      <c r="M10" s="14">
        <f t="shared" si="1"/>
        <v>7.25</v>
      </c>
      <c r="N10" s="14"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6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  <c r="BU10" s="14"/>
      <c r="BV10" s="14"/>
      <c r="BW10" s="14"/>
    </row>
    <row r="11" spans="1:75" x14ac:dyDescent="0.2">
      <c r="A11" s="14">
        <v>8</v>
      </c>
      <c r="B11" s="18">
        <v>43456</v>
      </c>
      <c r="C11" s="14">
        <v>2</v>
      </c>
      <c r="D11" s="14">
        <v>258</v>
      </c>
      <c r="E11" s="14">
        <v>4</v>
      </c>
      <c r="F11" s="14">
        <v>1</v>
      </c>
      <c r="G11" s="14">
        <v>2</v>
      </c>
      <c r="H11" s="14">
        <v>0</v>
      </c>
      <c r="I11" s="14">
        <v>1</v>
      </c>
      <c r="J11" s="19">
        <v>13.5</v>
      </c>
      <c r="K11" s="19">
        <v>16.5</v>
      </c>
      <c r="L11" s="14">
        <f t="shared" si="0"/>
        <v>3</v>
      </c>
      <c r="M11" s="14">
        <f t="shared" si="1"/>
        <v>6</v>
      </c>
      <c r="N11" s="14"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6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  <c r="BU11" s="14"/>
      <c r="BV11" s="14"/>
      <c r="BW11" s="14"/>
    </row>
    <row r="12" spans="1:75" x14ac:dyDescent="0.2">
      <c r="A12" s="14">
        <v>9</v>
      </c>
      <c r="B12" s="18">
        <v>43456</v>
      </c>
      <c r="C12" s="14">
        <v>2</v>
      </c>
      <c r="D12" s="14">
        <v>258</v>
      </c>
      <c r="E12" s="14">
        <v>4</v>
      </c>
      <c r="F12" s="14">
        <v>1</v>
      </c>
      <c r="G12" s="14">
        <v>2</v>
      </c>
      <c r="H12" s="14">
        <v>0</v>
      </c>
      <c r="I12" s="14">
        <v>1</v>
      </c>
      <c r="J12" s="19">
        <v>8</v>
      </c>
      <c r="K12" s="19">
        <v>16.75</v>
      </c>
      <c r="L12" s="14">
        <f t="shared" si="0"/>
        <v>8.75</v>
      </c>
      <c r="M12" s="14">
        <f t="shared" si="1"/>
        <v>17.5</v>
      </c>
      <c r="N12" s="14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6">
        <v>3</v>
      </c>
      <c r="AL12" s="14">
        <v>1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>
        <v>1</v>
      </c>
      <c r="AW12" s="14"/>
      <c r="AX12" s="14"/>
      <c r="AY12" s="14"/>
      <c r="AZ12" s="14"/>
      <c r="BA12" s="14"/>
      <c r="BB12" s="14"/>
      <c r="BC12" s="14">
        <v>1</v>
      </c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  <c r="BU12" s="14"/>
      <c r="BV12" s="14"/>
      <c r="BW12" s="14"/>
    </row>
    <row r="13" spans="1:75" x14ac:dyDescent="0.2">
      <c r="A13" s="14">
        <v>10</v>
      </c>
      <c r="B13" s="18">
        <v>43457</v>
      </c>
      <c r="C13" s="14">
        <v>2</v>
      </c>
      <c r="D13" s="14">
        <v>256</v>
      </c>
      <c r="E13" s="14">
        <v>4</v>
      </c>
      <c r="F13" s="14">
        <v>1</v>
      </c>
      <c r="G13" s="14">
        <v>1</v>
      </c>
      <c r="H13" s="14">
        <v>0</v>
      </c>
      <c r="I13" s="14">
        <v>1</v>
      </c>
      <c r="J13" s="19">
        <v>7.5</v>
      </c>
      <c r="K13" s="19">
        <v>16.5</v>
      </c>
      <c r="L13" s="14">
        <f t="shared" si="0"/>
        <v>9</v>
      </c>
      <c r="M13" s="14">
        <f t="shared" si="1"/>
        <v>9</v>
      </c>
      <c r="N13" s="14">
        <v>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>
        <v>3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>
        <v>2</v>
      </c>
      <c r="AW13" s="14"/>
      <c r="AX13" s="14"/>
      <c r="AY13" s="14"/>
      <c r="AZ13" s="14"/>
      <c r="BA13" s="14"/>
      <c r="BB13" s="14"/>
      <c r="BC13" s="14">
        <v>1</v>
      </c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  <c r="BU13" s="14"/>
      <c r="BV13" s="14"/>
      <c r="BW13" s="14"/>
    </row>
    <row r="14" spans="1:75" x14ac:dyDescent="0.2">
      <c r="A14" s="14">
        <v>11</v>
      </c>
      <c r="B14" s="18">
        <v>43457</v>
      </c>
      <c r="C14" s="14">
        <v>2</v>
      </c>
      <c r="D14" s="14">
        <v>256</v>
      </c>
      <c r="E14" s="14">
        <v>4</v>
      </c>
      <c r="F14" s="14">
        <v>1</v>
      </c>
      <c r="G14" s="14">
        <v>1</v>
      </c>
      <c r="H14" s="14">
        <v>0</v>
      </c>
      <c r="I14" s="14">
        <v>1</v>
      </c>
      <c r="J14" s="19">
        <v>12.5</v>
      </c>
      <c r="K14" s="19">
        <v>15.25</v>
      </c>
      <c r="L14" s="14">
        <f t="shared" si="0"/>
        <v>2.75</v>
      </c>
      <c r="M14" s="14">
        <f t="shared" si="1"/>
        <v>2.75</v>
      </c>
      <c r="N14" s="14"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6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  <c r="BU14" s="14"/>
      <c r="BV14" s="14"/>
      <c r="BW14" s="14"/>
    </row>
    <row r="15" spans="1:75" x14ac:dyDescent="0.2">
      <c r="A15" s="14">
        <v>12</v>
      </c>
      <c r="B15" s="18">
        <v>43457</v>
      </c>
      <c r="C15" s="14">
        <v>2</v>
      </c>
      <c r="D15" s="14">
        <v>256</v>
      </c>
      <c r="E15" s="14">
        <v>4</v>
      </c>
      <c r="F15" s="14">
        <v>1</v>
      </c>
      <c r="G15" s="14">
        <v>1</v>
      </c>
      <c r="H15" s="14">
        <v>0</v>
      </c>
      <c r="I15" s="14">
        <v>1</v>
      </c>
      <c r="J15" s="19">
        <v>14.5</v>
      </c>
      <c r="K15" s="19">
        <v>16</v>
      </c>
      <c r="L15" s="14">
        <f t="shared" si="0"/>
        <v>1.5</v>
      </c>
      <c r="M15" s="14">
        <f t="shared" si="1"/>
        <v>1.5</v>
      </c>
      <c r="N15" s="14"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6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  <c r="BU15" s="14"/>
      <c r="BV15" s="14"/>
      <c r="BW15" s="14"/>
    </row>
    <row r="16" spans="1:75" x14ac:dyDescent="0.2">
      <c r="A16" s="14">
        <v>13</v>
      </c>
      <c r="B16" s="18">
        <v>43457</v>
      </c>
      <c r="C16" s="14">
        <v>2</v>
      </c>
      <c r="D16" s="14">
        <v>256</v>
      </c>
      <c r="E16" s="14">
        <v>3</v>
      </c>
      <c r="F16" s="14">
        <v>1</v>
      </c>
      <c r="G16" s="14">
        <v>1</v>
      </c>
      <c r="H16" s="14">
        <v>1</v>
      </c>
      <c r="I16" s="14">
        <v>1</v>
      </c>
      <c r="J16" s="19">
        <v>8.5</v>
      </c>
      <c r="K16" s="19">
        <v>12.5</v>
      </c>
      <c r="L16" s="14">
        <f t="shared" si="0"/>
        <v>4</v>
      </c>
      <c r="M16" s="14">
        <f t="shared" si="1"/>
        <v>4</v>
      </c>
      <c r="N16" s="14">
        <v>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>
        <v>2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6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  <c r="BU16" s="14"/>
      <c r="BV16" s="14"/>
      <c r="BW16" s="14"/>
    </row>
    <row r="17" spans="1:75" x14ac:dyDescent="0.2">
      <c r="A17" s="14">
        <v>14</v>
      </c>
      <c r="B17" s="18">
        <v>43457</v>
      </c>
      <c r="C17" s="14">
        <v>2</v>
      </c>
      <c r="D17" s="14">
        <v>256</v>
      </c>
      <c r="E17" s="14">
        <v>3</v>
      </c>
      <c r="F17" s="14">
        <v>1</v>
      </c>
      <c r="G17" s="14">
        <v>1</v>
      </c>
      <c r="H17" s="14">
        <v>0</v>
      </c>
      <c r="I17" s="14">
        <v>1</v>
      </c>
      <c r="J17" s="19">
        <v>8.5</v>
      </c>
      <c r="K17" s="19">
        <v>12.5</v>
      </c>
      <c r="L17" s="14">
        <f t="shared" si="0"/>
        <v>4</v>
      </c>
      <c r="M17" s="14">
        <f t="shared" si="1"/>
        <v>4</v>
      </c>
      <c r="N17" s="14"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6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5"/>
      <c r="BU17" s="14"/>
      <c r="BV17" s="14"/>
      <c r="BW17" s="14"/>
    </row>
    <row r="18" spans="1:75" x14ac:dyDescent="0.2">
      <c r="A18" s="14">
        <v>15</v>
      </c>
      <c r="B18" s="18">
        <v>43457</v>
      </c>
      <c r="C18" s="14">
        <v>2</v>
      </c>
      <c r="D18" s="14">
        <v>234</v>
      </c>
      <c r="E18" s="14">
        <v>4</v>
      </c>
      <c r="F18" s="14">
        <v>1</v>
      </c>
      <c r="G18" s="14">
        <v>5</v>
      </c>
      <c r="H18" s="14">
        <v>5</v>
      </c>
      <c r="I18" s="14">
        <v>1</v>
      </c>
      <c r="J18" s="19">
        <v>9</v>
      </c>
      <c r="K18" s="19">
        <v>11.75</v>
      </c>
      <c r="L18" s="14">
        <f t="shared" si="0"/>
        <v>2.75</v>
      </c>
      <c r="M18" s="14">
        <f t="shared" si="1"/>
        <v>13.75</v>
      </c>
      <c r="N18" s="14">
        <v>7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>
        <v>7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6">
        <v>4</v>
      </c>
      <c r="AL18" s="14">
        <v>4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  <c r="BU18" s="14"/>
      <c r="BV18" s="14"/>
      <c r="BW18" s="14"/>
    </row>
    <row r="19" spans="1:75" x14ac:dyDescent="0.2">
      <c r="A19" s="14">
        <v>16</v>
      </c>
      <c r="B19" s="18">
        <v>43457</v>
      </c>
      <c r="C19" s="14">
        <v>2</v>
      </c>
      <c r="D19" s="14">
        <v>234</v>
      </c>
      <c r="E19" s="14">
        <v>4</v>
      </c>
      <c r="F19" s="14">
        <v>1</v>
      </c>
      <c r="G19" s="14">
        <v>2</v>
      </c>
      <c r="H19" s="14">
        <v>0</v>
      </c>
      <c r="I19" s="14">
        <v>1</v>
      </c>
      <c r="J19" s="19">
        <v>9</v>
      </c>
      <c r="K19" s="19">
        <v>11.75</v>
      </c>
      <c r="L19" s="14">
        <f t="shared" si="0"/>
        <v>2.75</v>
      </c>
      <c r="M19" s="14">
        <f t="shared" si="1"/>
        <v>5.5</v>
      </c>
      <c r="N19" s="14"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6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  <c r="BU19" s="14"/>
      <c r="BV19" s="14"/>
      <c r="BW19" s="14"/>
    </row>
    <row r="20" spans="1:75" x14ac:dyDescent="0.2">
      <c r="A20" s="14">
        <v>17</v>
      </c>
      <c r="B20" s="18">
        <v>43457</v>
      </c>
      <c r="C20" s="14">
        <v>2</v>
      </c>
      <c r="D20" s="14">
        <v>247</v>
      </c>
      <c r="E20" s="14">
        <v>3</v>
      </c>
      <c r="F20" s="14">
        <v>1</v>
      </c>
      <c r="G20" s="14">
        <v>2</v>
      </c>
      <c r="H20" s="14">
        <v>2</v>
      </c>
      <c r="I20" s="14">
        <v>1</v>
      </c>
      <c r="J20" s="19">
        <v>6</v>
      </c>
      <c r="K20" s="19">
        <v>13.25</v>
      </c>
      <c r="L20" s="14">
        <f t="shared" si="0"/>
        <v>7.25</v>
      </c>
      <c r="M20" s="14">
        <f t="shared" si="1"/>
        <v>14.5</v>
      </c>
      <c r="N20" s="14">
        <v>2</v>
      </c>
      <c r="O20" s="14"/>
      <c r="P20" s="14"/>
      <c r="Q20" s="14"/>
      <c r="R20" s="14"/>
      <c r="S20" s="14"/>
      <c r="T20" s="14"/>
      <c r="U20" s="14">
        <v>1</v>
      </c>
      <c r="V20" s="14"/>
      <c r="W20" s="14"/>
      <c r="X20" s="14"/>
      <c r="Y20" s="14"/>
      <c r="Z20" s="14"/>
      <c r="AA20" s="14">
        <v>1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6">
        <v>3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>
        <v>3</v>
      </c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  <c r="BU20" s="14"/>
      <c r="BV20" s="14"/>
      <c r="BW20" s="14"/>
    </row>
    <row r="21" spans="1:75" x14ac:dyDescent="0.2">
      <c r="A21" s="14">
        <v>18</v>
      </c>
      <c r="B21" s="18">
        <v>43457</v>
      </c>
      <c r="C21" s="14">
        <v>2</v>
      </c>
      <c r="D21" s="14">
        <v>289</v>
      </c>
      <c r="E21" s="14">
        <v>4</v>
      </c>
      <c r="F21" s="14">
        <v>1</v>
      </c>
      <c r="G21" s="14">
        <v>2</v>
      </c>
      <c r="H21" s="14">
        <v>2</v>
      </c>
      <c r="I21" s="14">
        <v>1</v>
      </c>
      <c r="J21" s="19">
        <v>7.5</v>
      </c>
      <c r="K21" s="19">
        <v>13.5</v>
      </c>
      <c r="L21" s="14">
        <f t="shared" si="0"/>
        <v>6</v>
      </c>
      <c r="M21" s="14">
        <f t="shared" si="1"/>
        <v>12</v>
      </c>
      <c r="N21" s="14">
        <v>3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>
        <v>2</v>
      </c>
      <c r="AA21" s="14"/>
      <c r="AB21" s="14">
        <v>1</v>
      </c>
      <c r="AC21" s="14"/>
      <c r="AD21" s="14"/>
      <c r="AE21" s="14"/>
      <c r="AF21" s="14"/>
      <c r="AG21" s="14"/>
      <c r="AH21" s="14"/>
      <c r="AI21" s="14"/>
      <c r="AJ21" s="14"/>
      <c r="AK21" s="16">
        <v>2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>
        <v>2</v>
      </c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5"/>
      <c r="BU21" s="14"/>
      <c r="BV21" s="14"/>
      <c r="BW21" s="14"/>
    </row>
    <row r="22" spans="1:75" x14ac:dyDescent="0.2">
      <c r="A22" s="14">
        <v>19</v>
      </c>
      <c r="B22" s="18">
        <v>43457</v>
      </c>
      <c r="C22" s="14">
        <v>2</v>
      </c>
      <c r="D22" s="14">
        <v>256</v>
      </c>
      <c r="E22" s="14">
        <v>4</v>
      </c>
      <c r="F22" s="14">
        <v>1</v>
      </c>
      <c r="G22" s="14">
        <v>2</v>
      </c>
      <c r="H22" s="14">
        <v>0</v>
      </c>
      <c r="I22" s="14">
        <v>1</v>
      </c>
      <c r="J22" s="19">
        <v>9</v>
      </c>
      <c r="K22" s="19">
        <v>14</v>
      </c>
      <c r="L22" s="14">
        <f t="shared" si="0"/>
        <v>5</v>
      </c>
      <c r="M22" s="14">
        <f t="shared" si="1"/>
        <v>10</v>
      </c>
      <c r="N22" s="14">
        <v>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6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  <c r="BU22" s="14"/>
      <c r="BV22" s="14"/>
      <c r="BW22" s="14"/>
    </row>
    <row r="23" spans="1:75" x14ac:dyDescent="0.2">
      <c r="A23" s="14">
        <v>20</v>
      </c>
      <c r="B23" s="18">
        <v>43457</v>
      </c>
      <c r="C23" s="14">
        <v>2</v>
      </c>
      <c r="D23" s="14">
        <v>289</v>
      </c>
      <c r="E23" s="14">
        <v>3</v>
      </c>
      <c r="F23" s="14">
        <v>1</v>
      </c>
      <c r="G23" s="14">
        <v>1</v>
      </c>
      <c r="H23" s="14">
        <v>1</v>
      </c>
      <c r="I23" s="14">
        <v>1</v>
      </c>
      <c r="J23" s="19">
        <v>7.5</v>
      </c>
      <c r="K23" s="19">
        <v>15</v>
      </c>
      <c r="L23" s="14">
        <f t="shared" si="0"/>
        <v>7.5</v>
      </c>
      <c r="M23" s="14">
        <f t="shared" si="1"/>
        <v>7.5</v>
      </c>
      <c r="N23" s="14">
        <v>5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5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6">
        <v>1</v>
      </c>
      <c r="AL23" s="14">
        <v>1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  <c r="BU23" s="14"/>
      <c r="BV23" s="14"/>
      <c r="BW23" s="14"/>
    </row>
    <row r="24" spans="1:75" x14ac:dyDescent="0.2">
      <c r="A24" s="14">
        <v>21</v>
      </c>
      <c r="B24" s="18">
        <v>43457</v>
      </c>
      <c r="C24" s="14">
        <v>2</v>
      </c>
      <c r="D24" s="14">
        <v>256</v>
      </c>
      <c r="E24" s="14">
        <v>4</v>
      </c>
      <c r="F24" s="14">
        <v>1</v>
      </c>
      <c r="G24" s="14">
        <v>3</v>
      </c>
      <c r="H24" s="14">
        <v>0</v>
      </c>
      <c r="I24" s="14">
        <v>1</v>
      </c>
      <c r="J24" s="19">
        <v>14</v>
      </c>
      <c r="K24" s="19">
        <v>16.25</v>
      </c>
      <c r="L24" s="14">
        <f t="shared" si="0"/>
        <v>2.25</v>
      </c>
      <c r="M24" s="14">
        <f t="shared" si="1"/>
        <v>6.75</v>
      </c>
      <c r="N24" s="14">
        <v>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6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  <c r="BU24" s="14"/>
      <c r="BV24" s="14"/>
      <c r="BW24" s="14"/>
    </row>
    <row r="25" spans="1:75" x14ac:dyDescent="0.2">
      <c r="A25" s="14">
        <v>22</v>
      </c>
      <c r="B25" s="18">
        <v>43457</v>
      </c>
      <c r="C25" s="14">
        <v>2</v>
      </c>
      <c r="D25" s="14">
        <v>256</v>
      </c>
      <c r="E25" s="14">
        <v>4</v>
      </c>
      <c r="F25" s="14">
        <v>1</v>
      </c>
      <c r="G25" s="14">
        <v>2</v>
      </c>
      <c r="H25" s="14">
        <v>0</v>
      </c>
      <c r="I25" s="14">
        <v>1</v>
      </c>
      <c r="J25" s="19">
        <v>7.5</v>
      </c>
      <c r="K25" s="19">
        <v>16.5</v>
      </c>
      <c r="L25" s="14">
        <f t="shared" si="0"/>
        <v>9</v>
      </c>
      <c r="M25" s="14">
        <f t="shared" si="1"/>
        <v>18</v>
      </c>
      <c r="N25" s="14">
        <v>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6">
        <v>3</v>
      </c>
      <c r="AL25" s="14">
        <v>1</v>
      </c>
      <c r="AM25" s="14"/>
      <c r="AN25" s="14">
        <v>1</v>
      </c>
      <c r="AO25" s="14"/>
      <c r="AP25" s="14"/>
      <c r="AQ25" s="14"/>
      <c r="AR25" s="14"/>
      <c r="AS25" s="14"/>
      <c r="AT25" s="14"/>
      <c r="AU25" s="14"/>
      <c r="AV25" s="14">
        <v>1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  <c r="BU25" s="14"/>
      <c r="BV25" s="14"/>
      <c r="BW25" s="14"/>
    </row>
    <row r="26" spans="1:75" x14ac:dyDescent="0.2">
      <c r="A26" s="14">
        <v>23</v>
      </c>
      <c r="B26" s="18">
        <v>43458</v>
      </c>
      <c r="C26" s="14">
        <v>2</v>
      </c>
      <c r="D26" s="14">
        <v>234</v>
      </c>
      <c r="E26" s="14">
        <v>3</v>
      </c>
      <c r="F26" s="14">
        <v>1</v>
      </c>
      <c r="G26" s="14">
        <v>1</v>
      </c>
      <c r="H26" s="14">
        <v>1</v>
      </c>
      <c r="I26" s="14">
        <v>1</v>
      </c>
      <c r="J26" s="19">
        <v>8</v>
      </c>
      <c r="K26" s="19">
        <v>15</v>
      </c>
      <c r="L26" s="14">
        <f t="shared" si="0"/>
        <v>7</v>
      </c>
      <c r="M26" s="14">
        <f t="shared" si="1"/>
        <v>7</v>
      </c>
      <c r="N26" s="14">
        <v>3</v>
      </c>
      <c r="O26" s="14"/>
      <c r="P26" s="14"/>
      <c r="Q26" s="14"/>
      <c r="R26" s="14"/>
      <c r="S26" s="14"/>
      <c r="T26" s="14">
        <v>1</v>
      </c>
      <c r="U26" s="14"/>
      <c r="V26" s="14"/>
      <c r="W26" s="14"/>
      <c r="X26" s="14"/>
      <c r="Y26" s="14"/>
      <c r="Z26" s="14">
        <v>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6">
        <v>2</v>
      </c>
      <c r="AL26" s="14">
        <v>2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  <c r="BU26" s="14"/>
      <c r="BV26" s="14"/>
      <c r="BW26" s="14"/>
    </row>
    <row r="27" spans="1:75" x14ac:dyDescent="0.2">
      <c r="A27" s="14">
        <v>24</v>
      </c>
      <c r="B27" s="18">
        <v>43458</v>
      </c>
      <c r="C27" s="14">
        <v>2</v>
      </c>
      <c r="D27" s="14">
        <v>234</v>
      </c>
      <c r="E27" s="14">
        <v>3</v>
      </c>
      <c r="F27" s="14">
        <v>1</v>
      </c>
      <c r="G27" s="14">
        <v>2</v>
      </c>
      <c r="H27" s="14">
        <v>1</v>
      </c>
      <c r="I27" s="14">
        <v>1</v>
      </c>
      <c r="J27" s="19">
        <v>8</v>
      </c>
      <c r="K27" s="19">
        <v>15</v>
      </c>
      <c r="L27" s="14">
        <f t="shared" si="0"/>
        <v>7</v>
      </c>
      <c r="M27" s="14">
        <f t="shared" si="1"/>
        <v>14</v>
      </c>
      <c r="N27" s="14">
        <v>2</v>
      </c>
      <c r="O27" s="14"/>
      <c r="P27" s="14"/>
      <c r="Q27" s="14"/>
      <c r="R27" s="14"/>
      <c r="S27" s="14"/>
      <c r="T27" s="14">
        <v>2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6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  <c r="BU27" s="14"/>
      <c r="BV27" s="14"/>
      <c r="BW27" s="14"/>
    </row>
    <row r="28" spans="1:75" x14ac:dyDescent="0.2">
      <c r="A28" s="14">
        <v>25</v>
      </c>
      <c r="B28" s="18">
        <v>43458</v>
      </c>
      <c r="C28" s="14">
        <v>2</v>
      </c>
      <c r="D28" s="14">
        <v>256</v>
      </c>
      <c r="E28" s="14">
        <v>4</v>
      </c>
      <c r="F28" s="14">
        <v>1</v>
      </c>
      <c r="G28" s="14">
        <v>1</v>
      </c>
      <c r="H28" s="14">
        <v>0</v>
      </c>
      <c r="I28" s="14">
        <v>1</v>
      </c>
      <c r="J28" s="19">
        <v>8.5</v>
      </c>
      <c r="K28" s="19">
        <v>16.25</v>
      </c>
      <c r="L28" s="14">
        <f t="shared" si="0"/>
        <v>7.75</v>
      </c>
      <c r="M28" s="14">
        <f t="shared" si="1"/>
        <v>7.75</v>
      </c>
      <c r="N28" s="14">
        <v>0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>
        <v>3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>
        <v>3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5"/>
      <c r="BU28" s="14"/>
      <c r="BV28" s="14"/>
      <c r="BW28" s="14"/>
    </row>
    <row r="29" spans="1:75" x14ac:dyDescent="0.2">
      <c r="A29" s="14">
        <v>26</v>
      </c>
      <c r="B29" s="18">
        <v>43461</v>
      </c>
      <c r="C29" s="14">
        <v>1</v>
      </c>
      <c r="D29" s="14">
        <v>240</v>
      </c>
      <c r="E29" s="14">
        <v>4</v>
      </c>
      <c r="F29" s="14">
        <v>1</v>
      </c>
      <c r="G29" s="14">
        <v>1</v>
      </c>
      <c r="H29" s="14">
        <v>1</v>
      </c>
      <c r="I29" s="14">
        <v>1</v>
      </c>
      <c r="J29" s="19">
        <v>8</v>
      </c>
      <c r="K29" s="19">
        <v>15.25</v>
      </c>
      <c r="L29" s="14">
        <f t="shared" si="0"/>
        <v>7.25</v>
      </c>
      <c r="M29" s="14">
        <f t="shared" si="1"/>
        <v>7.25</v>
      </c>
      <c r="N29" s="14">
        <v>5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>
        <v>5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6">
        <v>4</v>
      </c>
      <c r="AL29" s="14">
        <v>4</v>
      </c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5"/>
      <c r="BU29" s="14"/>
      <c r="BV29" s="14"/>
      <c r="BW29" s="14"/>
    </row>
    <row r="30" spans="1:75" x14ac:dyDescent="0.2">
      <c r="A30" s="14">
        <v>27</v>
      </c>
      <c r="B30" s="18">
        <v>43461</v>
      </c>
      <c r="C30" s="14">
        <v>1</v>
      </c>
      <c r="D30" s="14">
        <v>256</v>
      </c>
      <c r="E30" s="14">
        <v>4</v>
      </c>
      <c r="F30" s="14">
        <v>1</v>
      </c>
      <c r="G30" s="14">
        <v>3</v>
      </c>
      <c r="H30" s="14">
        <v>1</v>
      </c>
      <c r="I30" s="14">
        <v>1</v>
      </c>
      <c r="J30" s="19">
        <v>12</v>
      </c>
      <c r="K30" s="19">
        <v>13.25</v>
      </c>
      <c r="L30" s="14">
        <f t="shared" si="0"/>
        <v>1.25</v>
      </c>
      <c r="M30" s="14">
        <f t="shared" si="1"/>
        <v>3.75</v>
      </c>
      <c r="N30" s="14">
        <v>1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>
        <v>1</v>
      </c>
      <c r="AK30" s="16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5"/>
      <c r="BU30" s="14"/>
      <c r="BV30" s="14"/>
      <c r="BW30" s="14"/>
    </row>
    <row r="31" spans="1:75" x14ac:dyDescent="0.2">
      <c r="A31" s="14">
        <v>28</v>
      </c>
      <c r="B31" s="18">
        <v>43461</v>
      </c>
      <c r="C31" s="14">
        <v>1</v>
      </c>
      <c r="D31" s="14">
        <v>240</v>
      </c>
      <c r="E31" s="14">
        <v>4</v>
      </c>
      <c r="F31" s="14">
        <v>1</v>
      </c>
      <c r="G31" s="14">
        <v>1</v>
      </c>
      <c r="H31" s="14">
        <v>1</v>
      </c>
      <c r="I31" s="14">
        <v>1</v>
      </c>
      <c r="J31" s="19">
        <v>8.5</v>
      </c>
      <c r="K31" s="19">
        <v>15.25</v>
      </c>
      <c r="L31" s="14">
        <f t="shared" si="0"/>
        <v>6.75</v>
      </c>
      <c r="M31" s="14">
        <f t="shared" si="1"/>
        <v>6.75</v>
      </c>
      <c r="N31" s="14">
        <v>5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5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6">
        <v>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>
        <v>1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5"/>
      <c r="BU31" s="14"/>
      <c r="BV31" s="14"/>
      <c r="BW31" s="14"/>
    </row>
    <row r="32" spans="1:75" x14ac:dyDescent="0.2">
      <c r="A32" s="14">
        <v>29</v>
      </c>
      <c r="B32" s="18">
        <v>43462</v>
      </c>
      <c r="C32" s="14">
        <v>1</v>
      </c>
      <c r="D32" s="14">
        <v>234</v>
      </c>
      <c r="E32" s="14">
        <v>3</v>
      </c>
      <c r="F32" s="14">
        <v>1</v>
      </c>
      <c r="G32" s="14">
        <v>2</v>
      </c>
      <c r="H32" s="14">
        <v>0</v>
      </c>
      <c r="I32" s="14">
        <v>1</v>
      </c>
      <c r="J32" s="19">
        <v>11</v>
      </c>
      <c r="K32" s="19">
        <v>16</v>
      </c>
      <c r="L32" s="14">
        <f t="shared" si="0"/>
        <v>5</v>
      </c>
      <c r="M32" s="14">
        <f t="shared" si="1"/>
        <v>10</v>
      </c>
      <c r="N32" s="14">
        <v>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>
        <v>12</v>
      </c>
      <c r="AL32" s="14">
        <v>12</v>
      </c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</row>
    <row r="33" spans="1:75" x14ac:dyDescent="0.2">
      <c r="A33" s="14">
        <v>30</v>
      </c>
      <c r="B33" s="18">
        <v>43463</v>
      </c>
      <c r="C33" s="14">
        <v>2</v>
      </c>
      <c r="D33" s="14">
        <v>234</v>
      </c>
      <c r="E33" s="14">
        <v>4</v>
      </c>
      <c r="F33" s="14">
        <v>1</v>
      </c>
      <c r="G33" s="14">
        <v>2</v>
      </c>
      <c r="H33" s="14">
        <v>1</v>
      </c>
      <c r="I33" s="14">
        <v>1</v>
      </c>
      <c r="J33" s="19">
        <v>9</v>
      </c>
      <c r="K33" s="19">
        <v>16.5</v>
      </c>
      <c r="L33" s="14">
        <f t="shared" si="0"/>
        <v>7.5</v>
      </c>
      <c r="M33" s="14">
        <f t="shared" si="1"/>
        <v>15</v>
      </c>
      <c r="N33" s="14">
        <v>1</v>
      </c>
      <c r="O33" s="14"/>
      <c r="P33" s="14">
        <v>1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6">
        <v>12</v>
      </c>
      <c r="AL33" s="14">
        <v>12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5"/>
      <c r="BU33" s="14"/>
      <c r="BV33" s="14"/>
      <c r="BW33" s="14"/>
    </row>
    <row r="34" spans="1:75" x14ac:dyDescent="0.2">
      <c r="A34" s="14">
        <v>31</v>
      </c>
      <c r="B34" s="18">
        <v>43463</v>
      </c>
      <c r="C34" s="14">
        <v>2</v>
      </c>
      <c r="D34" s="14">
        <v>258</v>
      </c>
      <c r="E34" s="14">
        <v>4</v>
      </c>
      <c r="F34" s="14">
        <v>1</v>
      </c>
      <c r="G34" s="14">
        <v>2</v>
      </c>
      <c r="H34" s="14">
        <v>2</v>
      </c>
      <c r="I34" s="14">
        <v>1</v>
      </c>
      <c r="J34" s="19">
        <v>11</v>
      </c>
      <c r="K34" s="19">
        <v>16.75</v>
      </c>
      <c r="L34" s="14">
        <f t="shared" si="0"/>
        <v>5.75</v>
      </c>
      <c r="M34" s="14">
        <f t="shared" si="1"/>
        <v>11.5</v>
      </c>
      <c r="N34" s="14">
        <v>7</v>
      </c>
      <c r="O34" s="14"/>
      <c r="P34" s="14"/>
      <c r="Q34" s="14"/>
      <c r="R34" s="14"/>
      <c r="S34" s="14"/>
      <c r="T34" s="14"/>
      <c r="U34" s="14">
        <v>1</v>
      </c>
      <c r="V34" s="14"/>
      <c r="W34" s="14"/>
      <c r="X34" s="14"/>
      <c r="Y34" s="14"/>
      <c r="Z34" s="14">
        <v>6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6">
        <v>6</v>
      </c>
      <c r="AL34" s="14">
        <v>6</v>
      </c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5"/>
      <c r="BU34" s="14"/>
      <c r="BV34" s="14"/>
      <c r="BW34" s="14"/>
    </row>
    <row r="35" spans="1:75" x14ac:dyDescent="0.2">
      <c r="A35" s="14">
        <v>32</v>
      </c>
      <c r="B35" s="18">
        <v>43463</v>
      </c>
      <c r="C35" s="14">
        <v>2</v>
      </c>
      <c r="D35" s="14">
        <v>247</v>
      </c>
      <c r="E35" s="14">
        <v>4</v>
      </c>
      <c r="F35" s="14">
        <v>1</v>
      </c>
      <c r="G35" s="14">
        <v>1</v>
      </c>
      <c r="H35" s="14">
        <v>1</v>
      </c>
      <c r="I35" s="14">
        <v>1</v>
      </c>
      <c r="J35" s="19">
        <v>7.5</v>
      </c>
      <c r="K35" s="19">
        <v>13.75</v>
      </c>
      <c r="L35" s="14">
        <f t="shared" si="0"/>
        <v>6.25</v>
      </c>
      <c r="M35" s="14">
        <f t="shared" si="1"/>
        <v>6.25</v>
      </c>
      <c r="N35" s="14">
        <v>3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>
        <v>3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6">
        <v>10</v>
      </c>
      <c r="AL35" s="14">
        <v>10</v>
      </c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5"/>
      <c r="BU35" s="14"/>
      <c r="BV35" s="14"/>
      <c r="BW35" s="14"/>
    </row>
    <row r="36" spans="1:75" x14ac:dyDescent="0.2">
      <c r="A36" s="14">
        <v>33</v>
      </c>
      <c r="B36" s="18">
        <v>43463</v>
      </c>
      <c r="C36" s="14">
        <v>2</v>
      </c>
      <c r="D36" s="14">
        <v>247</v>
      </c>
      <c r="E36" s="14">
        <v>3</v>
      </c>
      <c r="F36" s="14">
        <v>1</v>
      </c>
      <c r="G36" s="14">
        <v>1</v>
      </c>
      <c r="H36" s="14">
        <v>1</v>
      </c>
      <c r="I36" s="14">
        <v>1</v>
      </c>
      <c r="J36" s="19">
        <v>7.5</v>
      </c>
      <c r="K36" s="19">
        <v>13.75</v>
      </c>
      <c r="L36" s="14">
        <f t="shared" ref="L36:L56" si="2">(K36-J36)</f>
        <v>6.25</v>
      </c>
      <c r="M36" s="14">
        <f t="shared" ref="M36:M56" si="3">(G36*L36)</f>
        <v>6.25</v>
      </c>
      <c r="N36" s="14">
        <v>2</v>
      </c>
      <c r="O36" s="14"/>
      <c r="P36" s="14">
        <v>1</v>
      </c>
      <c r="Q36" s="14"/>
      <c r="R36" s="14"/>
      <c r="S36" s="14"/>
      <c r="T36" s="14"/>
      <c r="U36" s="14"/>
      <c r="V36" s="14"/>
      <c r="W36" s="14"/>
      <c r="X36" s="14"/>
      <c r="Y36" s="14"/>
      <c r="Z36" s="14">
        <v>1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6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5"/>
      <c r="BU36" s="14"/>
      <c r="BV36" s="14"/>
      <c r="BW36" s="14"/>
    </row>
    <row r="37" spans="1:75" x14ac:dyDescent="0.2">
      <c r="A37" s="14">
        <v>34</v>
      </c>
      <c r="B37" s="18">
        <v>43463</v>
      </c>
      <c r="C37" s="14">
        <v>2</v>
      </c>
      <c r="D37" s="14">
        <v>234</v>
      </c>
      <c r="E37" s="14">
        <v>3</v>
      </c>
      <c r="F37" s="14">
        <v>1</v>
      </c>
      <c r="G37" s="14">
        <v>2</v>
      </c>
      <c r="H37" s="14">
        <v>0</v>
      </c>
      <c r="I37" s="14">
        <v>1</v>
      </c>
      <c r="J37" s="19">
        <v>12.75</v>
      </c>
      <c r="K37" s="19">
        <v>14.75</v>
      </c>
      <c r="L37" s="14">
        <f t="shared" si="2"/>
        <v>2</v>
      </c>
      <c r="M37" s="14">
        <f t="shared" si="3"/>
        <v>4</v>
      </c>
      <c r="N37" s="14">
        <v>0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6">
        <v>4</v>
      </c>
      <c r="AL37" s="14">
        <v>4</v>
      </c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5"/>
      <c r="BU37" s="14"/>
      <c r="BV37" s="14"/>
      <c r="BW37" s="14"/>
    </row>
    <row r="38" spans="1:75" x14ac:dyDescent="0.2">
      <c r="A38" s="14">
        <v>35</v>
      </c>
      <c r="B38" s="18">
        <v>43463</v>
      </c>
      <c r="C38" s="14">
        <v>2</v>
      </c>
      <c r="D38" s="14">
        <v>234</v>
      </c>
      <c r="E38" s="14">
        <v>4</v>
      </c>
      <c r="F38" s="14">
        <v>1</v>
      </c>
      <c r="G38" s="14">
        <v>1</v>
      </c>
      <c r="H38" s="14">
        <v>1</v>
      </c>
      <c r="I38" s="14">
        <v>1</v>
      </c>
      <c r="J38" s="19">
        <v>7</v>
      </c>
      <c r="K38" s="19">
        <v>15.25</v>
      </c>
      <c r="L38" s="14">
        <f t="shared" si="2"/>
        <v>8.25</v>
      </c>
      <c r="M38" s="14">
        <f t="shared" si="3"/>
        <v>8.25</v>
      </c>
      <c r="N38" s="14">
        <v>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v>4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6">
        <v>6</v>
      </c>
      <c r="AL38" s="14">
        <v>6</v>
      </c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5"/>
      <c r="BU38" s="14"/>
      <c r="BV38" s="14"/>
      <c r="BW38" s="14"/>
    </row>
    <row r="39" spans="1:75" x14ac:dyDescent="0.2">
      <c r="A39" s="14">
        <v>36</v>
      </c>
      <c r="B39" s="18">
        <v>43463</v>
      </c>
      <c r="C39" s="14">
        <v>2</v>
      </c>
      <c r="D39" s="14">
        <v>234</v>
      </c>
      <c r="E39" s="14">
        <v>4</v>
      </c>
      <c r="F39" s="14">
        <v>1</v>
      </c>
      <c r="G39" s="14">
        <v>1</v>
      </c>
      <c r="H39" s="14">
        <v>1</v>
      </c>
      <c r="I39" s="14">
        <v>1</v>
      </c>
      <c r="J39" s="19">
        <v>7</v>
      </c>
      <c r="K39" s="19">
        <v>15.25</v>
      </c>
      <c r="L39" s="14">
        <f t="shared" si="2"/>
        <v>8.25</v>
      </c>
      <c r="M39" s="14">
        <f t="shared" si="3"/>
        <v>8.25</v>
      </c>
      <c r="N39" s="14">
        <v>2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>
        <v>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6">
        <v>7</v>
      </c>
      <c r="AL39" s="14">
        <v>6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>
        <v>1</v>
      </c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5"/>
      <c r="BU39" s="14"/>
      <c r="BV39" s="14"/>
      <c r="BW39" s="14"/>
    </row>
    <row r="40" spans="1:75" x14ac:dyDescent="0.2">
      <c r="A40" s="14">
        <v>37</v>
      </c>
      <c r="B40" s="18">
        <v>43463</v>
      </c>
      <c r="C40" s="14">
        <v>2</v>
      </c>
      <c r="D40" s="14">
        <v>234</v>
      </c>
      <c r="E40" s="14">
        <v>4</v>
      </c>
      <c r="F40" s="14">
        <v>1</v>
      </c>
      <c r="G40" s="14">
        <v>1</v>
      </c>
      <c r="H40" s="14">
        <v>1</v>
      </c>
      <c r="I40" s="14">
        <v>1</v>
      </c>
      <c r="J40" s="19">
        <v>9</v>
      </c>
      <c r="K40" s="19">
        <v>14.75</v>
      </c>
      <c r="L40" s="14">
        <f t="shared" si="2"/>
        <v>5.75</v>
      </c>
      <c r="M40" s="14">
        <f t="shared" si="3"/>
        <v>5.75</v>
      </c>
      <c r="N40" s="14">
        <v>8</v>
      </c>
      <c r="O40" s="14"/>
      <c r="P40" s="14"/>
      <c r="Q40" s="14"/>
      <c r="R40" s="14"/>
      <c r="S40" s="14"/>
      <c r="T40" s="14">
        <v>2</v>
      </c>
      <c r="U40" s="14"/>
      <c r="V40" s="14"/>
      <c r="W40" s="14"/>
      <c r="X40" s="14"/>
      <c r="Y40" s="14"/>
      <c r="Z40" s="14">
        <v>6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6">
        <v>10</v>
      </c>
      <c r="AL40" s="14">
        <v>10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5"/>
      <c r="BU40" s="14"/>
      <c r="BV40" s="14"/>
      <c r="BW40" s="14"/>
    </row>
    <row r="41" spans="1:75" x14ac:dyDescent="0.2">
      <c r="A41" s="14">
        <v>38</v>
      </c>
      <c r="B41" s="18">
        <v>43463</v>
      </c>
      <c r="C41" s="14">
        <v>2</v>
      </c>
      <c r="D41" s="14">
        <v>234</v>
      </c>
      <c r="E41" s="14">
        <v>4</v>
      </c>
      <c r="F41" s="14">
        <v>1</v>
      </c>
      <c r="G41" s="14">
        <v>1</v>
      </c>
      <c r="H41" s="14">
        <v>1</v>
      </c>
      <c r="I41" s="14">
        <v>1</v>
      </c>
      <c r="J41" s="19">
        <v>10.5</v>
      </c>
      <c r="K41" s="19">
        <v>15.25</v>
      </c>
      <c r="L41" s="14">
        <f t="shared" si="2"/>
        <v>4.75</v>
      </c>
      <c r="M41" s="14">
        <f t="shared" si="3"/>
        <v>4.75</v>
      </c>
      <c r="N41" s="14">
        <v>11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>
        <v>11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6">
        <v>15</v>
      </c>
      <c r="AL41" s="14">
        <v>15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5"/>
      <c r="BU41" s="14"/>
      <c r="BV41" s="14"/>
      <c r="BW41" s="14"/>
    </row>
    <row r="42" spans="1:75" x14ac:dyDescent="0.2">
      <c r="A42" s="14">
        <v>39</v>
      </c>
      <c r="B42" s="18">
        <v>43464</v>
      </c>
      <c r="C42" s="14">
        <v>2</v>
      </c>
      <c r="D42" s="14">
        <v>247</v>
      </c>
      <c r="E42" s="14">
        <v>4</v>
      </c>
      <c r="F42" s="14">
        <v>1</v>
      </c>
      <c r="G42" s="14">
        <v>1</v>
      </c>
      <c r="H42" s="14">
        <v>1</v>
      </c>
      <c r="I42" s="14">
        <v>1</v>
      </c>
      <c r="J42" s="19">
        <v>8.5</v>
      </c>
      <c r="K42" s="19">
        <v>13</v>
      </c>
      <c r="L42" s="14">
        <f t="shared" si="2"/>
        <v>4.5</v>
      </c>
      <c r="M42" s="14">
        <f t="shared" si="3"/>
        <v>4.5</v>
      </c>
      <c r="N42" s="14">
        <v>1</v>
      </c>
      <c r="O42" s="14"/>
      <c r="P42" s="14"/>
      <c r="Q42" s="14">
        <v>1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6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5"/>
      <c r="BU42" s="14"/>
      <c r="BV42" s="14"/>
      <c r="BW42" s="14"/>
    </row>
    <row r="43" spans="1:75" x14ac:dyDescent="0.2">
      <c r="A43" s="14">
        <v>40</v>
      </c>
      <c r="B43" s="18">
        <v>43464</v>
      </c>
      <c r="C43" s="14">
        <v>2</v>
      </c>
      <c r="D43" s="14">
        <v>247</v>
      </c>
      <c r="E43" s="14">
        <v>4</v>
      </c>
      <c r="F43" s="14">
        <v>1</v>
      </c>
      <c r="G43" s="14">
        <v>1</v>
      </c>
      <c r="H43" s="14">
        <v>1</v>
      </c>
      <c r="I43" s="14">
        <v>1</v>
      </c>
      <c r="J43" s="19">
        <v>8.5</v>
      </c>
      <c r="K43" s="19">
        <v>13</v>
      </c>
      <c r="L43" s="14">
        <f t="shared" si="2"/>
        <v>4.5</v>
      </c>
      <c r="M43" s="14">
        <f t="shared" si="3"/>
        <v>4.5</v>
      </c>
      <c r="N43" s="14">
        <v>1</v>
      </c>
      <c r="O43" s="14"/>
      <c r="P43" s="14"/>
      <c r="Q43" s="14">
        <v>1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6">
        <v>7</v>
      </c>
      <c r="AL43" s="14">
        <v>6</v>
      </c>
      <c r="AM43" s="14"/>
      <c r="AN43" s="14"/>
      <c r="AO43" s="14"/>
      <c r="AP43" s="14"/>
      <c r="AQ43" s="14"/>
      <c r="AR43" s="14"/>
      <c r="AS43" s="14">
        <v>1</v>
      </c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  <c r="BU43" s="14"/>
      <c r="BV43" s="14"/>
      <c r="BW43" s="14"/>
    </row>
    <row r="44" spans="1:75" x14ac:dyDescent="0.2">
      <c r="A44" s="14">
        <v>41</v>
      </c>
      <c r="B44" s="18">
        <v>43464</v>
      </c>
      <c r="C44" s="14">
        <v>2</v>
      </c>
      <c r="D44" s="14">
        <v>204</v>
      </c>
      <c r="E44" s="14">
        <v>4</v>
      </c>
      <c r="F44" s="14">
        <v>1</v>
      </c>
      <c r="G44" s="14">
        <v>1</v>
      </c>
      <c r="H44" s="14">
        <v>1</v>
      </c>
      <c r="I44" s="14">
        <v>1</v>
      </c>
      <c r="J44" s="19">
        <v>10.5</v>
      </c>
      <c r="K44" s="19">
        <v>13.5</v>
      </c>
      <c r="L44" s="14">
        <f t="shared" si="2"/>
        <v>3</v>
      </c>
      <c r="M44" s="14">
        <f t="shared" si="3"/>
        <v>3</v>
      </c>
      <c r="N44" s="14">
        <v>5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>
        <v>5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6">
        <v>4</v>
      </c>
      <c r="AL44" s="14">
        <v>4</v>
      </c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  <c r="BU44" s="14"/>
      <c r="BV44" s="14"/>
      <c r="BW44" s="14"/>
    </row>
    <row r="45" spans="1:75" x14ac:dyDescent="0.2">
      <c r="A45" s="14">
        <v>42</v>
      </c>
      <c r="B45" s="18">
        <v>43464</v>
      </c>
      <c r="C45" s="14">
        <v>2</v>
      </c>
      <c r="D45" s="14">
        <v>204</v>
      </c>
      <c r="E45" s="14">
        <v>4</v>
      </c>
      <c r="F45" s="14">
        <v>1</v>
      </c>
      <c r="G45" s="14">
        <v>1</v>
      </c>
      <c r="H45" s="14">
        <v>1</v>
      </c>
      <c r="I45" s="14">
        <v>1</v>
      </c>
      <c r="J45" s="19">
        <v>8.5</v>
      </c>
      <c r="K45" s="19">
        <v>13.5</v>
      </c>
      <c r="L45" s="14">
        <f t="shared" si="2"/>
        <v>5</v>
      </c>
      <c r="M45" s="14">
        <f t="shared" si="3"/>
        <v>5</v>
      </c>
      <c r="N45" s="14">
        <v>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>
        <v>4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6">
        <v>5</v>
      </c>
      <c r="AL45" s="14">
        <v>5</v>
      </c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  <c r="BU45" s="14"/>
      <c r="BV45" s="14"/>
      <c r="BW45" s="14"/>
    </row>
    <row r="46" spans="1:75" x14ac:dyDescent="0.2">
      <c r="A46" s="14">
        <v>43</v>
      </c>
      <c r="B46" s="18">
        <v>43464</v>
      </c>
      <c r="C46" s="14">
        <v>2</v>
      </c>
      <c r="D46" s="14">
        <v>289</v>
      </c>
      <c r="E46" s="14">
        <v>4</v>
      </c>
      <c r="F46" s="14">
        <v>1</v>
      </c>
      <c r="G46" s="14">
        <v>1</v>
      </c>
      <c r="H46" s="14">
        <v>0</v>
      </c>
      <c r="I46" s="14">
        <v>1</v>
      </c>
      <c r="J46" s="19">
        <v>8</v>
      </c>
      <c r="K46" s="19">
        <v>13</v>
      </c>
      <c r="L46" s="14">
        <f t="shared" si="2"/>
        <v>5</v>
      </c>
      <c r="M46" s="14">
        <f t="shared" si="3"/>
        <v>5</v>
      </c>
      <c r="N46" s="14">
        <v>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6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  <c r="BU46" s="14"/>
      <c r="BV46" s="14"/>
      <c r="BW46" s="14"/>
    </row>
    <row r="47" spans="1:75" x14ac:dyDescent="0.2">
      <c r="A47" s="14">
        <v>44</v>
      </c>
      <c r="B47" s="18">
        <v>43464</v>
      </c>
      <c r="C47" s="14">
        <v>2</v>
      </c>
      <c r="D47" s="14">
        <v>204</v>
      </c>
      <c r="E47" s="14">
        <v>3</v>
      </c>
      <c r="F47" s="14">
        <v>1</v>
      </c>
      <c r="G47" s="14">
        <v>1</v>
      </c>
      <c r="H47" s="14">
        <v>0</v>
      </c>
      <c r="I47" s="14">
        <v>1</v>
      </c>
      <c r="J47" s="19">
        <v>7</v>
      </c>
      <c r="K47" s="19">
        <v>10.5</v>
      </c>
      <c r="L47" s="14">
        <f t="shared" si="2"/>
        <v>3.5</v>
      </c>
      <c r="M47" s="14">
        <f t="shared" si="3"/>
        <v>3.5</v>
      </c>
      <c r="N47" s="14">
        <v>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6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  <c r="BU47" s="14"/>
      <c r="BV47" s="14"/>
      <c r="BW47" s="14"/>
    </row>
    <row r="48" spans="1:75" x14ac:dyDescent="0.2">
      <c r="A48" s="14">
        <v>45</v>
      </c>
      <c r="B48" s="18">
        <v>43464</v>
      </c>
      <c r="C48" s="14">
        <v>2</v>
      </c>
      <c r="D48" s="14">
        <v>289</v>
      </c>
      <c r="E48" s="14">
        <v>3</v>
      </c>
      <c r="F48" s="14">
        <v>1</v>
      </c>
      <c r="G48" s="14">
        <v>1</v>
      </c>
      <c r="H48" s="14">
        <v>1</v>
      </c>
      <c r="I48" s="14">
        <v>1</v>
      </c>
      <c r="J48" s="19">
        <v>7</v>
      </c>
      <c r="K48" s="19">
        <v>15.5</v>
      </c>
      <c r="L48" s="14">
        <f t="shared" si="2"/>
        <v>8.5</v>
      </c>
      <c r="M48" s="14">
        <f t="shared" si="3"/>
        <v>8.5</v>
      </c>
      <c r="N48" s="14">
        <v>3</v>
      </c>
      <c r="O48" s="14"/>
      <c r="P48" s="14">
        <v>2</v>
      </c>
      <c r="Q48" s="14">
        <v>1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6">
        <v>3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>
        <v>2</v>
      </c>
      <c r="AZ48" s="14"/>
      <c r="BA48" s="14"/>
      <c r="BB48" s="14"/>
      <c r="BC48" s="14">
        <v>1</v>
      </c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  <c r="BU48" s="14"/>
      <c r="BV48" s="14"/>
      <c r="BW48" s="14"/>
    </row>
    <row r="49" spans="1:75" x14ac:dyDescent="0.2">
      <c r="A49" s="14">
        <v>46</v>
      </c>
      <c r="B49" s="18">
        <v>43464</v>
      </c>
      <c r="C49" s="14">
        <v>2</v>
      </c>
      <c r="D49" s="14">
        <v>289</v>
      </c>
      <c r="E49" s="14">
        <v>3</v>
      </c>
      <c r="F49" s="14">
        <v>1</v>
      </c>
      <c r="G49" s="14">
        <v>1</v>
      </c>
      <c r="H49" s="14">
        <v>1</v>
      </c>
      <c r="I49" s="14">
        <v>1</v>
      </c>
      <c r="J49" s="19">
        <v>7</v>
      </c>
      <c r="K49" s="19">
        <v>15.5</v>
      </c>
      <c r="L49" s="14">
        <f t="shared" si="2"/>
        <v>8.5</v>
      </c>
      <c r="M49" s="14">
        <f t="shared" si="3"/>
        <v>8.5</v>
      </c>
      <c r="N49" s="14">
        <v>6</v>
      </c>
      <c r="O49" s="14"/>
      <c r="P49" s="14">
        <v>3</v>
      </c>
      <c r="Q49" s="14">
        <v>2</v>
      </c>
      <c r="R49" s="14"/>
      <c r="S49" s="14"/>
      <c r="T49" s="14"/>
      <c r="U49" s="14"/>
      <c r="V49" s="14"/>
      <c r="W49" s="14"/>
      <c r="X49" s="14"/>
      <c r="Y49" s="14"/>
      <c r="Z49" s="14"/>
      <c r="AA49" s="14">
        <v>1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6">
        <v>4</v>
      </c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>
        <v>3</v>
      </c>
      <c r="AZ49" s="14"/>
      <c r="BA49" s="14"/>
      <c r="BB49" s="14"/>
      <c r="BC49" s="14">
        <v>1</v>
      </c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  <c r="BU49" s="14"/>
      <c r="BV49" s="14"/>
      <c r="BW49" s="14"/>
    </row>
    <row r="50" spans="1:75" x14ac:dyDescent="0.2">
      <c r="A50" s="14">
        <v>47</v>
      </c>
      <c r="B50" s="18">
        <v>43464</v>
      </c>
      <c r="C50" s="14">
        <v>2</v>
      </c>
      <c r="D50" s="14">
        <v>289</v>
      </c>
      <c r="E50" s="14">
        <v>9</v>
      </c>
      <c r="F50" s="14">
        <v>1</v>
      </c>
      <c r="G50" s="14">
        <v>2</v>
      </c>
      <c r="H50" s="14">
        <v>2</v>
      </c>
      <c r="I50" s="14">
        <v>1</v>
      </c>
      <c r="J50" s="19">
        <v>6</v>
      </c>
      <c r="K50" s="19">
        <v>16.5</v>
      </c>
      <c r="L50" s="14">
        <f t="shared" si="2"/>
        <v>10.5</v>
      </c>
      <c r="M50" s="14">
        <f t="shared" si="3"/>
        <v>21</v>
      </c>
      <c r="N50" s="14">
        <v>12</v>
      </c>
      <c r="O50" s="14"/>
      <c r="P50" s="14">
        <v>10</v>
      </c>
      <c r="Q50" s="14">
        <v>1</v>
      </c>
      <c r="R50" s="14"/>
      <c r="S50" s="14"/>
      <c r="T50" s="14"/>
      <c r="U50" s="14"/>
      <c r="V50" s="14"/>
      <c r="W50" s="14">
        <v>1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6">
        <v>7</v>
      </c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>
        <v>1</v>
      </c>
      <c r="AY50" s="14">
        <v>4</v>
      </c>
      <c r="AZ50" s="14">
        <v>2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  <c r="BU50" s="14"/>
      <c r="BV50" s="14"/>
      <c r="BW50" s="14"/>
    </row>
    <row r="51" spans="1:75" x14ac:dyDescent="0.2">
      <c r="A51" s="14">
        <v>48</v>
      </c>
      <c r="B51" s="18">
        <v>43465</v>
      </c>
      <c r="C51" s="14">
        <v>2</v>
      </c>
      <c r="D51" s="14">
        <v>258</v>
      </c>
      <c r="E51" s="14">
        <v>3</v>
      </c>
      <c r="F51" s="14">
        <v>1</v>
      </c>
      <c r="G51" s="14">
        <v>2</v>
      </c>
      <c r="H51" s="14">
        <v>0</v>
      </c>
      <c r="I51" s="14">
        <v>1</v>
      </c>
      <c r="J51" s="19">
        <v>10</v>
      </c>
      <c r="K51" s="19">
        <v>15</v>
      </c>
      <c r="L51" s="14">
        <f t="shared" si="2"/>
        <v>5</v>
      </c>
      <c r="M51" s="14">
        <f t="shared" si="3"/>
        <v>10</v>
      </c>
      <c r="N51" s="14">
        <v>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6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  <c r="BU51" s="14"/>
      <c r="BV51" s="14"/>
      <c r="BW51" s="14"/>
    </row>
    <row r="52" spans="1:75" x14ac:dyDescent="0.2">
      <c r="A52" s="14">
        <v>49</v>
      </c>
      <c r="B52" s="18">
        <v>43465</v>
      </c>
      <c r="C52" s="14">
        <v>2</v>
      </c>
      <c r="D52" s="14">
        <v>258</v>
      </c>
      <c r="E52" s="14">
        <v>3</v>
      </c>
      <c r="F52" s="14">
        <v>1</v>
      </c>
      <c r="G52" s="14">
        <v>1</v>
      </c>
      <c r="H52" s="14">
        <v>0</v>
      </c>
      <c r="I52" s="14">
        <v>1</v>
      </c>
      <c r="J52" s="19">
        <v>12</v>
      </c>
      <c r="K52" s="19">
        <v>16.25</v>
      </c>
      <c r="L52" s="14">
        <f t="shared" si="2"/>
        <v>4.25</v>
      </c>
      <c r="M52" s="14">
        <f t="shared" si="3"/>
        <v>4.25</v>
      </c>
      <c r="N52" s="14">
        <v>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6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5"/>
      <c r="BU52" s="14"/>
      <c r="BV52" s="14"/>
      <c r="BW52" s="14"/>
    </row>
    <row r="53" spans="1:75" x14ac:dyDescent="0.2">
      <c r="A53" s="14">
        <v>50</v>
      </c>
      <c r="B53" s="18">
        <v>43465</v>
      </c>
      <c r="C53" s="14">
        <v>2</v>
      </c>
      <c r="D53" s="14">
        <v>258</v>
      </c>
      <c r="E53" s="14">
        <v>3</v>
      </c>
      <c r="F53" s="14">
        <v>1</v>
      </c>
      <c r="G53" s="14">
        <v>1</v>
      </c>
      <c r="H53" s="14">
        <v>0</v>
      </c>
      <c r="I53" s="14">
        <v>1</v>
      </c>
      <c r="J53" s="19">
        <v>12</v>
      </c>
      <c r="K53" s="19">
        <v>16.25</v>
      </c>
      <c r="L53" s="14">
        <f t="shared" si="2"/>
        <v>4.25</v>
      </c>
      <c r="M53" s="14">
        <f t="shared" si="3"/>
        <v>4.25</v>
      </c>
      <c r="N53" s="14">
        <v>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6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  <c r="BU53" s="14"/>
      <c r="BV53" s="14"/>
      <c r="BW53" s="14"/>
    </row>
    <row r="54" spans="1:75" x14ac:dyDescent="0.2">
      <c r="A54" s="14">
        <v>51</v>
      </c>
      <c r="B54" s="18">
        <v>43465</v>
      </c>
      <c r="C54" s="14">
        <v>2</v>
      </c>
      <c r="D54" s="14">
        <v>258</v>
      </c>
      <c r="E54" s="14">
        <v>3</v>
      </c>
      <c r="F54" s="14">
        <v>1</v>
      </c>
      <c r="G54" s="14">
        <v>2</v>
      </c>
      <c r="H54" s="14">
        <v>2</v>
      </c>
      <c r="I54" s="14">
        <v>1</v>
      </c>
      <c r="J54" s="19">
        <v>9.5</v>
      </c>
      <c r="K54" s="19">
        <v>16.5</v>
      </c>
      <c r="L54" s="14">
        <f t="shared" si="2"/>
        <v>7</v>
      </c>
      <c r="M54" s="14">
        <f t="shared" si="3"/>
        <v>14</v>
      </c>
      <c r="N54" s="14">
        <v>4</v>
      </c>
      <c r="O54" s="14"/>
      <c r="P54" s="14">
        <v>1</v>
      </c>
      <c r="Q54" s="14">
        <v>1</v>
      </c>
      <c r="R54" s="14"/>
      <c r="S54" s="14"/>
      <c r="T54" s="14"/>
      <c r="U54" s="14"/>
      <c r="V54" s="14"/>
      <c r="W54" s="14"/>
      <c r="X54" s="14"/>
      <c r="Y54" s="14"/>
      <c r="Z54" s="14"/>
      <c r="AA54" s="14">
        <v>2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6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  <c r="BU54" s="14"/>
      <c r="BV54" s="14"/>
      <c r="BW54" s="14"/>
    </row>
    <row r="55" spans="1:75" x14ac:dyDescent="0.2">
      <c r="A55" s="14">
        <v>52</v>
      </c>
      <c r="B55" s="18">
        <v>43465</v>
      </c>
      <c r="C55" s="14">
        <v>2</v>
      </c>
      <c r="D55" s="14">
        <v>258</v>
      </c>
      <c r="E55" s="14">
        <v>3</v>
      </c>
      <c r="F55" s="14">
        <v>1</v>
      </c>
      <c r="G55" s="14">
        <v>2</v>
      </c>
      <c r="H55" s="14">
        <v>0</v>
      </c>
      <c r="I55" s="14">
        <v>1</v>
      </c>
      <c r="J55" s="19">
        <v>7.5</v>
      </c>
      <c r="K55" s="19">
        <v>16.5</v>
      </c>
      <c r="L55" s="14">
        <f t="shared" si="2"/>
        <v>9</v>
      </c>
      <c r="M55" s="14">
        <f t="shared" si="3"/>
        <v>18</v>
      </c>
      <c r="N55" s="14">
        <v>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6">
        <v>3</v>
      </c>
      <c r="AL55" s="14">
        <v>3</v>
      </c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  <c r="BU55" s="14"/>
      <c r="BV55" s="14"/>
      <c r="BW55" s="14"/>
    </row>
    <row r="56" spans="1:75" x14ac:dyDescent="0.2">
      <c r="A56" s="14">
        <v>53</v>
      </c>
      <c r="B56" s="18">
        <v>43465</v>
      </c>
      <c r="C56" s="14">
        <v>2</v>
      </c>
      <c r="D56" s="14">
        <v>258</v>
      </c>
      <c r="E56" s="14">
        <v>4</v>
      </c>
      <c r="F56" s="14">
        <v>1</v>
      </c>
      <c r="G56" s="14">
        <v>1</v>
      </c>
      <c r="H56" s="14">
        <v>0</v>
      </c>
      <c r="I56" s="14">
        <v>1</v>
      </c>
      <c r="J56" s="19">
        <v>9.5</v>
      </c>
      <c r="K56" s="19">
        <v>16.5</v>
      </c>
      <c r="L56" s="14">
        <f t="shared" si="2"/>
        <v>7</v>
      </c>
      <c r="M56" s="14">
        <f t="shared" si="3"/>
        <v>7</v>
      </c>
      <c r="N56" s="14">
        <v>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6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  <c r="BU56" s="14"/>
      <c r="BV56" s="14"/>
      <c r="BW56" s="14"/>
    </row>
    <row r="57" spans="1:75" x14ac:dyDescent="0.2">
      <c r="A57" s="14"/>
      <c r="B57" s="2" t="s">
        <v>54</v>
      </c>
      <c r="C57" s="14"/>
      <c r="D57" s="14"/>
      <c r="E57" s="14"/>
      <c r="F57" s="2">
        <f>COUNT(F4:F56)</f>
        <v>53</v>
      </c>
      <c r="G57" s="2">
        <f>SUM(G4:G56)</f>
        <v>79</v>
      </c>
      <c r="H57" s="2">
        <f>SUM(H4:H56)</f>
        <v>37</v>
      </c>
      <c r="I57" s="2"/>
      <c r="J57" s="2">
        <f t="shared" ref="J57:AO57" si="4">SUM(J4:J56)</f>
        <v>482.75</v>
      </c>
      <c r="K57" s="2">
        <f t="shared" si="4"/>
        <v>787</v>
      </c>
      <c r="L57" s="2">
        <f t="shared" si="4"/>
        <v>304.25</v>
      </c>
      <c r="M57" s="2">
        <f t="shared" si="4"/>
        <v>435.75</v>
      </c>
      <c r="N57" s="2">
        <f t="shared" si="4"/>
        <v>114</v>
      </c>
      <c r="O57" s="2">
        <f t="shared" si="4"/>
        <v>0</v>
      </c>
      <c r="P57" s="2">
        <f t="shared" si="4"/>
        <v>18</v>
      </c>
      <c r="Q57" s="2">
        <f t="shared" si="4"/>
        <v>7</v>
      </c>
      <c r="R57" s="2">
        <f t="shared" si="4"/>
        <v>0</v>
      </c>
      <c r="S57" s="2">
        <f t="shared" si="4"/>
        <v>0</v>
      </c>
      <c r="T57" s="2">
        <f t="shared" si="4"/>
        <v>10</v>
      </c>
      <c r="U57" s="2">
        <f t="shared" si="4"/>
        <v>2</v>
      </c>
      <c r="V57" s="2">
        <f t="shared" si="4"/>
        <v>0</v>
      </c>
      <c r="W57" s="2">
        <f t="shared" si="4"/>
        <v>1</v>
      </c>
      <c r="X57" s="2">
        <f t="shared" si="4"/>
        <v>0</v>
      </c>
      <c r="Y57" s="2">
        <f t="shared" si="4"/>
        <v>0</v>
      </c>
      <c r="Z57" s="2">
        <f t="shared" si="4"/>
        <v>70</v>
      </c>
      <c r="AA57" s="2">
        <f t="shared" si="4"/>
        <v>4</v>
      </c>
      <c r="AB57" s="2">
        <f t="shared" si="4"/>
        <v>1</v>
      </c>
      <c r="AC57" s="2">
        <f t="shared" si="4"/>
        <v>0</v>
      </c>
      <c r="AD57" s="2">
        <f t="shared" si="4"/>
        <v>0</v>
      </c>
      <c r="AE57" s="2">
        <f t="shared" si="4"/>
        <v>0</v>
      </c>
      <c r="AF57" s="2">
        <f t="shared" si="4"/>
        <v>0</v>
      </c>
      <c r="AG57" s="2">
        <f t="shared" si="4"/>
        <v>0</v>
      </c>
      <c r="AH57" s="5">
        <f t="shared" si="4"/>
        <v>0</v>
      </c>
      <c r="AI57" s="5">
        <f t="shared" si="4"/>
        <v>0</v>
      </c>
      <c r="AJ57" s="6">
        <f t="shared" si="4"/>
        <v>1</v>
      </c>
      <c r="AK57" s="2">
        <f t="shared" si="4"/>
        <v>163</v>
      </c>
      <c r="AL57" s="2">
        <f t="shared" si="4"/>
        <v>123</v>
      </c>
      <c r="AM57" s="2">
        <f t="shared" si="4"/>
        <v>1</v>
      </c>
      <c r="AN57" s="2">
        <f t="shared" si="4"/>
        <v>4</v>
      </c>
      <c r="AO57" s="2">
        <f t="shared" si="4"/>
        <v>0</v>
      </c>
      <c r="AP57" s="2">
        <f t="shared" ref="AP57:BU57" si="5">SUM(AP4:AP56)</f>
        <v>0</v>
      </c>
      <c r="AQ57" s="2">
        <f t="shared" si="5"/>
        <v>0</v>
      </c>
      <c r="AR57" s="2">
        <f t="shared" si="5"/>
        <v>0</v>
      </c>
      <c r="AS57" s="2">
        <f t="shared" si="5"/>
        <v>1</v>
      </c>
      <c r="AT57" s="2">
        <f t="shared" si="5"/>
        <v>0</v>
      </c>
      <c r="AU57" s="2">
        <f t="shared" si="5"/>
        <v>0</v>
      </c>
      <c r="AV57" s="2">
        <f t="shared" si="5"/>
        <v>4</v>
      </c>
      <c r="AW57" s="2">
        <f t="shared" si="5"/>
        <v>0</v>
      </c>
      <c r="AX57" s="2">
        <f t="shared" si="5"/>
        <v>1</v>
      </c>
      <c r="AY57" s="2">
        <f t="shared" si="5"/>
        <v>9</v>
      </c>
      <c r="AZ57" s="2">
        <f t="shared" si="5"/>
        <v>2</v>
      </c>
      <c r="BA57" s="2">
        <f t="shared" si="5"/>
        <v>0</v>
      </c>
      <c r="BB57" s="2">
        <f t="shared" si="5"/>
        <v>0</v>
      </c>
      <c r="BC57" s="2">
        <f t="shared" si="5"/>
        <v>17</v>
      </c>
      <c r="BD57" s="2">
        <f t="shared" si="5"/>
        <v>1</v>
      </c>
      <c r="BE57" s="2">
        <f t="shared" si="5"/>
        <v>0</v>
      </c>
      <c r="BF57" s="2">
        <f t="shared" si="5"/>
        <v>0</v>
      </c>
      <c r="BG57" s="2">
        <f t="shared" si="5"/>
        <v>0</v>
      </c>
      <c r="BH57" s="2">
        <f t="shared" si="5"/>
        <v>0</v>
      </c>
      <c r="BI57" s="2">
        <f t="shared" si="5"/>
        <v>0</v>
      </c>
      <c r="BJ57" s="2">
        <f t="shared" si="5"/>
        <v>0</v>
      </c>
      <c r="BK57" s="2">
        <f t="shared" si="5"/>
        <v>0</v>
      </c>
      <c r="BL57" s="2">
        <f t="shared" si="5"/>
        <v>0</v>
      </c>
      <c r="BM57" s="2">
        <f t="shared" si="5"/>
        <v>0</v>
      </c>
      <c r="BN57" s="2">
        <f t="shared" si="5"/>
        <v>0</v>
      </c>
      <c r="BO57" s="2">
        <f t="shared" si="5"/>
        <v>0</v>
      </c>
      <c r="BP57" s="2">
        <f t="shared" si="5"/>
        <v>0</v>
      </c>
      <c r="BQ57" s="2">
        <f t="shared" si="5"/>
        <v>0</v>
      </c>
      <c r="BR57" s="2">
        <f t="shared" si="5"/>
        <v>0</v>
      </c>
      <c r="BS57" s="2">
        <f t="shared" si="5"/>
        <v>0</v>
      </c>
      <c r="BT57" s="2">
        <f t="shared" si="5"/>
        <v>0</v>
      </c>
      <c r="BU57" s="2">
        <f t="shared" si="5"/>
        <v>0</v>
      </c>
      <c r="BV57" s="2">
        <f t="shared" ref="BV57:BW57" si="6">SUM(BV4:BV56)</f>
        <v>0</v>
      </c>
      <c r="BW57" s="2">
        <f t="shared" si="6"/>
        <v>0</v>
      </c>
    </row>
    <row r="58" spans="1:75" x14ac:dyDescent="0.2">
      <c r="A58" s="14"/>
      <c r="B58" s="14"/>
      <c r="C58" s="14"/>
      <c r="D58" s="14"/>
      <c r="E58" s="14"/>
      <c r="F58" s="2"/>
      <c r="G58" s="2"/>
      <c r="H58" s="2"/>
      <c r="I58" s="2"/>
      <c r="J58" s="2"/>
      <c r="K58" s="2"/>
      <c r="L58" s="2" t="s">
        <v>55</v>
      </c>
      <c r="M58" s="2"/>
      <c r="N58" s="7">
        <f>N57/M57</f>
        <v>0.26161790017211706</v>
      </c>
      <c r="O58" s="7">
        <f>O57/M57</f>
        <v>0</v>
      </c>
      <c r="P58" s="7">
        <f>P57/M57</f>
        <v>4.1308089500860588E-2</v>
      </c>
      <c r="Q58" s="7">
        <f>Q57/M57</f>
        <v>1.6064257028112448E-2</v>
      </c>
      <c r="R58" s="7">
        <f>R57/M57</f>
        <v>0</v>
      </c>
      <c r="S58" s="7">
        <f>S57/M57</f>
        <v>0</v>
      </c>
      <c r="T58" s="7">
        <f>T57/M57</f>
        <v>2.2948938611589215E-2</v>
      </c>
      <c r="U58" s="7">
        <f>U57/M57</f>
        <v>4.5897877223178424E-3</v>
      </c>
      <c r="V58" s="7">
        <f>V57/M57</f>
        <v>0</v>
      </c>
      <c r="W58" s="7">
        <f>W57/M57</f>
        <v>2.2948938611589212E-3</v>
      </c>
      <c r="X58" s="7">
        <f>X57/M57</f>
        <v>0</v>
      </c>
      <c r="Y58" s="7">
        <f>Y57/M57</f>
        <v>0</v>
      </c>
      <c r="Z58" s="7">
        <f>Z57/M57</f>
        <v>0.1606425702811245</v>
      </c>
      <c r="AA58" s="7">
        <f>AA57/M57</f>
        <v>9.1795754446356848E-3</v>
      </c>
      <c r="AB58" s="7">
        <f>AB57/M57</f>
        <v>2.2948938611589212E-3</v>
      </c>
      <c r="AC58" s="7">
        <f>AC57/M57</f>
        <v>0</v>
      </c>
      <c r="AD58" s="7">
        <f>AD57/M57</f>
        <v>0</v>
      </c>
      <c r="AE58" s="7">
        <f>AE57/M57</f>
        <v>0</v>
      </c>
      <c r="AF58" s="7">
        <f>AF57/M57</f>
        <v>0</v>
      </c>
      <c r="AG58" s="7">
        <f>AG57/M57</f>
        <v>0</v>
      </c>
      <c r="AH58" s="8">
        <f>AH57/N57</f>
        <v>0</v>
      </c>
      <c r="AI58" s="8" t="e">
        <f>AI57/O57</f>
        <v>#DIV/0!</v>
      </c>
      <c r="AJ58" s="9" t="e">
        <f>AJ57/O57</f>
        <v>#DIV/0!</v>
      </c>
      <c r="AK58" s="7">
        <f>AK57/M57</f>
        <v>0.37406769936890416</v>
      </c>
      <c r="AL58" s="7">
        <f>AL57/M57</f>
        <v>0.28227194492254731</v>
      </c>
      <c r="AM58" s="7">
        <f>AM57/M57</f>
        <v>2.2948938611589212E-3</v>
      </c>
      <c r="AN58" s="7">
        <f>AN57/M57</f>
        <v>9.1795754446356848E-3</v>
      </c>
      <c r="AO58" s="7">
        <f>AO57/M57</f>
        <v>0</v>
      </c>
      <c r="AP58" s="7">
        <f>AP57/M57</f>
        <v>0</v>
      </c>
      <c r="AQ58" s="7">
        <f>AQ57/M57</f>
        <v>0</v>
      </c>
      <c r="AR58" s="7">
        <f>AR57/M57</f>
        <v>0</v>
      </c>
      <c r="AS58" s="7">
        <f>AS57/M57</f>
        <v>2.2948938611589212E-3</v>
      </c>
      <c r="AT58" s="7">
        <f>AT57/M57</f>
        <v>0</v>
      </c>
      <c r="AU58" s="7">
        <f>AU57/M57</f>
        <v>0</v>
      </c>
      <c r="AV58" s="7">
        <f>AV57/M57</f>
        <v>9.1795754446356848E-3</v>
      </c>
      <c r="AW58" s="7">
        <f>AW57/M57</f>
        <v>0</v>
      </c>
      <c r="AX58" s="7">
        <f>AX57/M57</f>
        <v>2.2948938611589212E-3</v>
      </c>
      <c r="AY58" s="7">
        <f>AY57/M57</f>
        <v>2.0654044750430294E-2</v>
      </c>
      <c r="AZ58" s="7">
        <f>AZ57/M57</f>
        <v>4.5897877223178424E-3</v>
      </c>
      <c r="BA58" s="7">
        <f>BA57/M57</f>
        <v>0</v>
      </c>
      <c r="BB58" s="7">
        <f>BB57/M57</f>
        <v>0</v>
      </c>
      <c r="BC58" s="7">
        <f>BC57/M57</f>
        <v>3.9013195639701667E-2</v>
      </c>
      <c r="BD58" s="7">
        <f>BD57/M57</f>
        <v>2.2948938611589212E-3</v>
      </c>
      <c r="BE58" s="7">
        <f>BE57/M57</f>
        <v>0</v>
      </c>
      <c r="BF58" s="7">
        <f>BF57/M57</f>
        <v>0</v>
      </c>
      <c r="BG58" s="7">
        <f>BG57/M57</f>
        <v>0</v>
      </c>
      <c r="BH58" s="7">
        <f>BH57/M57</f>
        <v>0</v>
      </c>
      <c r="BI58" s="7">
        <f>BI57/M57</f>
        <v>0</v>
      </c>
      <c r="BJ58" s="7">
        <f>BJ57/M57</f>
        <v>0</v>
      </c>
      <c r="BK58" s="7">
        <f>BK57/M57</f>
        <v>0</v>
      </c>
      <c r="BL58" s="7">
        <f>BL57/M57</f>
        <v>0</v>
      </c>
      <c r="BM58" s="7">
        <f>BM57/M57</f>
        <v>0</v>
      </c>
      <c r="BN58" s="7">
        <f>BN57/M57</f>
        <v>0</v>
      </c>
      <c r="BO58" s="7">
        <f>BO57/M57</f>
        <v>0</v>
      </c>
      <c r="BP58" s="7">
        <f>BP57/M57</f>
        <v>0</v>
      </c>
      <c r="BQ58" s="7">
        <f>BQ57/M57</f>
        <v>0</v>
      </c>
      <c r="BR58" s="7">
        <f>BR57/M57</f>
        <v>0</v>
      </c>
      <c r="BS58" s="7">
        <f>BS57/M57</f>
        <v>0</v>
      </c>
      <c r="BT58" s="7">
        <f>BT57/M57</f>
        <v>0</v>
      </c>
      <c r="BU58" s="7">
        <f>BU57/M57</f>
        <v>0</v>
      </c>
      <c r="BV58" s="7">
        <f>BV57/M57</f>
        <v>0</v>
      </c>
      <c r="BW58" s="7">
        <f>BW57/M57</f>
        <v>0</v>
      </c>
    </row>
    <row r="59" spans="1:75" x14ac:dyDescent="0.2">
      <c r="A59" s="14"/>
      <c r="B59" s="2" t="s">
        <v>56</v>
      </c>
      <c r="C59" s="2"/>
      <c r="D59" s="10">
        <f>(L57/F57)</f>
        <v>5.7405660377358494</v>
      </c>
      <c r="E59" s="14"/>
      <c r="F59" s="2"/>
      <c r="G59" s="2"/>
      <c r="H59" s="2"/>
      <c r="I59" s="2"/>
      <c r="J59" s="2"/>
      <c r="K59" s="2"/>
      <c r="L59" s="2" t="s">
        <v>57</v>
      </c>
      <c r="M59" s="2"/>
      <c r="N59" s="10">
        <f>M57/N57</f>
        <v>3.8223684210526314</v>
      </c>
      <c r="O59" s="10" t="e">
        <f>M57/O57</f>
        <v>#DIV/0!</v>
      </c>
      <c r="P59" s="10">
        <f>M57/P57</f>
        <v>24.208333333333332</v>
      </c>
      <c r="Q59" s="10">
        <f>M57/Q57</f>
        <v>62.25</v>
      </c>
      <c r="R59" s="10" t="e">
        <f>M57/R57</f>
        <v>#DIV/0!</v>
      </c>
      <c r="S59" s="10" t="e">
        <f>M57/S57</f>
        <v>#DIV/0!</v>
      </c>
      <c r="T59" s="10">
        <f>M57/T57</f>
        <v>43.575000000000003</v>
      </c>
      <c r="U59" s="10">
        <f>M57/U57</f>
        <v>217.875</v>
      </c>
      <c r="V59" s="10" t="e">
        <f>M57/V57</f>
        <v>#DIV/0!</v>
      </c>
      <c r="W59" s="10">
        <f>M57/W57</f>
        <v>435.75</v>
      </c>
      <c r="X59" s="10" t="e">
        <f>M57/X57</f>
        <v>#DIV/0!</v>
      </c>
      <c r="Y59" s="10" t="e">
        <f>M57/Y57</f>
        <v>#DIV/0!</v>
      </c>
      <c r="Z59" s="10">
        <f>M57/Z57</f>
        <v>6.2249999999999996</v>
      </c>
      <c r="AA59" s="10">
        <f>M57/AA57</f>
        <v>108.9375</v>
      </c>
      <c r="AB59" s="10">
        <f>M57/AB57</f>
        <v>435.75</v>
      </c>
      <c r="AC59" s="10" t="e">
        <f>M57/AC57</f>
        <v>#DIV/0!</v>
      </c>
      <c r="AD59" s="10" t="e">
        <f>M57/AD57</f>
        <v>#DIV/0!</v>
      </c>
      <c r="AE59" s="10" t="e">
        <f>M57/AE57</f>
        <v>#DIV/0!</v>
      </c>
      <c r="AF59" s="10" t="e">
        <f>M57/AF57</f>
        <v>#DIV/0!</v>
      </c>
      <c r="AG59" s="10" t="e">
        <f>M57/AG57</f>
        <v>#DIV/0!</v>
      </c>
      <c r="AH59" s="11" t="e">
        <f>N57/AH57</f>
        <v>#DIV/0!</v>
      </c>
      <c r="AI59" s="11" t="e">
        <f>O57/AI57</f>
        <v>#DIV/0!</v>
      </c>
      <c r="AJ59" s="12">
        <f>O57/AJ57</f>
        <v>0</v>
      </c>
      <c r="AK59" s="5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14"/>
      <c r="BL59" s="14"/>
      <c r="BM59" s="14"/>
      <c r="BN59" s="14"/>
      <c r="BO59" s="14"/>
      <c r="BP59" s="14"/>
      <c r="BQ59" s="14"/>
      <c r="BR59" s="14"/>
      <c r="BS59" s="14"/>
      <c r="BT59" s="15"/>
      <c r="BU59" s="14"/>
      <c r="BV59" s="14"/>
      <c r="BW59" s="14"/>
    </row>
    <row r="60" spans="1:75" x14ac:dyDescent="0.2">
      <c r="A60" s="15"/>
      <c r="B60" s="2" t="s">
        <v>58</v>
      </c>
      <c r="C60" s="2"/>
      <c r="D60" s="10">
        <f>(M57/G57)</f>
        <v>5.5158227848101262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4"/>
      <c r="BV60" s="14"/>
      <c r="BW60" s="14"/>
    </row>
    <row r="61" spans="1:75" x14ac:dyDescent="0.2">
      <c r="A61" s="15"/>
      <c r="B61" s="2" t="s">
        <v>59</v>
      </c>
      <c r="C61" s="2"/>
      <c r="D61" s="10">
        <f>(G57/F57)</f>
        <v>1.4905660377358489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4"/>
      <c r="BV61" s="14"/>
      <c r="BW61" s="14"/>
    </row>
    <row r="62" spans="1:75" x14ac:dyDescent="0.2">
      <c r="A62" s="15"/>
      <c r="B62" s="5" t="s">
        <v>60</v>
      </c>
      <c r="C62" s="15"/>
      <c r="D62" s="11">
        <f>(H57/G57)*100</f>
        <v>46.835443037974684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4"/>
      <c r="BV62" s="14"/>
      <c r="BW62" s="14"/>
    </row>
    <row r="70" spans="1:75" ht="15.75" x14ac:dyDescent="0.25">
      <c r="A70" s="20" t="s">
        <v>71</v>
      </c>
      <c r="B70" s="14"/>
      <c r="C70" s="14"/>
      <c r="D70" s="14"/>
      <c r="E70" s="15"/>
      <c r="F70" s="14"/>
      <c r="G70" s="14"/>
      <c r="H70" s="14"/>
      <c r="I70" s="14"/>
      <c r="J70" s="14"/>
      <c r="K70" s="1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6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  <c r="BU70" s="14"/>
      <c r="BV70" s="14"/>
      <c r="BW70" s="14"/>
    </row>
    <row r="71" spans="1:75" x14ac:dyDescent="0.2">
      <c r="A71" s="2" t="s">
        <v>5</v>
      </c>
      <c r="B71" s="2" t="s">
        <v>6</v>
      </c>
      <c r="C71" s="2" t="s">
        <v>7</v>
      </c>
      <c r="D71" s="2" t="s">
        <v>8</v>
      </c>
      <c r="E71" s="2" t="s">
        <v>9</v>
      </c>
      <c r="F71" s="2" t="s">
        <v>10</v>
      </c>
      <c r="G71" s="2" t="s">
        <v>11</v>
      </c>
      <c r="H71" s="2" t="s">
        <v>12</v>
      </c>
      <c r="I71" s="2" t="s">
        <v>13</v>
      </c>
      <c r="J71" s="2" t="s">
        <v>14</v>
      </c>
      <c r="K71" s="2" t="s">
        <v>15</v>
      </c>
      <c r="L71" s="2" t="s">
        <v>16</v>
      </c>
      <c r="M71" s="2" t="s">
        <v>17</v>
      </c>
      <c r="N71" s="2" t="s">
        <v>18</v>
      </c>
      <c r="O71" s="2" t="s">
        <v>19</v>
      </c>
      <c r="P71" s="2" t="s">
        <v>20</v>
      </c>
      <c r="Q71" s="2" t="s">
        <v>21</v>
      </c>
      <c r="R71" s="2" t="s">
        <v>22</v>
      </c>
      <c r="S71" s="2" t="s">
        <v>23</v>
      </c>
      <c r="T71" s="2" t="s">
        <v>24</v>
      </c>
      <c r="U71" s="2" t="s">
        <v>25</v>
      </c>
      <c r="V71" s="2" t="s">
        <v>26</v>
      </c>
      <c r="W71" s="2" t="s">
        <v>27</v>
      </c>
      <c r="X71" s="2" t="s">
        <v>28</v>
      </c>
      <c r="Y71" s="2" t="s">
        <v>29</v>
      </c>
      <c r="Z71" s="2" t="s">
        <v>30</v>
      </c>
      <c r="AA71" s="2" t="s">
        <v>31</v>
      </c>
      <c r="AB71" s="2" t="s">
        <v>32</v>
      </c>
      <c r="AC71" s="2" t="s">
        <v>33</v>
      </c>
      <c r="AD71" s="2" t="s">
        <v>34</v>
      </c>
      <c r="AE71" s="2" t="s">
        <v>35</v>
      </c>
      <c r="AF71" s="2" t="s">
        <v>36</v>
      </c>
      <c r="AG71" s="2" t="s">
        <v>37</v>
      </c>
      <c r="AH71" s="2" t="s">
        <v>38</v>
      </c>
      <c r="AI71" s="2" t="s">
        <v>39</v>
      </c>
      <c r="AJ71" s="2" t="s">
        <v>42</v>
      </c>
      <c r="AK71" s="3" t="s">
        <v>40</v>
      </c>
      <c r="AL71" s="2" t="s">
        <v>30</v>
      </c>
      <c r="AM71" s="2" t="s">
        <v>24</v>
      </c>
      <c r="AN71" s="2" t="s">
        <v>25</v>
      </c>
      <c r="AO71" s="2" t="s">
        <v>29</v>
      </c>
      <c r="AP71" s="2" t="s">
        <v>41</v>
      </c>
      <c r="AQ71" s="2" t="s">
        <v>34</v>
      </c>
      <c r="AR71" s="2" t="s">
        <v>34</v>
      </c>
      <c r="AS71" s="2" t="s">
        <v>27</v>
      </c>
      <c r="AT71" s="2" t="s">
        <v>23</v>
      </c>
      <c r="AU71" s="2" t="s">
        <v>26</v>
      </c>
      <c r="AV71" s="2" t="s">
        <v>42</v>
      </c>
      <c r="AW71" s="2" t="s">
        <v>43</v>
      </c>
      <c r="AX71" s="2" t="s">
        <v>43</v>
      </c>
      <c r="AY71" s="2" t="s">
        <v>44</v>
      </c>
      <c r="AZ71" s="2" t="s">
        <v>44</v>
      </c>
      <c r="BA71" s="2" t="s">
        <v>22</v>
      </c>
      <c r="BB71" s="2" t="s">
        <v>22</v>
      </c>
      <c r="BC71" s="2" t="s">
        <v>32</v>
      </c>
      <c r="BD71" s="2" t="s">
        <v>32</v>
      </c>
      <c r="BE71" s="2" t="s">
        <v>19</v>
      </c>
      <c r="BF71" s="2" t="s">
        <v>19</v>
      </c>
      <c r="BG71" s="2" t="s">
        <v>45</v>
      </c>
      <c r="BH71" s="2" t="s">
        <v>45</v>
      </c>
      <c r="BI71" s="2" t="s">
        <v>46</v>
      </c>
      <c r="BJ71" s="2" t="s">
        <v>46</v>
      </c>
      <c r="BK71" s="2" t="s">
        <v>47</v>
      </c>
      <c r="BL71" s="2" t="s">
        <v>48</v>
      </c>
      <c r="BM71" s="2" t="s">
        <v>28</v>
      </c>
      <c r="BN71" s="2" t="s">
        <v>33</v>
      </c>
      <c r="BO71" s="2" t="s">
        <v>35</v>
      </c>
      <c r="BP71" s="2" t="s">
        <v>49</v>
      </c>
      <c r="BQ71" s="2" t="s">
        <v>41</v>
      </c>
      <c r="BR71" s="2" t="s">
        <v>39</v>
      </c>
      <c r="BS71" s="2" t="s">
        <v>50</v>
      </c>
      <c r="BT71" s="2" t="s">
        <v>51</v>
      </c>
      <c r="BU71" s="2" t="s">
        <v>38</v>
      </c>
      <c r="BV71" s="2" t="s">
        <v>52</v>
      </c>
      <c r="BW71" s="2" t="s">
        <v>53</v>
      </c>
    </row>
    <row r="72" spans="1:75" x14ac:dyDescent="0.2">
      <c r="A72" s="14">
        <v>13</v>
      </c>
      <c r="B72" s="18">
        <v>43457</v>
      </c>
      <c r="C72" s="14">
        <v>2</v>
      </c>
      <c r="D72" s="14">
        <v>256</v>
      </c>
      <c r="E72" s="14">
        <v>3</v>
      </c>
      <c r="F72" s="14">
        <v>1</v>
      </c>
      <c r="G72" s="14">
        <v>1</v>
      </c>
      <c r="H72" s="14">
        <v>1</v>
      </c>
      <c r="I72" s="14">
        <v>1</v>
      </c>
      <c r="J72" s="19">
        <v>8.5</v>
      </c>
      <c r="K72" s="19">
        <v>12.5</v>
      </c>
      <c r="L72" s="14">
        <f t="shared" ref="L72:L88" si="7">(K72-J72)</f>
        <v>4</v>
      </c>
      <c r="M72" s="14">
        <f t="shared" ref="M72:M88" si="8">(G72*L72)</f>
        <v>4</v>
      </c>
      <c r="N72" s="14">
        <v>2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>
        <v>2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6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5"/>
      <c r="BU72" s="14"/>
      <c r="BV72" s="14"/>
      <c r="BW72" s="14"/>
    </row>
    <row r="73" spans="1:75" x14ac:dyDescent="0.2">
      <c r="A73" s="14">
        <v>14</v>
      </c>
      <c r="B73" s="18">
        <v>43457</v>
      </c>
      <c r="C73" s="14">
        <v>2</v>
      </c>
      <c r="D73" s="14">
        <v>256</v>
      </c>
      <c r="E73" s="14">
        <v>3</v>
      </c>
      <c r="F73" s="14">
        <v>1</v>
      </c>
      <c r="G73" s="14">
        <v>1</v>
      </c>
      <c r="H73" s="14">
        <v>0</v>
      </c>
      <c r="I73" s="14">
        <v>1</v>
      </c>
      <c r="J73" s="19">
        <v>8.5</v>
      </c>
      <c r="K73" s="19">
        <v>12.5</v>
      </c>
      <c r="L73" s="14">
        <f t="shared" si="7"/>
        <v>4</v>
      </c>
      <c r="M73" s="14">
        <f t="shared" si="8"/>
        <v>4</v>
      </c>
      <c r="N73" s="14">
        <v>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6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  <c r="BU73" s="14"/>
      <c r="BV73" s="14"/>
      <c r="BW73" s="14"/>
    </row>
    <row r="74" spans="1:75" x14ac:dyDescent="0.2">
      <c r="A74" s="14">
        <v>17</v>
      </c>
      <c r="B74" s="18">
        <v>43457</v>
      </c>
      <c r="C74" s="14">
        <v>2</v>
      </c>
      <c r="D74" s="14">
        <v>247</v>
      </c>
      <c r="E74" s="14">
        <v>3</v>
      </c>
      <c r="F74" s="14">
        <v>1</v>
      </c>
      <c r="G74" s="14">
        <v>2</v>
      </c>
      <c r="H74" s="14">
        <v>2</v>
      </c>
      <c r="I74" s="14">
        <v>1</v>
      </c>
      <c r="J74" s="19">
        <v>6</v>
      </c>
      <c r="K74" s="19">
        <v>13.25</v>
      </c>
      <c r="L74" s="14">
        <f t="shared" si="7"/>
        <v>7.25</v>
      </c>
      <c r="M74" s="14">
        <f t="shared" si="8"/>
        <v>14.5</v>
      </c>
      <c r="N74" s="14">
        <v>2</v>
      </c>
      <c r="O74" s="14"/>
      <c r="P74" s="14"/>
      <c r="Q74" s="14"/>
      <c r="R74" s="14"/>
      <c r="S74" s="14"/>
      <c r="T74" s="14"/>
      <c r="U74" s="14">
        <v>1</v>
      </c>
      <c r="V74" s="14"/>
      <c r="W74" s="14"/>
      <c r="X74" s="14"/>
      <c r="Y74" s="14"/>
      <c r="Z74" s="14"/>
      <c r="AA74" s="14">
        <v>1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6">
        <v>3</v>
      </c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>
        <v>3</v>
      </c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  <c r="BU74" s="14"/>
      <c r="BV74" s="14"/>
      <c r="BW74" s="14"/>
    </row>
    <row r="75" spans="1:75" x14ac:dyDescent="0.2">
      <c r="A75" s="14">
        <v>20</v>
      </c>
      <c r="B75" s="18">
        <v>43457</v>
      </c>
      <c r="C75" s="14">
        <v>2</v>
      </c>
      <c r="D75" s="14">
        <v>289</v>
      </c>
      <c r="E75" s="14">
        <v>3</v>
      </c>
      <c r="F75" s="14">
        <v>1</v>
      </c>
      <c r="G75" s="14">
        <v>1</v>
      </c>
      <c r="H75" s="14">
        <v>1</v>
      </c>
      <c r="I75" s="14">
        <v>1</v>
      </c>
      <c r="J75" s="19">
        <v>7.5</v>
      </c>
      <c r="K75" s="19">
        <v>15</v>
      </c>
      <c r="L75" s="14">
        <f t="shared" si="7"/>
        <v>7.5</v>
      </c>
      <c r="M75" s="14">
        <f t="shared" si="8"/>
        <v>7.5</v>
      </c>
      <c r="N75" s="14">
        <v>5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>
        <v>5</v>
      </c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6">
        <v>1</v>
      </c>
      <c r="AL75" s="14">
        <v>1</v>
      </c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  <c r="BU75" s="14"/>
      <c r="BV75" s="14"/>
      <c r="BW75" s="14"/>
    </row>
    <row r="76" spans="1:75" x14ac:dyDescent="0.2">
      <c r="A76" s="14">
        <v>23</v>
      </c>
      <c r="B76" s="18">
        <v>43458</v>
      </c>
      <c r="C76" s="14">
        <v>2</v>
      </c>
      <c r="D76" s="14">
        <v>234</v>
      </c>
      <c r="E76" s="14">
        <v>3</v>
      </c>
      <c r="F76" s="14">
        <v>1</v>
      </c>
      <c r="G76" s="14">
        <v>1</v>
      </c>
      <c r="H76" s="14">
        <v>1</v>
      </c>
      <c r="I76" s="14">
        <v>1</v>
      </c>
      <c r="J76" s="19">
        <v>8</v>
      </c>
      <c r="K76" s="19">
        <v>15</v>
      </c>
      <c r="L76" s="14">
        <f t="shared" si="7"/>
        <v>7</v>
      </c>
      <c r="M76" s="14">
        <f t="shared" si="8"/>
        <v>7</v>
      </c>
      <c r="N76" s="14">
        <v>3</v>
      </c>
      <c r="O76" s="14"/>
      <c r="P76" s="14"/>
      <c r="Q76" s="14"/>
      <c r="R76" s="14"/>
      <c r="S76" s="14"/>
      <c r="T76" s="14">
        <v>1</v>
      </c>
      <c r="U76" s="14"/>
      <c r="V76" s="14"/>
      <c r="W76" s="14"/>
      <c r="X76" s="14"/>
      <c r="Y76" s="14"/>
      <c r="Z76" s="14">
        <v>2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6">
        <v>2</v>
      </c>
      <c r="AL76" s="14">
        <v>2</v>
      </c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  <c r="BU76" s="14"/>
      <c r="BV76" s="14"/>
      <c r="BW76" s="14"/>
    </row>
    <row r="77" spans="1:75" x14ac:dyDescent="0.2">
      <c r="A77" s="14">
        <v>24</v>
      </c>
      <c r="B77" s="18">
        <v>43458</v>
      </c>
      <c r="C77" s="14">
        <v>2</v>
      </c>
      <c r="D77" s="14">
        <v>234</v>
      </c>
      <c r="E77" s="14">
        <v>3</v>
      </c>
      <c r="F77" s="14">
        <v>1</v>
      </c>
      <c r="G77" s="14">
        <v>2</v>
      </c>
      <c r="H77" s="14">
        <v>1</v>
      </c>
      <c r="I77" s="14">
        <v>1</v>
      </c>
      <c r="J77" s="19">
        <v>8</v>
      </c>
      <c r="K77" s="19">
        <v>15</v>
      </c>
      <c r="L77" s="14">
        <f t="shared" si="7"/>
        <v>7</v>
      </c>
      <c r="M77" s="14">
        <f t="shared" si="8"/>
        <v>14</v>
      </c>
      <c r="N77" s="14">
        <v>2</v>
      </c>
      <c r="O77" s="14"/>
      <c r="P77" s="14"/>
      <c r="Q77" s="14"/>
      <c r="R77" s="14"/>
      <c r="S77" s="14"/>
      <c r="T77" s="14">
        <v>2</v>
      </c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6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  <c r="BU77" s="14"/>
      <c r="BV77" s="14"/>
      <c r="BW77" s="14"/>
    </row>
    <row r="78" spans="1:75" x14ac:dyDescent="0.2">
      <c r="A78" s="14">
        <v>29</v>
      </c>
      <c r="B78" s="18">
        <v>43462</v>
      </c>
      <c r="C78" s="14">
        <v>1</v>
      </c>
      <c r="D78" s="14">
        <v>234</v>
      </c>
      <c r="E78" s="14">
        <v>3</v>
      </c>
      <c r="F78" s="14">
        <v>1</v>
      </c>
      <c r="G78" s="14">
        <v>2</v>
      </c>
      <c r="H78" s="14">
        <v>0</v>
      </c>
      <c r="I78" s="14">
        <v>1</v>
      </c>
      <c r="J78" s="19">
        <v>11</v>
      </c>
      <c r="K78" s="19">
        <v>16</v>
      </c>
      <c r="L78" s="14">
        <f t="shared" si="7"/>
        <v>5</v>
      </c>
      <c r="M78" s="14">
        <f t="shared" si="8"/>
        <v>10</v>
      </c>
      <c r="N78" s="14">
        <v>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6">
        <v>12</v>
      </c>
      <c r="AL78" s="14">
        <v>12</v>
      </c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  <c r="BU78" s="14"/>
      <c r="BV78" s="14"/>
      <c r="BW78" s="14"/>
    </row>
    <row r="79" spans="1:75" x14ac:dyDescent="0.2">
      <c r="A79" s="14">
        <v>33</v>
      </c>
      <c r="B79" s="18">
        <v>43463</v>
      </c>
      <c r="C79" s="14">
        <v>2</v>
      </c>
      <c r="D79" s="14">
        <v>247</v>
      </c>
      <c r="E79" s="14">
        <v>3</v>
      </c>
      <c r="F79" s="14">
        <v>1</v>
      </c>
      <c r="G79" s="14">
        <v>1</v>
      </c>
      <c r="H79" s="14">
        <v>1</v>
      </c>
      <c r="I79" s="14">
        <v>1</v>
      </c>
      <c r="J79" s="19">
        <v>7.5</v>
      </c>
      <c r="K79" s="19">
        <v>13.75</v>
      </c>
      <c r="L79" s="14">
        <f t="shared" si="7"/>
        <v>6.25</v>
      </c>
      <c r="M79" s="14">
        <f t="shared" si="8"/>
        <v>6.25</v>
      </c>
      <c r="N79" s="14">
        <v>2</v>
      </c>
      <c r="O79" s="14"/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4"/>
      <c r="Z79" s="14">
        <v>1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6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  <c r="BU79" s="14"/>
      <c r="BV79" s="14"/>
      <c r="BW79" s="14"/>
    </row>
    <row r="80" spans="1:75" x14ac:dyDescent="0.2">
      <c r="A80" s="14">
        <v>34</v>
      </c>
      <c r="B80" s="18">
        <v>43463</v>
      </c>
      <c r="C80" s="14">
        <v>2</v>
      </c>
      <c r="D80" s="14">
        <v>234</v>
      </c>
      <c r="E80" s="14">
        <v>3</v>
      </c>
      <c r="F80" s="14">
        <v>1</v>
      </c>
      <c r="G80" s="14">
        <v>2</v>
      </c>
      <c r="H80" s="14">
        <v>0</v>
      </c>
      <c r="I80" s="14">
        <v>1</v>
      </c>
      <c r="J80" s="19">
        <v>12.75</v>
      </c>
      <c r="K80" s="19">
        <v>14.75</v>
      </c>
      <c r="L80" s="14">
        <f t="shared" si="7"/>
        <v>2</v>
      </c>
      <c r="M80" s="14">
        <f t="shared" si="8"/>
        <v>4</v>
      </c>
      <c r="N80" s="14"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6">
        <v>4</v>
      </c>
      <c r="AL80" s="14">
        <v>4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  <c r="BU80" s="14"/>
      <c r="BV80" s="14"/>
      <c r="BW80" s="14"/>
    </row>
    <row r="81" spans="1:75" x14ac:dyDescent="0.2">
      <c r="A81" s="14">
        <v>44</v>
      </c>
      <c r="B81" s="18">
        <v>43464</v>
      </c>
      <c r="C81" s="14">
        <v>2</v>
      </c>
      <c r="D81" s="14">
        <v>204</v>
      </c>
      <c r="E81" s="14">
        <v>3</v>
      </c>
      <c r="F81" s="14">
        <v>1</v>
      </c>
      <c r="G81" s="14">
        <v>1</v>
      </c>
      <c r="H81" s="14">
        <v>0</v>
      </c>
      <c r="I81" s="14">
        <v>1</v>
      </c>
      <c r="J81" s="19">
        <v>7</v>
      </c>
      <c r="K81" s="19">
        <v>10.5</v>
      </c>
      <c r="L81" s="14">
        <f t="shared" si="7"/>
        <v>3.5</v>
      </c>
      <c r="M81" s="14">
        <f t="shared" si="8"/>
        <v>3.5</v>
      </c>
      <c r="N81" s="14">
        <v>0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6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5"/>
      <c r="BU81" s="14"/>
      <c r="BV81" s="14"/>
      <c r="BW81" s="14"/>
    </row>
    <row r="82" spans="1:75" x14ac:dyDescent="0.2">
      <c r="A82" s="14">
        <v>45</v>
      </c>
      <c r="B82" s="18">
        <v>43464</v>
      </c>
      <c r="C82" s="14">
        <v>2</v>
      </c>
      <c r="D82" s="14">
        <v>289</v>
      </c>
      <c r="E82" s="14">
        <v>3</v>
      </c>
      <c r="F82" s="14">
        <v>1</v>
      </c>
      <c r="G82" s="14">
        <v>1</v>
      </c>
      <c r="H82" s="14">
        <v>1</v>
      </c>
      <c r="I82" s="14">
        <v>1</v>
      </c>
      <c r="J82" s="19">
        <v>7</v>
      </c>
      <c r="K82" s="19">
        <v>15.5</v>
      </c>
      <c r="L82" s="14">
        <f t="shared" si="7"/>
        <v>8.5</v>
      </c>
      <c r="M82" s="14">
        <f t="shared" si="8"/>
        <v>8.5</v>
      </c>
      <c r="N82" s="14">
        <v>3</v>
      </c>
      <c r="O82" s="14"/>
      <c r="P82" s="14">
        <v>2</v>
      </c>
      <c r="Q82" s="14">
        <v>1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6">
        <v>3</v>
      </c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>
        <v>2</v>
      </c>
      <c r="AZ82" s="14"/>
      <c r="BA82" s="14"/>
      <c r="BB82" s="14"/>
      <c r="BC82" s="14">
        <v>1</v>
      </c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5"/>
      <c r="BU82" s="14"/>
      <c r="BV82" s="14"/>
      <c r="BW82" s="14"/>
    </row>
    <row r="83" spans="1:75" x14ac:dyDescent="0.2">
      <c r="A83" s="14">
        <v>46</v>
      </c>
      <c r="B83" s="18">
        <v>43464</v>
      </c>
      <c r="C83" s="14">
        <v>2</v>
      </c>
      <c r="D83" s="14">
        <v>289</v>
      </c>
      <c r="E83" s="14">
        <v>3</v>
      </c>
      <c r="F83" s="14">
        <v>1</v>
      </c>
      <c r="G83" s="14">
        <v>1</v>
      </c>
      <c r="H83" s="14">
        <v>1</v>
      </c>
      <c r="I83" s="14">
        <v>1</v>
      </c>
      <c r="J83" s="19">
        <v>7</v>
      </c>
      <c r="K83" s="19">
        <v>15.5</v>
      </c>
      <c r="L83" s="14">
        <f t="shared" si="7"/>
        <v>8.5</v>
      </c>
      <c r="M83" s="14">
        <f t="shared" si="8"/>
        <v>8.5</v>
      </c>
      <c r="N83" s="14">
        <v>6</v>
      </c>
      <c r="O83" s="14"/>
      <c r="P83" s="14">
        <v>3</v>
      </c>
      <c r="Q83" s="14">
        <v>2</v>
      </c>
      <c r="R83" s="14"/>
      <c r="S83" s="14"/>
      <c r="T83" s="14"/>
      <c r="U83" s="14"/>
      <c r="V83" s="14"/>
      <c r="W83" s="14"/>
      <c r="X83" s="14"/>
      <c r="Y83" s="14"/>
      <c r="Z83" s="14"/>
      <c r="AA83" s="14">
        <v>1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6">
        <v>4</v>
      </c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>
        <v>3</v>
      </c>
      <c r="AZ83" s="14"/>
      <c r="BA83" s="14"/>
      <c r="BB83" s="14"/>
      <c r="BC83" s="14">
        <v>1</v>
      </c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5"/>
      <c r="BU83" s="14"/>
      <c r="BV83" s="14"/>
      <c r="BW83" s="14"/>
    </row>
    <row r="84" spans="1:75" x14ac:dyDescent="0.2">
      <c r="A84" s="14">
        <v>48</v>
      </c>
      <c r="B84" s="18">
        <v>43465</v>
      </c>
      <c r="C84" s="14">
        <v>2</v>
      </c>
      <c r="D84" s="14">
        <v>258</v>
      </c>
      <c r="E84" s="14">
        <v>3</v>
      </c>
      <c r="F84" s="14">
        <v>1</v>
      </c>
      <c r="G84" s="14">
        <v>2</v>
      </c>
      <c r="H84" s="14">
        <v>0</v>
      </c>
      <c r="I84" s="14">
        <v>1</v>
      </c>
      <c r="J84" s="19">
        <v>10</v>
      </c>
      <c r="K84" s="19">
        <v>15</v>
      </c>
      <c r="L84" s="14">
        <f t="shared" si="7"/>
        <v>5</v>
      </c>
      <c r="M84" s="14">
        <f t="shared" si="8"/>
        <v>10</v>
      </c>
      <c r="N84" s="14">
        <v>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6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5"/>
      <c r="BU84" s="14"/>
      <c r="BV84" s="14"/>
      <c r="BW84" s="14"/>
    </row>
    <row r="85" spans="1:75" x14ac:dyDescent="0.2">
      <c r="A85" s="14">
        <v>49</v>
      </c>
      <c r="B85" s="18">
        <v>43465</v>
      </c>
      <c r="C85" s="14">
        <v>2</v>
      </c>
      <c r="D85" s="14">
        <v>258</v>
      </c>
      <c r="E85" s="14">
        <v>3</v>
      </c>
      <c r="F85" s="14">
        <v>1</v>
      </c>
      <c r="G85" s="14">
        <v>1</v>
      </c>
      <c r="H85" s="14">
        <v>0</v>
      </c>
      <c r="I85" s="14">
        <v>1</v>
      </c>
      <c r="J85" s="19">
        <v>12</v>
      </c>
      <c r="K85" s="19">
        <v>16.25</v>
      </c>
      <c r="L85" s="14">
        <f t="shared" si="7"/>
        <v>4.25</v>
      </c>
      <c r="M85" s="14">
        <f t="shared" si="8"/>
        <v>4.25</v>
      </c>
      <c r="N85" s="14">
        <v>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6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5"/>
      <c r="BU85" s="14"/>
      <c r="BV85" s="14"/>
      <c r="BW85" s="14"/>
    </row>
    <row r="86" spans="1:75" x14ac:dyDescent="0.2">
      <c r="A86" s="14">
        <v>50</v>
      </c>
      <c r="B86" s="18">
        <v>43465</v>
      </c>
      <c r="C86" s="14">
        <v>2</v>
      </c>
      <c r="D86" s="14">
        <v>258</v>
      </c>
      <c r="E86" s="14">
        <v>3</v>
      </c>
      <c r="F86" s="14">
        <v>1</v>
      </c>
      <c r="G86" s="14">
        <v>1</v>
      </c>
      <c r="H86" s="14">
        <v>0</v>
      </c>
      <c r="I86" s="14">
        <v>1</v>
      </c>
      <c r="J86" s="19">
        <v>12</v>
      </c>
      <c r="K86" s="19">
        <v>16.25</v>
      </c>
      <c r="L86" s="14">
        <f t="shared" si="7"/>
        <v>4.25</v>
      </c>
      <c r="M86" s="14">
        <f t="shared" si="8"/>
        <v>4.25</v>
      </c>
      <c r="N86" s="14">
        <v>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6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5"/>
      <c r="BU86" s="14"/>
      <c r="BV86" s="14"/>
      <c r="BW86" s="14"/>
    </row>
    <row r="87" spans="1:75" x14ac:dyDescent="0.2">
      <c r="A87" s="14">
        <v>51</v>
      </c>
      <c r="B87" s="18">
        <v>43465</v>
      </c>
      <c r="C87" s="14">
        <v>2</v>
      </c>
      <c r="D87" s="14">
        <v>258</v>
      </c>
      <c r="E87" s="14">
        <v>3</v>
      </c>
      <c r="F87" s="14">
        <v>1</v>
      </c>
      <c r="G87" s="14">
        <v>2</v>
      </c>
      <c r="H87" s="14">
        <v>2</v>
      </c>
      <c r="I87" s="14">
        <v>1</v>
      </c>
      <c r="J87" s="19">
        <v>9.5</v>
      </c>
      <c r="K87" s="19">
        <v>16.5</v>
      </c>
      <c r="L87" s="14">
        <f t="shared" si="7"/>
        <v>7</v>
      </c>
      <c r="M87" s="14">
        <f t="shared" si="8"/>
        <v>14</v>
      </c>
      <c r="N87" s="14">
        <v>4</v>
      </c>
      <c r="O87" s="14"/>
      <c r="P87" s="14">
        <v>1</v>
      </c>
      <c r="Q87" s="14">
        <v>1</v>
      </c>
      <c r="R87" s="14"/>
      <c r="S87" s="14"/>
      <c r="T87" s="14"/>
      <c r="U87" s="14"/>
      <c r="V87" s="14"/>
      <c r="W87" s="14"/>
      <c r="X87" s="14"/>
      <c r="Y87" s="14"/>
      <c r="Z87" s="14"/>
      <c r="AA87" s="14">
        <v>2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6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5"/>
      <c r="BU87" s="14"/>
      <c r="BV87" s="14"/>
      <c r="BW87" s="14"/>
    </row>
    <row r="88" spans="1:75" x14ac:dyDescent="0.2">
      <c r="A88" s="14">
        <v>52</v>
      </c>
      <c r="B88" s="18">
        <v>43465</v>
      </c>
      <c r="C88" s="14">
        <v>2</v>
      </c>
      <c r="D88" s="14">
        <v>258</v>
      </c>
      <c r="E88" s="14">
        <v>3</v>
      </c>
      <c r="F88" s="14">
        <v>1</v>
      </c>
      <c r="G88" s="14">
        <v>2</v>
      </c>
      <c r="H88" s="14">
        <v>0</v>
      </c>
      <c r="I88" s="14">
        <v>1</v>
      </c>
      <c r="J88" s="19">
        <v>7.5</v>
      </c>
      <c r="K88" s="19">
        <v>16.5</v>
      </c>
      <c r="L88" s="14">
        <f t="shared" si="7"/>
        <v>9</v>
      </c>
      <c r="M88" s="14">
        <f t="shared" si="8"/>
        <v>18</v>
      </c>
      <c r="N88" s="14">
        <v>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6">
        <v>3</v>
      </c>
      <c r="AL88" s="14">
        <v>3</v>
      </c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5"/>
      <c r="BU88" s="14"/>
      <c r="BV88" s="14"/>
      <c r="BW88" s="14"/>
    </row>
    <row r="89" spans="1:75" x14ac:dyDescent="0.2">
      <c r="A89" s="14"/>
      <c r="B89" s="2" t="s">
        <v>54</v>
      </c>
      <c r="C89" s="14"/>
      <c r="D89" s="14"/>
      <c r="E89" s="14"/>
      <c r="F89" s="2">
        <f>COUNT(F72:F88)</f>
        <v>17</v>
      </c>
      <c r="G89" s="2">
        <f>SUM(G72:G88)</f>
        <v>24</v>
      </c>
      <c r="H89" s="2">
        <f>SUM(H72:H88)</f>
        <v>11</v>
      </c>
      <c r="I89" s="2"/>
      <c r="J89" s="2">
        <f t="shared" ref="J89:BU89" si="9">SUM(J72:J88)</f>
        <v>149.75</v>
      </c>
      <c r="K89" s="2">
        <f t="shared" si="9"/>
        <v>249.75</v>
      </c>
      <c r="L89" s="2">
        <f t="shared" si="9"/>
        <v>100</v>
      </c>
      <c r="M89" s="2">
        <f t="shared" si="9"/>
        <v>142.25</v>
      </c>
      <c r="N89" s="2">
        <f t="shared" si="9"/>
        <v>29</v>
      </c>
      <c r="O89" s="2">
        <f t="shared" si="9"/>
        <v>0</v>
      </c>
      <c r="P89" s="2">
        <f t="shared" si="9"/>
        <v>7</v>
      </c>
      <c r="Q89" s="2">
        <f t="shared" si="9"/>
        <v>4</v>
      </c>
      <c r="R89" s="2">
        <f t="shared" si="9"/>
        <v>0</v>
      </c>
      <c r="S89" s="2">
        <f t="shared" si="9"/>
        <v>0</v>
      </c>
      <c r="T89" s="2">
        <f t="shared" si="9"/>
        <v>3</v>
      </c>
      <c r="U89" s="2">
        <f t="shared" si="9"/>
        <v>1</v>
      </c>
      <c r="V89" s="2">
        <f t="shared" si="9"/>
        <v>0</v>
      </c>
      <c r="W89" s="2">
        <f t="shared" si="9"/>
        <v>0</v>
      </c>
      <c r="X89" s="2">
        <f t="shared" si="9"/>
        <v>0</v>
      </c>
      <c r="Y89" s="2">
        <f t="shared" si="9"/>
        <v>0</v>
      </c>
      <c r="Z89" s="2">
        <f t="shared" si="9"/>
        <v>10</v>
      </c>
      <c r="AA89" s="2">
        <f t="shared" si="9"/>
        <v>4</v>
      </c>
      <c r="AB89" s="2">
        <f t="shared" si="9"/>
        <v>0</v>
      </c>
      <c r="AC89" s="2">
        <f t="shared" si="9"/>
        <v>0</v>
      </c>
      <c r="AD89" s="2">
        <f t="shared" si="9"/>
        <v>0</v>
      </c>
      <c r="AE89" s="2">
        <f t="shared" si="9"/>
        <v>0</v>
      </c>
      <c r="AF89" s="2">
        <f t="shared" si="9"/>
        <v>0</v>
      </c>
      <c r="AG89" s="2">
        <f t="shared" si="9"/>
        <v>0</v>
      </c>
      <c r="AH89" s="2">
        <f t="shared" si="9"/>
        <v>0</v>
      </c>
      <c r="AI89" s="2">
        <f t="shared" si="9"/>
        <v>0</v>
      </c>
      <c r="AJ89" s="2">
        <f t="shared" si="9"/>
        <v>0</v>
      </c>
      <c r="AK89" s="2">
        <f t="shared" si="9"/>
        <v>32</v>
      </c>
      <c r="AL89" s="2">
        <f t="shared" si="9"/>
        <v>22</v>
      </c>
      <c r="AM89" s="2">
        <f t="shared" si="9"/>
        <v>0</v>
      </c>
      <c r="AN89" s="2">
        <f t="shared" si="9"/>
        <v>0</v>
      </c>
      <c r="AO89" s="2">
        <f t="shared" si="9"/>
        <v>0</v>
      </c>
      <c r="AP89" s="2">
        <f t="shared" si="9"/>
        <v>0</v>
      </c>
      <c r="AQ89" s="2">
        <f t="shared" si="9"/>
        <v>0</v>
      </c>
      <c r="AR89" s="2">
        <f t="shared" si="9"/>
        <v>0</v>
      </c>
      <c r="AS89" s="2">
        <f t="shared" si="9"/>
        <v>0</v>
      </c>
      <c r="AT89" s="2">
        <f t="shared" si="9"/>
        <v>0</v>
      </c>
      <c r="AU89" s="2">
        <f t="shared" si="9"/>
        <v>0</v>
      </c>
      <c r="AV89" s="2">
        <f t="shared" si="9"/>
        <v>0</v>
      </c>
      <c r="AW89" s="2">
        <f t="shared" si="9"/>
        <v>0</v>
      </c>
      <c r="AX89" s="2">
        <f t="shared" si="9"/>
        <v>0</v>
      </c>
      <c r="AY89" s="2">
        <f t="shared" si="9"/>
        <v>5</v>
      </c>
      <c r="AZ89" s="2">
        <f t="shared" si="9"/>
        <v>0</v>
      </c>
      <c r="BA89" s="2">
        <f t="shared" si="9"/>
        <v>0</v>
      </c>
      <c r="BB89" s="2">
        <f t="shared" si="9"/>
        <v>0</v>
      </c>
      <c r="BC89" s="2">
        <f t="shared" si="9"/>
        <v>5</v>
      </c>
      <c r="BD89" s="2">
        <f t="shared" si="9"/>
        <v>0</v>
      </c>
      <c r="BE89" s="2">
        <f t="shared" si="9"/>
        <v>0</v>
      </c>
      <c r="BF89" s="2">
        <f t="shared" si="9"/>
        <v>0</v>
      </c>
      <c r="BG89" s="2">
        <f t="shared" si="9"/>
        <v>0</v>
      </c>
      <c r="BH89" s="2">
        <f t="shared" si="9"/>
        <v>0</v>
      </c>
      <c r="BI89" s="2">
        <f t="shared" si="9"/>
        <v>0</v>
      </c>
      <c r="BJ89" s="2">
        <f t="shared" si="9"/>
        <v>0</v>
      </c>
      <c r="BK89" s="2">
        <f t="shared" si="9"/>
        <v>0</v>
      </c>
      <c r="BL89" s="2">
        <f t="shared" si="9"/>
        <v>0</v>
      </c>
      <c r="BM89" s="2">
        <f t="shared" si="9"/>
        <v>0</v>
      </c>
      <c r="BN89" s="2">
        <f t="shared" si="9"/>
        <v>0</v>
      </c>
      <c r="BO89" s="2">
        <f t="shared" si="9"/>
        <v>0</v>
      </c>
      <c r="BP89" s="2">
        <f t="shared" si="9"/>
        <v>0</v>
      </c>
      <c r="BQ89" s="2">
        <f t="shared" si="9"/>
        <v>0</v>
      </c>
      <c r="BR89" s="2">
        <f t="shared" si="9"/>
        <v>0</v>
      </c>
      <c r="BS89" s="2">
        <f t="shared" si="9"/>
        <v>0</v>
      </c>
      <c r="BT89" s="2">
        <f t="shared" si="9"/>
        <v>0</v>
      </c>
      <c r="BU89" s="2">
        <f t="shared" si="9"/>
        <v>0</v>
      </c>
      <c r="BV89" s="2">
        <f t="shared" ref="BV89:BW89" si="10">SUM(BV72:BV88)</f>
        <v>0</v>
      </c>
      <c r="BW89" s="2">
        <f t="shared" si="10"/>
        <v>0</v>
      </c>
    </row>
    <row r="90" spans="1:75" x14ac:dyDescent="0.2">
      <c r="A90" s="14"/>
      <c r="B90" s="14"/>
      <c r="C90" s="14"/>
      <c r="D90" s="14"/>
      <c r="E90" s="14"/>
      <c r="F90" s="2"/>
      <c r="G90" s="2"/>
      <c r="H90" s="2"/>
      <c r="I90" s="2"/>
      <c r="J90" s="2"/>
      <c r="K90" s="2"/>
      <c r="L90" s="2" t="s">
        <v>55</v>
      </c>
      <c r="M90" s="2"/>
      <c r="N90" s="7">
        <f>N89/M89</f>
        <v>0.20386643233743409</v>
      </c>
      <c r="O90" s="7">
        <f>O89/M89</f>
        <v>0</v>
      </c>
      <c r="P90" s="7">
        <f>P89/M89</f>
        <v>4.9209138840070298E-2</v>
      </c>
      <c r="Q90" s="7">
        <f>Q89/M89</f>
        <v>2.8119507908611598E-2</v>
      </c>
      <c r="R90" s="7">
        <f>R89/M89</f>
        <v>0</v>
      </c>
      <c r="S90" s="7">
        <f>S89/M89</f>
        <v>0</v>
      </c>
      <c r="T90" s="7">
        <f>T89/M89</f>
        <v>2.10896309314587E-2</v>
      </c>
      <c r="U90" s="7">
        <f>U89/M89</f>
        <v>7.0298769771528994E-3</v>
      </c>
      <c r="V90" s="7">
        <f>V89/M89</f>
        <v>0</v>
      </c>
      <c r="W90" s="7">
        <f>W89/M89</f>
        <v>0</v>
      </c>
      <c r="X90" s="7">
        <f>X89/M89</f>
        <v>0</v>
      </c>
      <c r="Y90" s="7">
        <f>Y89/M89</f>
        <v>0</v>
      </c>
      <c r="Z90" s="7">
        <f>Z89/M89</f>
        <v>7.0298769771529004E-2</v>
      </c>
      <c r="AA90" s="7">
        <f>AA89/M89</f>
        <v>2.8119507908611598E-2</v>
      </c>
      <c r="AB90" s="7">
        <f>AB89/M89</f>
        <v>0</v>
      </c>
      <c r="AC90" s="7">
        <f>AC89/M89</f>
        <v>0</v>
      </c>
      <c r="AD90" s="7">
        <f>AD89/M89</f>
        <v>0</v>
      </c>
      <c r="AE90" s="7">
        <f>AE89/M89</f>
        <v>0</v>
      </c>
      <c r="AF90" s="7">
        <f>AF89/M89</f>
        <v>0</v>
      </c>
      <c r="AG90" s="7">
        <f>AG89/M89</f>
        <v>0</v>
      </c>
      <c r="AH90" s="8">
        <f>AH89/N89</f>
        <v>0</v>
      </c>
      <c r="AI90" s="8" t="e">
        <f>AI89/O89</f>
        <v>#DIV/0!</v>
      </c>
      <c r="AJ90" s="9" t="e">
        <f>AJ89/O89</f>
        <v>#DIV/0!</v>
      </c>
      <c r="AK90" s="7">
        <f>AK89/M89</f>
        <v>0.22495606326889278</v>
      </c>
      <c r="AL90" s="7">
        <f>AL89/M89</f>
        <v>0.15465729349736379</v>
      </c>
      <c r="AM90" s="7">
        <f>AM89/M89</f>
        <v>0</v>
      </c>
      <c r="AN90" s="7">
        <f>AN89/M89</f>
        <v>0</v>
      </c>
      <c r="AO90" s="7">
        <f>AO89/M89</f>
        <v>0</v>
      </c>
      <c r="AP90" s="7">
        <f>AP89/M89</f>
        <v>0</v>
      </c>
      <c r="AQ90" s="7">
        <f>AQ89/M89</f>
        <v>0</v>
      </c>
      <c r="AR90" s="7">
        <f>AR89/M89</f>
        <v>0</v>
      </c>
      <c r="AS90" s="7">
        <f>AS89/M89</f>
        <v>0</v>
      </c>
      <c r="AT90" s="7">
        <f>AT89/M89</f>
        <v>0</v>
      </c>
      <c r="AU90" s="7">
        <f>AU89/M89</f>
        <v>0</v>
      </c>
      <c r="AV90" s="7">
        <f>AV89/M89</f>
        <v>0</v>
      </c>
      <c r="AW90" s="7">
        <f>AW89/M89</f>
        <v>0</v>
      </c>
      <c r="AX90" s="7">
        <f>AX89/M89</f>
        <v>0</v>
      </c>
      <c r="AY90" s="7">
        <f>AY89/M89</f>
        <v>3.5149384885764502E-2</v>
      </c>
      <c r="AZ90" s="7">
        <f>AZ89/M89</f>
        <v>0</v>
      </c>
      <c r="BA90" s="7">
        <f>BA89/M89</f>
        <v>0</v>
      </c>
      <c r="BB90" s="7">
        <f>BB89/M89</f>
        <v>0</v>
      </c>
      <c r="BC90" s="7">
        <f>BC89/M89</f>
        <v>3.5149384885764502E-2</v>
      </c>
      <c r="BD90" s="7">
        <f>BD89/M89</f>
        <v>0</v>
      </c>
      <c r="BE90" s="7">
        <f>BE89/M89</f>
        <v>0</v>
      </c>
      <c r="BF90" s="7">
        <f>BF89/M89</f>
        <v>0</v>
      </c>
      <c r="BG90" s="7">
        <f>BG89/M89</f>
        <v>0</v>
      </c>
      <c r="BH90" s="7">
        <f>BH89/M89</f>
        <v>0</v>
      </c>
      <c r="BI90" s="7">
        <f>BI89/M89</f>
        <v>0</v>
      </c>
      <c r="BJ90" s="7">
        <f>BJ89/M89</f>
        <v>0</v>
      </c>
      <c r="BK90" s="7">
        <f>BK89/M89</f>
        <v>0</v>
      </c>
      <c r="BL90" s="7">
        <f>BL89/M89</f>
        <v>0</v>
      </c>
      <c r="BM90" s="7">
        <f>BM89/M89</f>
        <v>0</v>
      </c>
      <c r="BN90" s="7">
        <f>BN89/M89</f>
        <v>0</v>
      </c>
      <c r="BO90" s="7">
        <f>BO89/M89</f>
        <v>0</v>
      </c>
      <c r="BP90" s="7">
        <f>BP89/M89</f>
        <v>0</v>
      </c>
      <c r="BQ90" s="7">
        <f>BQ89/M89</f>
        <v>0</v>
      </c>
      <c r="BR90" s="7">
        <f>BR89/M89</f>
        <v>0</v>
      </c>
      <c r="BS90" s="7">
        <f>BS89/M89</f>
        <v>0</v>
      </c>
      <c r="BT90" s="7">
        <f>BT89/M89</f>
        <v>0</v>
      </c>
      <c r="BU90" s="7">
        <f>BU89/M89</f>
        <v>0</v>
      </c>
      <c r="BV90" s="7">
        <f>BV89/M89</f>
        <v>0</v>
      </c>
      <c r="BW90" s="7">
        <f>BW89/M89</f>
        <v>0</v>
      </c>
    </row>
    <row r="91" spans="1:75" x14ac:dyDescent="0.2">
      <c r="A91" s="14"/>
      <c r="B91" s="2" t="s">
        <v>56</v>
      </c>
      <c r="C91" s="2"/>
      <c r="D91" s="10">
        <f>(L89/F89)</f>
        <v>5.882352941176471</v>
      </c>
      <c r="E91" s="14"/>
      <c r="F91" s="2"/>
      <c r="G91" s="2"/>
      <c r="H91" s="2"/>
      <c r="I91" s="2"/>
      <c r="J91" s="2"/>
      <c r="K91" s="2"/>
      <c r="L91" s="2" t="s">
        <v>57</v>
      </c>
      <c r="M91" s="2"/>
      <c r="N91" s="10">
        <f>M89/N89</f>
        <v>4.9051724137931032</v>
      </c>
      <c r="O91" s="10" t="e">
        <f>M89/O89</f>
        <v>#DIV/0!</v>
      </c>
      <c r="P91" s="10">
        <f>M89/P89</f>
        <v>20.321428571428573</v>
      </c>
      <c r="Q91" s="10">
        <f>M89/Q89</f>
        <v>35.5625</v>
      </c>
      <c r="R91" s="10" t="e">
        <f>M89/R89</f>
        <v>#DIV/0!</v>
      </c>
      <c r="S91" s="10" t="e">
        <f>M89/S89</f>
        <v>#DIV/0!</v>
      </c>
      <c r="T91" s="10">
        <f>M89/T89</f>
        <v>47.416666666666664</v>
      </c>
      <c r="U91" s="10">
        <f>M89/U89</f>
        <v>142.25</v>
      </c>
      <c r="V91" s="10" t="e">
        <f>M89/V89</f>
        <v>#DIV/0!</v>
      </c>
      <c r="W91" s="10" t="e">
        <f>M89/W89</f>
        <v>#DIV/0!</v>
      </c>
      <c r="X91" s="10" t="e">
        <f>M89/X89</f>
        <v>#DIV/0!</v>
      </c>
      <c r="Y91" s="10" t="e">
        <f>M89/Y89</f>
        <v>#DIV/0!</v>
      </c>
      <c r="Z91" s="10">
        <f>M89/Z89</f>
        <v>14.225</v>
      </c>
      <c r="AA91" s="10">
        <f>M89/AA89</f>
        <v>35.5625</v>
      </c>
      <c r="AB91" s="10" t="e">
        <f>M89/AB89</f>
        <v>#DIV/0!</v>
      </c>
      <c r="AC91" s="10" t="e">
        <f>M89/AC89</f>
        <v>#DIV/0!</v>
      </c>
      <c r="AD91" s="10" t="e">
        <f>M89/AD89</f>
        <v>#DIV/0!</v>
      </c>
      <c r="AE91" s="10" t="e">
        <f>M89/AE89</f>
        <v>#DIV/0!</v>
      </c>
      <c r="AF91" s="10" t="e">
        <f>M89/AF89</f>
        <v>#DIV/0!</v>
      </c>
      <c r="AG91" s="10" t="e">
        <f>M89/AG89</f>
        <v>#DIV/0!</v>
      </c>
      <c r="AH91" s="11" t="e">
        <f>N89/AH89</f>
        <v>#DIV/0!</v>
      </c>
      <c r="AI91" s="11" t="e">
        <f>O89/AI89</f>
        <v>#DIV/0!</v>
      </c>
      <c r="AJ91" s="12" t="e">
        <f>O89/AJ89</f>
        <v>#DIV/0!</v>
      </c>
      <c r="AK91" s="5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14"/>
      <c r="BL91" s="14"/>
      <c r="BM91" s="14"/>
      <c r="BN91" s="14"/>
      <c r="BO91" s="14"/>
      <c r="BP91" s="14"/>
      <c r="BQ91" s="14"/>
      <c r="BR91" s="14"/>
      <c r="BS91" s="14"/>
      <c r="BT91" s="15"/>
      <c r="BU91" s="14"/>
      <c r="BV91" s="14"/>
      <c r="BW91" s="14"/>
    </row>
    <row r="92" spans="1:75" x14ac:dyDescent="0.2">
      <c r="A92" s="15"/>
      <c r="B92" s="2" t="s">
        <v>58</v>
      </c>
      <c r="C92" s="2"/>
      <c r="D92" s="10">
        <f>(M89/G89)</f>
        <v>5.927083333333333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4"/>
      <c r="BV92" s="14"/>
      <c r="BW92" s="14"/>
    </row>
    <row r="93" spans="1:75" x14ac:dyDescent="0.2">
      <c r="A93" s="15"/>
      <c r="B93" s="2" t="s">
        <v>59</v>
      </c>
      <c r="C93" s="2"/>
      <c r="D93" s="10">
        <f>(G89/F89)</f>
        <v>1.411764705882353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4"/>
      <c r="BV93" s="14"/>
      <c r="BW93" s="14"/>
    </row>
    <row r="94" spans="1:75" x14ac:dyDescent="0.2">
      <c r="A94" s="15"/>
      <c r="B94" s="5" t="s">
        <v>60</v>
      </c>
      <c r="C94" s="15"/>
      <c r="D94" s="11">
        <f>(H89/G89)*100</f>
        <v>45.833333333333329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4"/>
      <c r="BV94" s="14"/>
      <c r="BW94" s="14"/>
    </row>
    <row r="95" spans="1:75" x14ac:dyDescent="0.2">
      <c r="A95" s="14"/>
      <c r="B95" s="18"/>
      <c r="C95" s="14"/>
      <c r="D95" s="14"/>
      <c r="E95" s="14"/>
      <c r="F95" s="14"/>
      <c r="G95" s="14"/>
      <c r="H95" s="14"/>
      <c r="I95" s="14"/>
      <c r="J95" s="19"/>
      <c r="K95" s="19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6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5"/>
      <c r="BU95" s="14"/>
      <c r="BV95" s="14"/>
      <c r="BW95" s="14"/>
    </row>
    <row r="96" spans="1:75" x14ac:dyDescent="0.2">
      <c r="A96" s="14"/>
      <c r="B96" s="18"/>
      <c r="C96" s="14"/>
      <c r="D96" s="14"/>
      <c r="E96" s="14"/>
      <c r="F96" s="14"/>
      <c r="G96" s="14"/>
      <c r="H96" s="14"/>
      <c r="I96" s="14"/>
      <c r="J96" s="19"/>
      <c r="K96" s="19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6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5"/>
      <c r="BU96" s="14"/>
      <c r="BV96" s="14"/>
      <c r="BW96" s="14"/>
    </row>
    <row r="97" spans="1:75" x14ac:dyDescent="0.2">
      <c r="A97" s="14"/>
      <c r="B97" s="18"/>
      <c r="C97" s="14"/>
      <c r="D97" s="14"/>
      <c r="E97" s="14"/>
      <c r="F97" s="14"/>
      <c r="G97" s="14"/>
      <c r="H97" s="14"/>
      <c r="I97" s="14"/>
      <c r="J97" s="19"/>
      <c r="K97" s="19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6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5"/>
      <c r="BU97" s="14"/>
      <c r="BV97" s="14"/>
      <c r="BW97" s="14"/>
    </row>
    <row r="98" spans="1:75" x14ac:dyDescent="0.2">
      <c r="A98" s="14"/>
      <c r="B98" s="18"/>
      <c r="C98" s="14"/>
      <c r="D98" s="14"/>
      <c r="E98" s="14"/>
      <c r="F98" s="14"/>
      <c r="G98" s="14"/>
      <c r="H98" s="14"/>
      <c r="I98" s="14"/>
      <c r="J98" s="19"/>
      <c r="K98" s="19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6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5"/>
      <c r="BU98" s="14"/>
      <c r="BV98" s="14"/>
      <c r="BW98" s="14"/>
    </row>
    <row r="99" spans="1:75" x14ac:dyDescent="0.2">
      <c r="A99" s="14"/>
      <c r="B99" s="18"/>
      <c r="C99" s="14"/>
      <c r="D99" s="14"/>
      <c r="E99" s="14"/>
      <c r="F99" s="14"/>
      <c r="G99" s="14"/>
      <c r="H99" s="14"/>
      <c r="I99" s="14"/>
      <c r="J99" s="19"/>
      <c r="K99" s="19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6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5"/>
      <c r="BU99" s="14"/>
      <c r="BV99" s="14"/>
      <c r="BW99" s="14"/>
    </row>
    <row r="100" spans="1:75" x14ac:dyDescent="0.2">
      <c r="A100" s="14"/>
      <c r="B100" s="18"/>
      <c r="C100" s="14"/>
      <c r="D100" s="14"/>
      <c r="E100" s="14"/>
      <c r="F100" s="14"/>
      <c r="G100" s="14"/>
      <c r="H100" s="14"/>
      <c r="I100" s="14"/>
      <c r="J100" s="19"/>
      <c r="K100" s="19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6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5"/>
      <c r="BU100" s="14"/>
      <c r="BV100" s="14"/>
      <c r="BW100" s="14"/>
    </row>
    <row r="101" spans="1:75" x14ac:dyDescent="0.2">
      <c r="A101" s="14"/>
      <c r="B101" s="18"/>
      <c r="C101" s="14"/>
      <c r="D101" s="14"/>
      <c r="E101" s="14"/>
      <c r="F101" s="14"/>
      <c r="G101" s="14"/>
      <c r="H101" s="14"/>
      <c r="I101" s="14"/>
      <c r="J101" s="19"/>
      <c r="K101" s="19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6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5"/>
      <c r="BU101" s="14"/>
      <c r="BV101" s="14"/>
      <c r="BW101" s="14"/>
    </row>
    <row r="102" spans="1:75" x14ac:dyDescent="0.2">
      <c r="A102" s="14"/>
      <c r="B102" s="18"/>
      <c r="C102" s="14"/>
      <c r="D102" s="14"/>
      <c r="E102" s="14"/>
      <c r="F102" s="14"/>
      <c r="G102" s="14"/>
      <c r="H102" s="14"/>
      <c r="I102" s="14"/>
      <c r="J102" s="19"/>
      <c r="K102" s="19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6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5"/>
      <c r="BU102" s="14"/>
      <c r="BV102" s="14"/>
      <c r="BW102" s="14"/>
    </row>
    <row r="103" spans="1:75" x14ac:dyDescent="0.2">
      <c r="A103" s="14"/>
      <c r="B103" s="18"/>
      <c r="C103" s="14"/>
      <c r="D103" s="14"/>
      <c r="E103" s="14"/>
      <c r="F103" s="14"/>
      <c r="G103" s="14"/>
      <c r="H103" s="14"/>
      <c r="I103" s="14"/>
      <c r="J103" s="19"/>
      <c r="K103" s="19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6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5"/>
      <c r="BU103" s="14"/>
      <c r="BV103" s="14"/>
      <c r="BW103" s="14"/>
    </row>
    <row r="104" spans="1:75" x14ac:dyDescent="0.2">
      <c r="A104" s="14"/>
      <c r="B104" s="18"/>
      <c r="C104" s="14"/>
      <c r="D104" s="14"/>
      <c r="E104" s="14"/>
      <c r="F104" s="14"/>
      <c r="G104" s="14"/>
      <c r="H104" s="14"/>
      <c r="I104" s="14"/>
      <c r="J104" s="19"/>
      <c r="K104" s="19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6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5"/>
      <c r="BU104" s="14"/>
      <c r="BV104" s="14"/>
      <c r="BW104" s="14"/>
    </row>
    <row r="105" spans="1:75" ht="15.75" x14ac:dyDescent="0.25">
      <c r="A105" s="20" t="s">
        <v>69</v>
      </c>
      <c r="B105" s="14"/>
      <c r="C105" s="14"/>
      <c r="D105" s="14"/>
      <c r="E105" s="15"/>
      <c r="F105" s="14"/>
      <c r="G105" s="14"/>
      <c r="H105" s="14"/>
      <c r="I105" s="14"/>
      <c r="J105" s="14"/>
      <c r="K105" s="1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6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5"/>
      <c r="BU105" s="14"/>
      <c r="BV105" s="14"/>
      <c r="BW105" s="14"/>
    </row>
    <row r="106" spans="1:75" x14ac:dyDescent="0.2">
      <c r="A106" s="2" t="s">
        <v>5</v>
      </c>
      <c r="B106" s="2" t="s">
        <v>6</v>
      </c>
      <c r="C106" s="2" t="s">
        <v>7</v>
      </c>
      <c r="D106" s="2" t="s">
        <v>8</v>
      </c>
      <c r="E106" s="2" t="s">
        <v>9</v>
      </c>
      <c r="F106" s="2" t="s">
        <v>10</v>
      </c>
      <c r="G106" s="2" t="s">
        <v>11</v>
      </c>
      <c r="H106" s="2" t="s">
        <v>12</v>
      </c>
      <c r="I106" s="2" t="s">
        <v>13</v>
      </c>
      <c r="J106" s="2" t="s">
        <v>14</v>
      </c>
      <c r="K106" s="2" t="s">
        <v>15</v>
      </c>
      <c r="L106" s="2" t="s">
        <v>16</v>
      </c>
      <c r="M106" s="2" t="s">
        <v>17</v>
      </c>
      <c r="N106" s="2" t="s">
        <v>18</v>
      </c>
      <c r="O106" s="2" t="s">
        <v>19</v>
      </c>
      <c r="P106" s="2" t="s">
        <v>20</v>
      </c>
      <c r="Q106" s="2" t="s">
        <v>21</v>
      </c>
      <c r="R106" s="2" t="s">
        <v>22</v>
      </c>
      <c r="S106" s="2" t="s">
        <v>23</v>
      </c>
      <c r="T106" s="2" t="s">
        <v>24</v>
      </c>
      <c r="U106" s="2" t="s">
        <v>25</v>
      </c>
      <c r="V106" s="2" t="s">
        <v>26</v>
      </c>
      <c r="W106" s="2" t="s">
        <v>27</v>
      </c>
      <c r="X106" s="2" t="s">
        <v>28</v>
      </c>
      <c r="Y106" s="2" t="s">
        <v>29</v>
      </c>
      <c r="Z106" s="2" t="s">
        <v>30</v>
      </c>
      <c r="AA106" s="2" t="s">
        <v>31</v>
      </c>
      <c r="AB106" s="2" t="s">
        <v>32</v>
      </c>
      <c r="AC106" s="2" t="s">
        <v>33</v>
      </c>
      <c r="AD106" s="2" t="s">
        <v>34</v>
      </c>
      <c r="AE106" s="2" t="s">
        <v>35</v>
      </c>
      <c r="AF106" s="2" t="s">
        <v>36</v>
      </c>
      <c r="AG106" s="2" t="s">
        <v>37</v>
      </c>
      <c r="AH106" s="2" t="s">
        <v>38</v>
      </c>
      <c r="AI106" s="2" t="s">
        <v>39</v>
      </c>
      <c r="AJ106" s="2" t="s">
        <v>42</v>
      </c>
      <c r="AK106" s="3" t="s">
        <v>40</v>
      </c>
      <c r="AL106" s="2" t="s">
        <v>30</v>
      </c>
      <c r="AM106" s="2" t="s">
        <v>24</v>
      </c>
      <c r="AN106" s="2" t="s">
        <v>25</v>
      </c>
      <c r="AO106" s="2" t="s">
        <v>29</v>
      </c>
      <c r="AP106" s="2" t="s">
        <v>41</v>
      </c>
      <c r="AQ106" s="2" t="s">
        <v>34</v>
      </c>
      <c r="AR106" s="2" t="s">
        <v>34</v>
      </c>
      <c r="AS106" s="2" t="s">
        <v>27</v>
      </c>
      <c r="AT106" s="2" t="s">
        <v>23</v>
      </c>
      <c r="AU106" s="2" t="s">
        <v>26</v>
      </c>
      <c r="AV106" s="2" t="s">
        <v>42</v>
      </c>
      <c r="AW106" s="2" t="s">
        <v>43</v>
      </c>
      <c r="AX106" s="2" t="s">
        <v>43</v>
      </c>
      <c r="AY106" s="2" t="s">
        <v>44</v>
      </c>
      <c r="AZ106" s="2" t="s">
        <v>44</v>
      </c>
      <c r="BA106" s="2" t="s">
        <v>22</v>
      </c>
      <c r="BB106" s="2" t="s">
        <v>22</v>
      </c>
      <c r="BC106" s="2" t="s">
        <v>32</v>
      </c>
      <c r="BD106" s="2" t="s">
        <v>32</v>
      </c>
      <c r="BE106" s="2" t="s">
        <v>19</v>
      </c>
      <c r="BF106" s="2" t="s">
        <v>19</v>
      </c>
      <c r="BG106" s="2" t="s">
        <v>45</v>
      </c>
      <c r="BH106" s="2" t="s">
        <v>45</v>
      </c>
      <c r="BI106" s="2" t="s">
        <v>46</v>
      </c>
      <c r="BJ106" s="2" t="s">
        <v>46</v>
      </c>
      <c r="BK106" s="2" t="s">
        <v>47</v>
      </c>
      <c r="BL106" s="2" t="s">
        <v>48</v>
      </c>
      <c r="BM106" s="2" t="s">
        <v>28</v>
      </c>
      <c r="BN106" s="2" t="s">
        <v>33</v>
      </c>
      <c r="BO106" s="2" t="s">
        <v>35</v>
      </c>
      <c r="BP106" s="2" t="s">
        <v>49</v>
      </c>
      <c r="BQ106" s="2" t="s">
        <v>41</v>
      </c>
      <c r="BR106" s="2" t="s">
        <v>39</v>
      </c>
      <c r="BS106" s="2" t="s">
        <v>50</v>
      </c>
      <c r="BT106" s="2" t="s">
        <v>51</v>
      </c>
      <c r="BU106" s="2" t="s">
        <v>38</v>
      </c>
      <c r="BV106" s="2" t="s">
        <v>52</v>
      </c>
      <c r="BW106" s="2" t="s">
        <v>53</v>
      </c>
    </row>
    <row r="107" spans="1:75" x14ac:dyDescent="0.2">
      <c r="A107" s="14">
        <v>2</v>
      </c>
      <c r="B107" s="18">
        <v>43447</v>
      </c>
      <c r="C107" s="14">
        <v>1</v>
      </c>
      <c r="D107" s="14">
        <v>258</v>
      </c>
      <c r="E107" s="14">
        <v>4</v>
      </c>
      <c r="F107" s="14">
        <v>1</v>
      </c>
      <c r="G107" s="14">
        <v>1</v>
      </c>
      <c r="H107" s="14">
        <v>0</v>
      </c>
      <c r="I107" s="14">
        <v>1</v>
      </c>
      <c r="J107" s="19">
        <v>12</v>
      </c>
      <c r="K107" s="19">
        <v>16</v>
      </c>
      <c r="L107" s="14">
        <f t="shared" ref="L107:L115" si="11">(K107-J107)</f>
        <v>4</v>
      </c>
      <c r="M107" s="14">
        <f t="shared" ref="M107:M115" si="12">(G107*L107)</f>
        <v>4</v>
      </c>
      <c r="N107" s="14">
        <v>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6">
        <v>2</v>
      </c>
      <c r="AL107" s="14">
        <v>2</v>
      </c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5"/>
      <c r="BU107" s="14"/>
      <c r="BV107" s="14"/>
      <c r="BW107" s="14"/>
    </row>
    <row r="108" spans="1:75" x14ac:dyDescent="0.2">
      <c r="A108" s="14">
        <v>3</v>
      </c>
      <c r="B108" s="18">
        <v>43447</v>
      </c>
      <c r="C108" s="14">
        <v>1</v>
      </c>
      <c r="D108" s="14">
        <v>258</v>
      </c>
      <c r="E108" s="14">
        <v>4</v>
      </c>
      <c r="F108" s="14">
        <v>1</v>
      </c>
      <c r="G108" s="14">
        <v>1</v>
      </c>
      <c r="H108" s="14">
        <v>0</v>
      </c>
      <c r="I108" s="14">
        <v>1</v>
      </c>
      <c r="J108" s="19">
        <v>9</v>
      </c>
      <c r="K108" s="19">
        <v>16</v>
      </c>
      <c r="L108" s="14">
        <f t="shared" si="11"/>
        <v>7</v>
      </c>
      <c r="M108" s="14">
        <f t="shared" si="12"/>
        <v>7</v>
      </c>
      <c r="N108" s="14">
        <v>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6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5"/>
      <c r="BU108" s="14"/>
      <c r="BV108" s="14"/>
      <c r="BW108" s="14"/>
    </row>
    <row r="109" spans="1:75" x14ac:dyDescent="0.2">
      <c r="A109" s="14">
        <v>4</v>
      </c>
      <c r="B109" s="18">
        <v>43455</v>
      </c>
      <c r="C109" s="14">
        <v>1</v>
      </c>
      <c r="D109" s="14">
        <v>234</v>
      </c>
      <c r="E109" s="14">
        <v>4</v>
      </c>
      <c r="F109" s="14">
        <v>1</v>
      </c>
      <c r="G109" s="14">
        <v>2</v>
      </c>
      <c r="H109" s="14">
        <v>0</v>
      </c>
      <c r="I109" s="14">
        <v>1</v>
      </c>
      <c r="J109" s="19">
        <v>7</v>
      </c>
      <c r="K109" s="19">
        <v>14</v>
      </c>
      <c r="L109" s="14">
        <f t="shared" si="11"/>
        <v>7</v>
      </c>
      <c r="M109" s="14">
        <f t="shared" si="12"/>
        <v>14</v>
      </c>
      <c r="N109" s="14">
        <v>0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6">
        <v>5</v>
      </c>
      <c r="AL109" s="14">
        <v>5</v>
      </c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5"/>
      <c r="BU109" s="14"/>
      <c r="BV109" s="14"/>
      <c r="BW109" s="14"/>
    </row>
    <row r="110" spans="1:75" x14ac:dyDescent="0.2">
      <c r="A110" s="14">
        <v>5</v>
      </c>
      <c r="B110" s="18">
        <v>43455</v>
      </c>
      <c r="C110" s="14">
        <v>1</v>
      </c>
      <c r="D110" s="14">
        <v>234</v>
      </c>
      <c r="E110" s="14">
        <v>4</v>
      </c>
      <c r="F110" s="14">
        <v>1</v>
      </c>
      <c r="G110" s="14">
        <v>2</v>
      </c>
      <c r="H110" s="14">
        <v>2</v>
      </c>
      <c r="I110" s="14">
        <v>1</v>
      </c>
      <c r="J110" s="19">
        <v>8</v>
      </c>
      <c r="K110" s="19">
        <v>14</v>
      </c>
      <c r="L110" s="14">
        <f t="shared" si="11"/>
        <v>6</v>
      </c>
      <c r="M110" s="14">
        <f t="shared" si="12"/>
        <v>12</v>
      </c>
      <c r="N110" s="14">
        <v>5</v>
      </c>
      <c r="O110" s="14"/>
      <c r="P110" s="14"/>
      <c r="Q110" s="14"/>
      <c r="R110" s="14"/>
      <c r="S110" s="14"/>
      <c r="T110" s="14">
        <v>5</v>
      </c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6">
        <v>5</v>
      </c>
      <c r="AL110" s="14">
        <v>4</v>
      </c>
      <c r="AM110" s="14">
        <v>1</v>
      </c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5"/>
      <c r="BU110" s="14"/>
      <c r="BV110" s="14"/>
      <c r="BW110" s="14"/>
    </row>
    <row r="111" spans="1:75" x14ac:dyDescent="0.2">
      <c r="A111" s="14">
        <v>6</v>
      </c>
      <c r="B111" s="18">
        <v>43455</v>
      </c>
      <c r="C111" s="14">
        <v>1</v>
      </c>
      <c r="D111" s="14">
        <v>256</v>
      </c>
      <c r="E111" s="14">
        <v>4</v>
      </c>
      <c r="F111" s="14">
        <v>1</v>
      </c>
      <c r="G111" s="14">
        <v>1</v>
      </c>
      <c r="H111" s="14">
        <v>0</v>
      </c>
      <c r="I111" s="14">
        <v>1</v>
      </c>
      <c r="J111" s="19">
        <v>8.25</v>
      </c>
      <c r="K111" s="19">
        <v>15.5</v>
      </c>
      <c r="L111" s="14">
        <f t="shared" si="11"/>
        <v>7.25</v>
      </c>
      <c r="M111" s="14">
        <f t="shared" si="12"/>
        <v>7.25</v>
      </c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6">
        <v>7</v>
      </c>
      <c r="AL111" s="14"/>
      <c r="AM111" s="14"/>
      <c r="AN111" s="14">
        <v>3</v>
      </c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>
        <v>3</v>
      </c>
      <c r="BD111" s="14">
        <v>1</v>
      </c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5"/>
      <c r="BU111" s="14"/>
      <c r="BV111" s="14"/>
      <c r="BW111" s="14"/>
    </row>
    <row r="112" spans="1:75" x14ac:dyDescent="0.2">
      <c r="A112" s="14">
        <v>7</v>
      </c>
      <c r="B112" s="18">
        <v>43455</v>
      </c>
      <c r="C112" s="14">
        <v>1</v>
      </c>
      <c r="D112" s="14">
        <v>256</v>
      </c>
      <c r="E112" s="14">
        <v>4</v>
      </c>
      <c r="F112" s="14">
        <v>1</v>
      </c>
      <c r="G112" s="14">
        <v>1</v>
      </c>
      <c r="H112" s="14">
        <v>0</v>
      </c>
      <c r="I112" s="14">
        <v>1</v>
      </c>
      <c r="J112" s="19">
        <v>8.25</v>
      </c>
      <c r="K112" s="19">
        <v>15.5</v>
      </c>
      <c r="L112" s="14">
        <f t="shared" si="11"/>
        <v>7.25</v>
      </c>
      <c r="M112" s="14">
        <f t="shared" si="12"/>
        <v>7.25</v>
      </c>
      <c r="N112" s="14">
        <v>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6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5"/>
      <c r="BU112" s="14"/>
      <c r="BV112" s="14"/>
      <c r="BW112" s="14"/>
    </row>
    <row r="113" spans="1:75" x14ac:dyDescent="0.2">
      <c r="A113" s="14">
        <v>26</v>
      </c>
      <c r="B113" s="18">
        <v>43461</v>
      </c>
      <c r="C113" s="14">
        <v>1</v>
      </c>
      <c r="D113" s="14">
        <v>240</v>
      </c>
      <c r="E113" s="14">
        <v>4</v>
      </c>
      <c r="F113" s="14">
        <v>1</v>
      </c>
      <c r="G113" s="14">
        <v>1</v>
      </c>
      <c r="H113" s="14">
        <v>1</v>
      </c>
      <c r="I113" s="14">
        <v>1</v>
      </c>
      <c r="J113" s="19">
        <v>8</v>
      </c>
      <c r="K113" s="19">
        <v>15.25</v>
      </c>
      <c r="L113" s="14">
        <f t="shared" si="11"/>
        <v>7.25</v>
      </c>
      <c r="M113" s="14">
        <f t="shared" si="12"/>
        <v>7.25</v>
      </c>
      <c r="N113" s="14">
        <v>5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>
        <v>5</v>
      </c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6">
        <v>4</v>
      </c>
      <c r="AL113" s="14">
        <v>4</v>
      </c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5"/>
      <c r="BU113" s="14"/>
      <c r="BV113" s="14"/>
      <c r="BW113" s="14"/>
    </row>
    <row r="114" spans="1:75" x14ac:dyDescent="0.2">
      <c r="A114" s="14">
        <v>27</v>
      </c>
      <c r="B114" s="18">
        <v>43461</v>
      </c>
      <c r="C114" s="14">
        <v>1</v>
      </c>
      <c r="D114" s="14">
        <v>256</v>
      </c>
      <c r="E114" s="14">
        <v>4</v>
      </c>
      <c r="F114" s="14">
        <v>1</v>
      </c>
      <c r="G114" s="14">
        <v>3</v>
      </c>
      <c r="H114" s="14">
        <v>1</v>
      </c>
      <c r="I114" s="14">
        <v>1</v>
      </c>
      <c r="J114" s="19">
        <v>12</v>
      </c>
      <c r="K114" s="19">
        <v>13.25</v>
      </c>
      <c r="L114" s="14">
        <f t="shared" si="11"/>
        <v>1.25</v>
      </c>
      <c r="M114" s="14">
        <f t="shared" si="12"/>
        <v>3.75</v>
      </c>
      <c r="N114" s="14">
        <v>1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>
        <v>1</v>
      </c>
      <c r="AK114" s="16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5"/>
      <c r="BU114" s="14"/>
      <c r="BV114" s="14"/>
      <c r="BW114" s="14"/>
    </row>
    <row r="115" spans="1:75" x14ac:dyDescent="0.2">
      <c r="A115" s="14">
        <v>28</v>
      </c>
      <c r="B115" s="18">
        <v>43461</v>
      </c>
      <c r="C115" s="14">
        <v>1</v>
      </c>
      <c r="D115" s="14">
        <v>240</v>
      </c>
      <c r="E115" s="14">
        <v>4</v>
      </c>
      <c r="F115" s="14">
        <v>1</v>
      </c>
      <c r="G115" s="14">
        <v>1</v>
      </c>
      <c r="H115" s="14">
        <v>1</v>
      </c>
      <c r="I115" s="14">
        <v>1</v>
      </c>
      <c r="J115" s="19">
        <v>8.5</v>
      </c>
      <c r="K115" s="19">
        <v>15.25</v>
      </c>
      <c r="L115" s="14">
        <f t="shared" si="11"/>
        <v>6.75</v>
      </c>
      <c r="M115" s="14">
        <f t="shared" si="12"/>
        <v>6.75</v>
      </c>
      <c r="N115" s="14">
        <v>5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>
        <v>5</v>
      </c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6">
        <v>1</v>
      </c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>
        <v>1</v>
      </c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5"/>
      <c r="BU115" s="14"/>
      <c r="BV115" s="14"/>
      <c r="BW115" s="14"/>
    </row>
    <row r="116" spans="1:75" x14ac:dyDescent="0.2">
      <c r="A116" s="14"/>
      <c r="B116" s="2" t="s">
        <v>54</v>
      </c>
      <c r="C116" s="14"/>
      <c r="D116" s="14"/>
      <c r="E116" s="14"/>
      <c r="F116" s="2">
        <f>COUNT(F107:F115)</f>
        <v>9</v>
      </c>
      <c r="G116" s="2">
        <f>SUM(G107:G115)</f>
        <v>13</v>
      </c>
      <c r="H116" s="2">
        <f>SUM(H107:H115)</f>
        <v>5</v>
      </c>
      <c r="I116" s="2"/>
      <c r="J116" s="2">
        <f t="shared" ref="J116:BU116" si="13">SUM(J107:J115)</f>
        <v>81</v>
      </c>
      <c r="K116" s="2">
        <f t="shared" si="13"/>
        <v>134.75</v>
      </c>
      <c r="L116" s="2">
        <f t="shared" si="13"/>
        <v>53.75</v>
      </c>
      <c r="M116" s="2">
        <f t="shared" si="13"/>
        <v>69.25</v>
      </c>
      <c r="N116" s="2">
        <f t="shared" si="13"/>
        <v>16</v>
      </c>
      <c r="O116" s="2">
        <f t="shared" si="13"/>
        <v>0</v>
      </c>
      <c r="P116" s="2">
        <f t="shared" si="13"/>
        <v>0</v>
      </c>
      <c r="Q116" s="2">
        <f t="shared" si="13"/>
        <v>0</v>
      </c>
      <c r="R116" s="2">
        <f t="shared" si="13"/>
        <v>0</v>
      </c>
      <c r="S116" s="2">
        <f t="shared" si="13"/>
        <v>0</v>
      </c>
      <c r="T116" s="2">
        <f t="shared" si="13"/>
        <v>5</v>
      </c>
      <c r="U116" s="2">
        <f t="shared" si="13"/>
        <v>0</v>
      </c>
      <c r="V116" s="2">
        <f t="shared" si="13"/>
        <v>0</v>
      </c>
      <c r="W116" s="2">
        <f t="shared" si="13"/>
        <v>0</v>
      </c>
      <c r="X116" s="2">
        <f t="shared" si="13"/>
        <v>0</v>
      </c>
      <c r="Y116" s="2">
        <f t="shared" si="13"/>
        <v>0</v>
      </c>
      <c r="Z116" s="2">
        <f t="shared" si="13"/>
        <v>10</v>
      </c>
      <c r="AA116" s="2">
        <f t="shared" si="13"/>
        <v>0</v>
      </c>
      <c r="AB116" s="2">
        <f t="shared" si="13"/>
        <v>0</v>
      </c>
      <c r="AC116" s="2">
        <f t="shared" si="13"/>
        <v>0</v>
      </c>
      <c r="AD116" s="2">
        <f t="shared" si="13"/>
        <v>0</v>
      </c>
      <c r="AE116" s="2">
        <f t="shared" si="13"/>
        <v>0</v>
      </c>
      <c r="AF116" s="2">
        <f t="shared" si="13"/>
        <v>0</v>
      </c>
      <c r="AG116" s="2">
        <f t="shared" si="13"/>
        <v>0</v>
      </c>
      <c r="AH116" s="2">
        <f t="shared" si="13"/>
        <v>0</v>
      </c>
      <c r="AI116" s="2">
        <f t="shared" si="13"/>
        <v>0</v>
      </c>
      <c r="AJ116" s="2">
        <f t="shared" si="13"/>
        <v>1</v>
      </c>
      <c r="AK116" s="2">
        <f t="shared" si="13"/>
        <v>24</v>
      </c>
      <c r="AL116" s="2">
        <f t="shared" si="13"/>
        <v>15</v>
      </c>
      <c r="AM116" s="2">
        <f t="shared" si="13"/>
        <v>1</v>
      </c>
      <c r="AN116" s="2">
        <f t="shared" si="13"/>
        <v>3</v>
      </c>
      <c r="AO116" s="2">
        <f t="shared" si="13"/>
        <v>0</v>
      </c>
      <c r="AP116" s="2">
        <f t="shared" si="13"/>
        <v>0</v>
      </c>
      <c r="AQ116" s="2">
        <f t="shared" si="13"/>
        <v>0</v>
      </c>
      <c r="AR116" s="2">
        <f t="shared" si="13"/>
        <v>0</v>
      </c>
      <c r="AS116" s="2">
        <f t="shared" si="13"/>
        <v>0</v>
      </c>
      <c r="AT116" s="2">
        <f t="shared" si="13"/>
        <v>0</v>
      </c>
      <c r="AU116" s="2">
        <f t="shared" si="13"/>
        <v>0</v>
      </c>
      <c r="AV116" s="2">
        <f t="shared" si="13"/>
        <v>0</v>
      </c>
      <c r="AW116" s="2">
        <f t="shared" si="13"/>
        <v>0</v>
      </c>
      <c r="AX116" s="2">
        <f t="shared" si="13"/>
        <v>0</v>
      </c>
      <c r="AY116" s="2">
        <f t="shared" si="13"/>
        <v>0</v>
      </c>
      <c r="AZ116" s="2">
        <f t="shared" si="13"/>
        <v>0</v>
      </c>
      <c r="BA116" s="2">
        <f t="shared" si="13"/>
        <v>0</v>
      </c>
      <c r="BB116" s="2">
        <f t="shared" si="13"/>
        <v>0</v>
      </c>
      <c r="BC116" s="2">
        <f t="shared" si="13"/>
        <v>4</v>
      </c>
      <c r="BD116" s="2">
        <f t="shared" si="13"/>
        <v>1</v>
      </c>
      <c r="BE116" s="2">
        <f t="shared" si="13"/>
        <v>0</v>
      </c>
      <c r="BF116" s="2">
        <f t="shared" si="13"/>
        <v>0</v>
      </c>
      <c r="BG116" s="2">
        <f t="shared" si="13"/>
        <v>0</v>
      </c>
      <c r="BH116" s="2">
        <f t="shared" si="13"/>
        <v>0</v>
      </c>
      <c r="BI116" s="2">
        <f t="shared" si="13"/>
        <v>0</v>
      </c>
      <c r="BJ116" s="2">
        <f t="shared" si="13"/>
        <v>0</v>
      </c>
      <c r="BK116" s="2">
        <f t="shared" si="13"/>
        <v>0</v>
      </c>
      <c r="BL116" s="2">
        <f t="shared" si="13"/>
        <v>0</v>
      </c>
      <c r="BM116" s="2">
        <f t="shared" si="13"/>
        <v>0</v>
      </c>
      <c r="BN116" s="2">
        <f t="shared" si="13"/>
        <v>0</v>
      </c>
      <c r="BO116" s="2">
        <f t="shared" si="13"/>
        <v>0</v>
      </c>
      <c r="BP116" s="2">
        <f t="shared" si="13"/>
        <v>0</v>
      </c>
      <c r="BQ116" s="2">
        <f t="shared" si="13"/>
        <v>0</v>
      </c>
      <c r="BR116" s="2">
        <f t="shared" si="13"/>
        <v>0</v>
      </c>
      <c r="BS116" s="2">
        <f t="shared" si="13"/>
        <v>0</v>
      </c>
      <c r="BT116" s="2">
        <f t="shared" si="13"/>
        <v>0</v>
      </c>
      <c r="BU116" s="2">
        <f t="shared" si="13"/>
        <v>0</v>
      </c>
      <c r="BV116" s="2">
        <f t="shared" ref="BV116:BW116" si="14">SUM(BV107:BV115)</f>
        <v>0</v>
      </c>
      <c r="BW116" s="2">
        <f t="shared" si="14"/>
        <v>0</v>
      </c>
    </row>
    <row r="117" spans="1:75" x14ac:dyDescent="0.2">
      <c r="A117" s="14"/>
      <c r="B117" s="14"/>
      <c r="C117" s="14"/>
      <c r="D117" s="14"/>
      <c r="E117" s="14"/>
      <c r="F117" s="2"/>
      <c r="G117" s="2"/>
      <c r="H117" s="2"/>
      <c r="I117" s="2"/>
      <c r="J117" s="2"/>
      <c r="K117" s="2"/>
      <c r="L117" s="2" t="s">
        <v>55</v>
      </c>
      <c r="M117" s="2"/>
      <c r="N117" s="7">
        <f>N116/M116</f>
        <v>0.23104693140794225</v>
      </c>
      <c r="O117" s="7">
        <f>O116/M116</f>
        <v>0</v>
      </c>
      <c r="P117" s="7">
        <f>P116/M116</f>
        <v>0</v>
      </c>
      <c r="Q117" s="7">
        <f>Q116/M116</f>
        <v>0</v>
      </c>
      <c r="R117" s="7">
        <f>R116/M116</f>
        <v>0</v>
      </c>
      <c r="S117" s="7">
        <f>S116/M116</f>
        <v>0</v>
      </c>
      <c r="T117" s="7">
        <f>T116/M116</f>
        <v>7.2202166064981949E-2</v>
      </c>
      <c r="U117" s="7">
        <f>U116/M116</f>
        <v>0</v>
      </c>
      <c r="V117" s="7">
        <f>V116/M116</f>
        <v>0</v>
      </c>
      <c r="W117" s="7">
        <f>W116/M116</f>
        <v>0</v>
      </c>
      <c r="X117" s="7">
        <f>X116/M116</f>
        <v>0</v>
      </c>
      <c r="Y117" s="7">
        <f>Y116/M116</f>
        <v>0</v>
      </c>
      <c r="Z117" s="7">
        <f>Z116/M116</f>
        <v>0.1444043321299639</v>
      </c>
      <c r="AA117" s="7">
        <f>AA116/M116</f>
        <v>0</v>
      </c>
      <c r="AB117" s="7">
        <f>AB116/M116</f>
        <v>0</v>
      </c>
      <c r="AC117" s="7">
        <f>AC116/M116</f>
        <v>0</v>
      </c>
      <c r="AD117" s="7">
        <f>AD116/M116</f>
        <v>0</v>
      </c>
      <c r="AE117" s="7">
        <f>AE116/M116</f>
        <v>0</v>
      </c>
      <c r="AF117" s="7">
        <f>AF116/M116</f>
        <v>0</v>
      </c>
      <c r="AG117" s="7">
        <f>AG116/M116</f>
        <v>0</v>
      </c>
      <c r="AH117" s="8">
        <f>AH116/N116</f>
        <v>0</v>
      </c>
      <c r="AI117" s="8" t="e">
        <f>AI116/O116</f>
        <v>#DIV/0!</v>
      </c>
      <c r="AJ117" s="9" t="e">
        <f>AJ116/O116</f>
        <v>#DIV/0!</v>
      </c>
      <c r="AK117" s="7">
        <f>AK116/M116</f>
        <v>0.34657039711191334</v>
      </c>
      <c r="AL117" s="7">
        <f>AL116/M116</f>
        <v>0.21660649819494585</v>
      </c>
      <c r="AM117" s="7">
        <f>AM116/M116</f>
        <v>1.444043321299639E-2</v>
      </c>
      <c r="AN117" s="7">
        <f>AN116/M116</f>
        <v>4.3321299638989168E-2</v>
      </c>
      <c r="AO117" s="7">
        <f>AO116/M116</f>
        <v>0</v>
      </c>
      <c r="AP117" s="7">
        <f>AP116/M116</f>
        <v>0</v>
      </c>
      <c r="AQ117" s="7">
        <f>AQ116/M116</f>
        <v>0</v>
      </c>
      <c r="AR117" s="7">
        <f>AR116/M116</f>
        <v>0</v>
      </c>
      <c r="AS117" s="7">
        <f>AS116/M116</f>
        <v>0</v>
      </c>
      <c r="AT117" s="7">
        <f>AT116/M116</f>
        <v>0</v>
      </c>
      <c r="AU117" s="7">
        <f>AU116/M116</f>
        <v>0</v>
      </c>
      <c r="AV117" s="7">
        <f>AV116/M116</f>
        <v>0</v>
      </c>
      <c r="AW117" s="7">
        <f>AW116/M116</f>
        <v>0</v>
      </c>
      <c r="AX117" s="7">
        <f>AX116/M116</f>
        <v>0</v>
      </c>
      <c r="AY117" s="7">
        <f>AY116/M116</f>
        <v>0</v>
      </c>
      <c r="AZ117" s="7">
        <f>AZ116/M116</f>
        <v>0</v>
      </c>
      <c r="BA117" s="7">
        <f>BA116/M116</f>
        <v>0</v>
      </c>
      <c r="BB117" s="7">
        <f>BB116/M116</f>
        <v>0</v>
      </c>
      <c r="BC117" s="7">
        <f>BC116/M116</f>
        <v>5.7761732851985562E-2</v>
      </c>
      <c r="BD117" s="7">
        <f>BD116/M116</f>
        <v>1.444043321299639E-2</v>
      </c>
      <c r="BE117" s="7">
        <f>BE116/M116</f>
        <v>0</v>
      </c>
      <c r="BF117" s="7">
        <f>BF116/M116</f>
        <v>0</v>
      </c>
      <c r="BG117" s="7">
        <f>BG116/M116</f>
        <v>0</v>
      </c>
      <c r="BH117" s="7">
        <f>BH116/M116</f>
        <v>0</v>
      </c>
      <c r="BI117" s="7">
        <f>BI116/M116</f>
        <v>0</v>
      </c>
      <c r="BJ117" s="7">
        <f>BJ116/M116</f>
        <v>0</v>
      </c>
      <c r="BK117" s="7">
        <f>BK116/M116</f>
        <v>0</v>
      </c>
      <c r="BL117" s="7">
        <f>BL116/M116</f>
        <v>0</v>
      </c>
      <c r="BM117" s="7">
        <f>BM116/M116</f>
        <v>0</v>
      </c>
      <c r="BN117" s="7">
        <f>BN116/M116</f>
        <v>0</v>
      </c>
      <c r="BO117" s="7">
        <f>BO116/M116</f>
        <v>0</v>
      </c>
      <c r="BP117" s="7">
        <f>BP116/M116</f>
        <v>0</v>
      </c>
      <c r="BQ117" s="7">
        <f>BQ116/M116</f>
        <v>0</v>
      </c>
      <c r="BR117" s="7">
        <f>BR116/M116</f>
        <v>0</v>
      </c>
      <c r="BS117" s="7">
        <f>BS116/M116</f>
        <v>0</v>
      </c>
      <c r="BT117" s="7">
        <f>BT116/M116</f>
        <v>0</v>
      </c>
      <c r="BU117" s="7">
        <f>BU116/M116</f>
        <v>0</v>
      </c>
      <c r="BV117" s="7">
        <f>BV116/M116</f>
        <v>0</v>
      </c>
      <c r="BW117" s="7">
        <f>BW116/M116</f>
        <v>0</v>
      </c>
    </row>
    <row r="118" spans="1:75" x14ac:dyDescent="0.2">
      <c r="A118" s="14"/>
      <c r="B118" s="2" t="s">
        <v>56</v>
      </c>
      <c r="C118" s="2"/>
      <c r="D118" s="10">
        <f>(L116/F116)</f>
        <v>5.9722222222222223</v>
      </c>
      <c r="E118" s="14"/>
      <c r="F118" s="2"/>
      <c r="G118" s="2"/>
      <c r="H118" s="2"/>
      <c r="I118" s="2"/>
      <c r="J118" s="2"/>
      <c r="K118" s="2"/>
      <c r="L118" s="2" t="s">
        <v>57</v>
      </c>
      <c r="M118" s="2"/>
      <c r="N118" s="10">
        <f>M116/N116</f>
        <v>4.328125</v>
      </c>
      <c r="O118" s="10" t="e">
        <f>M116/O116</f>
        <v>#DIV/0!</v>
      </c>
      <c r="P118" s="10" t="e">
        <f>M116/P116</f>
        <v>#DIV/0!</v>
      </c>
      <c r="Q118" s="10" t="e">
        <f>M116/Q116</f>
        <v>#DIV/0!</v>
      </c>
      <c r="R118" s="10" t="e">
        <f>M116/R116</f>
        <v>#DIV/0!</v>
      </c>
      <c r="S118" s="10" t="e">
        <f>M116/S116</f>
        <v>#DIV/0!</v>
      </c>
      <c r="T118" s="10">
        <f>M116/T116</f>
        <v>13.85</v>
      </c>
      <c r="U118" s="10" t="e">
        <f>M116/U116</f>
        <v>#DIV/0!</v>
      </c>
      <c r="V118" s="10" t="e">
        <f>M116/V116</f>
        <v>#DIV/0!</v>
      </c>
      <c r="W118" s="10" t="e">
        <f>M116/W116</f>
        <v>#DIV/0!</v>
      </c>
      <c r="X118" s="10" t="e">
        <f>M116/X116</f>
        <v>#DIV/0!</v>
      </c>
      <c r="Y118" s="10" t="e">
        <f>M116/Y116</f>
        <v>#DIV/0!</v>
      </c>
      <c r="Z118" s="10">
        <f>M116/Z116</f>
        <v>6.9249999999999998</v>
      </c>
      <c r="AA118" s="10" t="e">
        <f>M116/AA116</f>
        <v>#DIV/0!</v>
      </c>
      <c r="AB118" s="10" t="e">
        <f>M116/AB116</f>
        <v>#DIV/0!</v>
      </c>
      <c r="AC118" s="10" t="e">
        <f>M116/AC116</f>
        <v>#DIV/0!</v>
      </c>
      <c r="AD118" s="10" t="e">
        <f>M116/AD116</f>
        <v>#DIV/0!</v>
      </c>
      <c r="AE118" s="10" t="e">
        <f>M116/AE116</f>
        <v>#DIV/0!</v>
      </c>
      <c r="AF118" s="10" t="e">
        <f>M116/AF116</f>
        <v>#DIV/0!</v>
      </c>
      <c r="AG118" s="10" t="e">
        <f>M116/AG116</f>
        <v>#DIV/0!</v>
      </c>
      <c r="AH118" s="11" t="e">
        <f>N116/AH116</f>
        <v>#DIV/0!</v>
      </c>
      <c r="AI118" s="11" t="e">
        <f>O116/AI116</f>
        <v>#DIV/0!</v>
      </c>
      <c r="AJ118" s="12">
        <f>O116/AJ116</f>
        <v>0</v>
      </c>
      <c r="AK118" s="5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14"/>
      <c r="BL118" s="14"/>
      <c r="BM118" s="14"/>
      <c r="BN118" s="14"/>
      <c r="BO118" s="14"/>
      <c r="BP118" s="14"/>
      <c r="BQ118" s="14"/>
      <c r="BR118" s="14"/>
      <c r="BS118" s="14"/>
      <c r="BT118" s="15"/>
      <c r="BU118" s="14"/>
      <c r="BV118" s="14"/>
      <c r="BW118" s="14"/>
    </row>
    <row r="119" spans="1:75" x14ac:dyDescent="0.2">
      <c r="A119" s="15"/>
      <c r="B119" s="2" t="s">
        <v>58</v>
      </c>
      <c r="C119" s="2"/>
      <c r="D119" s="10">
        <f>(M116/G116)</f>
        <v>5.3269230769230766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4"/>
      <c r="BV119" s="14"/>
      <c r="BW119" s="14"/>
    </row>
    <row r="120" spans="1:75" x14ac:dyDescent="0.2">
      <c r="A120" s="15"/>
      <c r="B120" s="2" t="s">
        <v>59</v>
      </c>
      <c r="C120" s="2"/>
      <c r="D120" s="10">
        <f>(G116/F116)</f>
        <v>1.4444444444444444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4"/>
      <c r="BV120" s="14"/>
      <c r="BW120" s="14"/>
    </row>
    <row r="121" spans="1:75" x14ac:dyDescent="0.2">
      <c r="A121" s="15"/>
      <c r="B121" s="5" t="s">
        <v>60</v>
      </c>
      <c r="C121" s="15"/>
      <c r="D121" s="11">
        <f>(H116/G116)*100</f>
        <v>38.461538461538467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4"/>
      <c r="BV121" s="14"/>
      <c r="BW121" s="14"/>
    </row>
    <row r="122" spans="1:75" x14ac:dyDescent="0.2">
      <c r="A122" s="14"/>
      <c r="B122" s="18"/>
      <c r="C122" s="14"/>
      <c r="D122" s="14"/>
      <c r="E122" s="14"/>
      <c r="F122" s="14"/>
      <c r="G122" s="14"/>
      <c r="H122" s="14"/>
      <c r="I122" s="14"/>
      <c r="J122" s="19"/>
      <c r="K122" s="19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6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5"/>
      <c r="BU122" s="14"/>
      <c r="BV122" s="14"/>
      <c r="BW122" s="14"/>
    </row>
    <row r="123" spans="1:75" x14ac:dyDescent="0.2">
      <c r="A123" s="14"/>
      <c r="B123" s="18"/>
      <c r="C123" s="14"/>
      <c r="D123" s="14"/>
      <c r="E123" s="14"/>
      <c r="F123" s="14"/>
      <c r="G123" s="14"/>
      <c r="H123" s="14"/>
      <c r="I123" s="14"/>
      <c r="J123" s="19"/>
      <c r="K123" s="19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6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5"/>
      <c r="BU123" s="14"/>
      <c r="BV123" s="14"/>
      <c r="BW123" s="14"/>
    </row>
    <row r="124" spans="1:75" ht="15.75" x14ac:dyDescent="0.25">
      <c r="A124" s="20" t="s">
        <v>70</v>
      </c>
      <c r="B124" s="14"/>
      <c r="C124" s="14"/>
      <c r="D124" s="14"/>
      <c r="E124" s="15"/>
      <c r="F124" s="14"/>
      <c r="G124" s="14"/>
      <c r="H124" s="14"/>
      <c r="I124" s="14"/>
      <c r="J124" s="14"/>
      <c r="K124" s="1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6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5"/>
      <c r="BU124" s="14"/>
      <c r="BV124" s="14"/>
      <c r="BW124" s="14"/>
    </row>
    <row r="125" spans="1:75" x14ac:dyDescent="0.2">
      <c r="A125" s="2" t="s">
        <v>5</v>
      </c>
      <c r="B125" s="2" t="s">
        <v>6</v>
      </c>
      <c r="C125" s="2" t="s">
        <v>7</v>
      </c>
      <c r="D125" s="2" t="s">
        <v>8</v>
      </c>
      <c r="E125" s="2" t="s">
        <v>9</v>
      </c>
      <c r="F125" s="2" t="s">
        <v>10</v>
      </c>
      <c r="G125" s="2" t="s">
        <v>11</v>
      </c>
      <c r="H125" s="2" t="s">
        <v>12</v>
      </c>
      <c r="I125" s="2" t="s">
        <v>13</v>
      </c>
      <c r="J125" s="2" t="s">
        <v>14</v>
      </c>
      <c r="K125" s="2" t="s">
        <v>15</v>
      </c>
      <c r="L125" s="2" t="s">
        <v>16</v>
      </c>
      <c r="M125" s="2" t="s">
        <v>17</v>
      </c>
      <c r="N125" s="2" t="s">
        <v>18</v>
      </c>
      <c r="O125" s="2" t="s">
        <v>19</v>
      </c>
      <c r="P125" s="2" t="s">
        <v>20</v>
      </c>
      <c r="Q125" s="2" t="s">
        <v>21</v>
      </c>
      <c r="R125" s="2" t="s">
        <v>22</v>
      </c>
      <c r="S125" s="2" t="s">
        <v>23</v>
      </c>
      <c r="T125" s="2" t="s">
        <v>24</v>
      </c>
      <c r="U125" s="2" t="s">
        <v>25</v>
      </c>
      <c r="V125" s="2" t="s">
        <v>26</v>
      </c>
      <c r="W125" s="2" t="s">
        <v>27</v>
      </c>
      <c r="X125" s="2" t="s">
        <v>28</v>
      </c>
      <c r="Y125" s="2" t="s">
        <v>29</v>
      </c>
      <c r="Z125" s="2" t="s">
        <v>30</v>
      </c>
      <c r="AA125" s="2" t="s">
        <v>31</v>
      </c>
      <c r="AB125" s="2" t="s">
        <v>32</v>
      </c>
      <c r="AC125" s="2" t="s">
        <v>33</v>
      </c>
      <c r="AD125" s="2" t="s">
        <v>34</v>
      </c>
      <c r="AE125" s="2" t="s">
        <v>35</v>
      </c>
      <c r="AF125" s="2" t="s">
        <v>36</v>
      </c>
      <c r="AG125" s="2" t="s">
        <v>37</v>
      </c>
      <c r="AH125" s="2" t="s">
        <v>38</v>
      </c>
      <c r="AI125" s="2" t="s">
        <v>39</v>
      </c>
      <c r="AJ125" s="2" t="s">
        <v>42</v>
      </c>
      <c r="AK125" s="3" t="s">
        <v>40</v>
      </c>
      <c r="AL125" s="2" t="s">
        <v>30</v>
      </c>
      <c r="AM125" s="2" t="s">
        <v>24</v>
      </c>
      <c r="AN125" s="2" t="s">
        <v>25</v>
      </c>
      <c r="AO125" s="2" t="s">
        <v>29</v>
      </c>
      <c r="AP125" s="2" t="s">
        <v>41</v>
      </c>
      <c r="AQ125" s="2" t="s">
        <v>34</v>
      </c>
      <c r="AR125" s="2" t="s">
        <v>34</v>
      </c>
      <c r="AS125" s="2" t="s">
        <v>27</v>
      </c>
      <c r="AT125" s="2" t="s">
        <v>23</v>
      </c>
      <c r="AU125" s="2" t="s">
        <v>26</v>
      </c>
      <c r="AV125" s="2" t="s">
        <v>42</v>
      </c>
      <c r="AW125" s="2" t="s">
        <v>43</v>
      </c>
      <c r="AX125" s="2" t="s">
        <v>43</v>
      </c>
      <c r="AY125" s="2" t="s">
        <v>44</v>
      </c>
      <c r="AZ125" s="2" t="s">
        <v>44</v>
      </c>
      <c r="BA125" s="2" t="s">
        <v>22</v>
      </c>
      <c r="BB125" s="2" t="s">
        <v>22</v>
      </c>
      <c r="BC125" s="2" t="s">
        <v>32</v>
      </c>
      <c r="BD125" s="2" t="s">
        <v>32</v>
      </c>
      <c r="BE125" s="2" t="s">
        <v>19</v>
      </c>
      <c r="BF125" s="2" t="s">
        <v>19</v>
      </c>
      <c r="BG125" s="2" t="s">
        <v>45</v>
      </c>
      <c r="BH125" s="2" t="s">
        <v>45</v>
      </c>
      <c r="BI125" s="2" t="s">
        <v>46</v>
      </c>
      <c r="BJ125" s="2" t="s">
        <v>46</v>
      </c>
      <c r="BK125" s="2" t="s">
        <v>47</v>
      </c>
      <c r="BL125" s="2" t="s">
        <v>48</v>
      </c>
      <c r="BM125" s="2" t="s">
        <v>28</v>
      </c>
      <c r="BN125" s="2" t="s">
        <v>33</v>
      </c>
      <c r="BO125" s="2" t="s">
        <v>35</v>
      </c>
      <c r="BP125" s="2" t="s">
        <v>49</v>
      </c>
      <c r="BQ125" s="2" t="s">
        <v>41</v>
      </c>
      <c r="BR125" s="2" t="s">
        <v>39</v>
      </c>
      <c r="BS125" s="2" t="s">
        <v>50</v>
      </c>
      <c r="BT125" s="2" t="s">
        <v>51</v>
      </c>
      <c r="BU125" s="2" t="s">
        <v>38</v>
      </c>
      <c r="BV125" s="2" t="s">
        <v>52</v>
      </c>
      <c r="BW125" s="2" t="s">
        <v>53</v>
      </c>
    </row>
    <row r="126" spans="1:75" x14ac:dyDescent="0.2">
      <c r="A126" s="14">
        <v>1</v>
      </c>
      <c r="B126" s="18">
        <v>43435</v>
      </c>
      <c r="C126" s="14">
        <v>2</v>
      </c>
      <c r="D126" s="14">
        <v>204</v>
      </c>
      <c r="E126" s="14">
        <v>4</v>
      </c>
      <c r="F126" s="14">
        <v>1</v>
      </c>
      <c r="G126" s="14">
        <v>1</v>
      </c>
      <c r="H126" s="14">
        <v>0</v>
      </c>
      <c r="I126" s="14">
        <v>1</v>
      </c>
      <c r="J126" s="19">
        <v>11</v>
      </c>
      <c r="K126" s="19">
        <v>15</v>
      </c>
      <c r="L126" s="14">
        <f t="shared" ref="L126:L151" si="15">(K126-J126)</f>
        <v>4</v>
      </c>
      <c r="M126" s="14">
        <f t="shared" ref="M126:M151" si="16">(G126*L126)</f>
        <v>4</v>
      </c>
      <c r="N126" s="14">
        <v>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6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5"/>
      <c r="BU126" s="14"/>
      <c r="BV126" s="14"/>
      <c r="BW126" s="14"/>
    </row>
    <row r="127" spans="1:75" x14ac:dyDescent="0.2">
      <c r="A127" s="14">
        <v>8</v>
      </c>
      <c r="B127" s="18">
        <v>43456</v>
      </c>
      <c r="C127" s="14">
        <v>2</v>
      </c>
      <c r="D127" s="14">
        <v>258</v>
      </c>
      <c r="E127" s="14">
        <v>4</v>
      </c>
      <c r="F127" s="14">
        <v>1</v>
      </c>
      <c r="G127" s="14">
        <v>2</v>
      </c>
      <c r="H127" s="14">
        <v>0</v>
      </c>
      <c r="I127" s="14">
        <v>1</v>
      </c>
      <c r="J127" s="19">
        <v>13.5</v>
      </c>
      <c r="K127" s="19">
        <v>16.5</v>
      </c>
      <c r="L127" s="14">
        <f t="shared" si="15"/>
        <v>3</v>
      </c>
      <c r="M127" s="14">
        <f t="shared" si="16"/>
        <v>6</v>
      </c>
      <c r="N127" s="14">
        <v>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6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5"/>
      <c r="BU127" s="14"/>
      <c r="BV127" s="14"/>
      <c r="BW127" s="14"/>
    </row>
    <row r="128" spans="1:75" x14ac:dyDescent="0.2">
      <c r="A128" s="14">
        <v>9</v>
      </c>
      <c r="B128" s="18">
        <v>43456</v>
      </c>
      <c r="C128" s="14">
        <v>2</v>
      </c>
      <c r="D128" s="14">
        <v>258</v>
      </c>
      <c r="E128" s="14">
        <v>4</v>
      </c>
      <c r="F128" s="14">
        <v>1</v>
      </c>
      <c r="G128" s="14">
        <v>2</v>
      </c>
      <c r="H128" s="14">
        <v>0</v>
      </c>
      <c r="I128" s="14">
        <v>1</v>
      </c>
      <c r="J128" s="19">
        <v>8</v>
      </c>
      <c r="K128" s="19">
        <v>16.75</v>
      </c>
      <c r="L128" s="14">
        <f t="shared" si="15"/>
        <v>8.75</v>
      </c>
      <c r="M128" s="14">
        <f t="shared" si="16"/>
        <v>17.5</v>
      </c>
      <c r="N128" s="14">
        <v>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6">
        <v>3</v>
      </c>
      <c r="AL128" s="14">
        <v>1</v>
      </c>
      <c r="AM128" s="14"/>
      <c r="AN128" s="14"/>
      <c r="AO128" s="14"/>
      <c r="AP128" s="14"/>
      <c r="AQ128" s="14"/>
      <c r="AR128" s="14"/>
      <c r="AS128" s="14"/>
      <c r="AT128" s="14"/>
      <c r="AU128" s="14"/>
      <c r="AV128" s="14">
        <v>1</v>
      </c>
      <c r="AW128" s="14"/>
      <c r="AX128" s="14"/>
      <c r="AY128" s="14"/>
      <c r="AZ128" s="14"/>
      <c r="BA128" s="14"/>
      <c r="BB128" s="14"/>
      <c r="BC128" s="14">
        <v>1</v>
      </c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5"/>
      <c r="BU128" s="14"/>
      <c r="BV128" s="14"/>
      <c r="BW128" s="14"/>
    </row>
    <row r="129" spans="1:75" x14ac:dyDescent="0.2">
      <c r="A129" s="14">
        <v>10</v>
      </c>
      <c r="B129" s="18">
        <v>43457</v>
      </c>
      <c r="C129" s="14">
        <v>2</v>
      </c>
      <c r="D129" s="14">
        <v>256</v>
      </c>
      <c r="E129" s="14">
        <v>4</v>
      </c>
      <c r="F129" s="14">
        <v>1</v>
      </c>
      <c r="G129" s="14">
        <v>1</v>
      </c>
      <c r="H129" s="14">
        <v>0</v>
      </c>
      <c r="I129" s="14">
        <v>1</v>
      </c>
      <c r="J129" s="19">
        <v>7.5</v>
      </c>
      <c r="K129" s="19">
        <v>16.5</v>
      </c>
      <c r="L129" s="14">
        <f t="shared" si="15"/>
        <v>9</v>
      </c>
      <c r="M129" s="14">
        <f t="shared" si="16"/>
        <v>9</v>
      </c>
      <c r="N129" s="14">
        <v>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6">
        <v>3</v>
      </c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>
        <v>2</v>
      </c>
      <c r="AW129" s="14"/>
      <c r="AX129" s="14"/>
      <c r="AY129" s="14"/>
      <c r="AZ129" s="14"/>
      <c r="BA129" s="14"/>
      <c r="BB129" s="14"/>
      <c r="BC129" s="14">
        <v>1</v>
      </c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5"/>
      <c r="BU129" s="14"/>
      <c r="BV129" s="14"/>
      <c r="BW129" s="14"/>
    </row>
    <row r="130" spans="1:75" x14ac:dyDescent="0.2">
      <c r="A130" s="14">
        <v>11</v>
      </c>
      <c r="B130" s="18">
        <v>43457</v>
      </c>
      <c r="C130" s="14">
        <v>2</v>
      </c>
      <c r="D130" s="14">
        <v>256</v>
      </c>
      <c r="E130" s="14">
        <v>4</v>
      </c>
      <c r="F130" s="14">
        <v>1</v>
      </c>
      <c r="G130" s="14">
        <v>1</v>
      </c>
      <c r="H130" s="14">
        <v>0</v>
      </c>
      <c r="I130" s="14">
        <v>1</v>
      </c>
      <c r="J130" s="19">
        <v>12.5</v>
      </c>
      <c r="K130" s="19">
        <v>15.25</v>
      </c>
      <c r="L130" s="14">
        <f t="shared" si="15"/>
        <v>2.75</v>
      </c>
      <c r="M130" s="14">
        <f t="shared" si="16"/>
        <v>2.75</v>
      </c>
      <c r="N130" s="14">
        <v>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6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5"/>
      <c r="BU130" s="14"/>
      <c r="BV130" s="14"/>
      <c r="BW130" s="14"/>
    </row>
    <row r="131" spans="1:75" x14ac:dyDescent="0.2">
      <c r="A131" s="14">
        <v>12</v>
      </c>
      <c r="B131" s="18">
        <v>43457</v>
      </c>
      <c r="C131" s="14">
        <v>2</v>
      </c>
      <c r="D131" s="14">
        <v>256</v>
      </c>
      <c r="E131" s="14">
        <v>4</v>
      </c>
      <c r="F131" s="14">
        <v>1</v>
      </c>
      <c r="G131" s="14">
        <v>1</v>
      </c>
      <c r="H131" s="14">
        <v>0</v>
      </c>
      <c r="I131" s="14">
        <v>1</v>
      </c>
      <c r="J131" s="19">
        <v>14.5</v>
      </c>
      <c r="K131" s="19">
        <v>16</v>
      </c>
      <c r="L131" s="14">
        <f t="shared" si="15"/>
        <v>1.5</v>
      </c>
      <c r="M131" s="14">
        <f t="shared" si="16"/>
        <v>1.5</v>
      </c>
      <c r="N131" s="14">
        <v>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6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5"/>
      <c r="BU131" s="14"/>
      <c r="BV131" s="14"/>
      <c r="BW131" s="14"/>
    </row>
    <row r="132" spans="1:75" x14ac:dyDescent="0.2">
      <c r="A132" s="14">
        <v>15</v>
      </c>
      <c r="B132" s="18">
        <v>43457</v>
      </c>
      <c r="C132" s="14">
        <v>2</v>
      </c>
      <c r="D132" s="14">
        <v>234</v>
      </c>
      <c r="E132" s="14">
        <v>4</v>
      </c>
      <c r="F132" s="14">
        <v>1</v>
      </c>
      <c r="G132" s="14">
        <v>5</v>
      </c>
      <c r="H132" s="14">
        <v>5</v>
      </c>
      <c r="I132" s="14">
        <v>1</v>
      </c>
      <c r="J132" s="19">
        <v>9</v>
      </c>
      <c r="K132" s="19">
        <v>11.75</v>
      </c>
      <c r="L132" s="14">
        <f t="shared" si="15"/>
        <v>2.75</v>
      </c>
      <c r="M132" s="14">
        <f t="shared" si="16"/>
        <v>13.75</v>
      </c>
      <c r="N132" s="14">
        <v>7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>
        <v>7</v>
      </c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6">
        <v>4</v>
      </c>
      <c r="AL132" s="14">
        <v>4</v>
      </c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5"/>
      <c r="BU132" s="14"/>
      <c r="BV132" s="14"/>
      <c r="BW132" s="14"/>
    </row>
    <row r="133" spans="1:75" x14ac:dyDescent="0.2">
      <c r="A133" s="14">
        <v>16</v>
      </c>
      <c r="B133" s="18">
        <v>43457</v>
      </c>
      <c r="C133" s="14">
        <v>2</v>
      </c>
      <c r="D133" s="14">
        <v>234</v>
      </c>
      <c r="E133" s="14">
        <v>4</v>
      </c>
      <c r="F133" s="14">
        <v>1</v>
      </c>
      <c r="G133" s="14">
        <v>2</v>
      </c>
      <c r="H133" s="14">
        <v>0</v>
      </c>
      <c r="I133" s="14">
        <v>1</v>
      </c>
      <c r="J133" s="19">
        <v>9</v>
      </c>
      <c r="K133" s="19">
        <v>11.75</v>
      </c>
      <c r="L133" s="14">
        <f t="shared" si="15"/>
        <v>2.75</v>
      </c>
      <c r="M133" s="14">
        <f t="shared" si="16"/>
        <v>5.5</v>
      </c>
      <c r="N133" s="14">
        <v>0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6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5"/>
      <c r="BU133" s="14"/>
      <c r="BV133" s="14"/>
      <c r="BW133" s="14"/>
    </row>
    <row r="134" spans="1:75" x14ac:dyDescent="0.2">
      <c r="A134" s="14">
        <v>18</v>
      </c>
      <c r="B134" s="18">
        <v>43457</v>
      </c>
      <c r="C134" s="14">
        <v>2</v>
      </c>
      <c r="D134" s="14">
        <v>289</v>
      </c>
      <c r="E134" s="14">
        <v>4</v>
      </c>
      <c r="F134" s="14">
        <v>1</v>
      </c>
      <c r="G134" s="14">
        <v>2</v>
      </c>
      <c r="H134" s="14">
        <v>2</v>
      </c>
      <c r="I134" s="14">
        <v>1</v>
      </c>
      <c r="J134" s="19">
        <v>7.5</v>
      </c>
      <c r="K134" s="19">
        <v>13.5</v>
      </c>
      <c r="L134" s="14">
        <f t="shared" si="15"/>
        <v>6</v>
      </c>
      <c r="M134" s="14">
        <f t="shared" si="16"/>
        <v>12</v>
      </c>
      <c r="N134" s="14">
        <v>3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>
        <v>2</v>
      </c>
      <c r="AA134" s="14"/>
      <c r="AB134" s="14">
        <v>1</v>
      </c>
      <c r="AC134" s="14"/>
      <c r="AD134" s="14"/>
      <c r="AE134" s="14"/>
      <c r="AF134" s="14"/>
      <c r="AG134" s="14"/>
      <c r="AH134" s="14"/>
      <c r="AI134" s="14"/>
      <c r="AJ134" s="14"/>
      <c r="AK134" s="16">
        <v>2</v>
      </c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>
        <v>2</v>
      </c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5"/>
      <c r="BU134" s="14"/>
      <c r="BV134" s="14"/>
      <c r="BW134" s="14"/>
    </row>
    <row r="135" spans="1:75" x14ac:dyDescent="0.2">
      <c r="A135" s="14">
        <v>19</v>
      </c>
      <c r="B135" s="18">
        <v>43457</v>
      </c>
      <c r="C135" s="14">
        <v>2</v>
      </c>
      <c r="D135" s="14">
        <v>256</v>
      </c>
      <c r="E135" s="14">
        <v>4</v>
      </c>
      <c r="F135" s="14">
        <v>1</v>
      </c>
      <c r="G135" s="14">
        <v>2</v>
      </c>
      <c r="H135" s="14">
        <v>0</v>
      </c>
      <c r="I135" s="14">
        <v>1</v>
      </c>
      <c r="J135" s="19">
        <v>9</v>
      </c>
      <c r="K135" s="19">
        <v>14</v>
      </c>
      <c r="L135" s="14">
        <f t="shared" si="15"/>
        <v>5</v>
      </c>
      <c r="M135" s="14">
        <f t="shared" si="16"/>
        <v>10</v>
      </c>
      <c r="N135" s="14">
        <v>0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6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5"/>
      <c r="BU135" s="14"/>
      <c r="BV135" s="14"/>
      <c r="BW135" s="14"/>
    </row>
    <row r="136" spans="1:75" x14ac:dyDescent="0.2">
      <c r="A136" s="14">
        <v>21</v>
      </c>
      <c r="B136" s="18">
        <v>43457</v>
      </c>
      <c r="C136" s="14">
        <v>2</v>
      </c>
      <c r="D136" s="14">
        <v>256</v>
      </c>
      <c r="E136" s="14">
        <v>4</v>
      </c>
      <c r="F136" s="14">
        <v>1</v>
      </c>
      <c r="G136" s="14">
        <v>3</v>
      </c>
      <c r="H136" s="14">
        <v>0</v>
      </c>
      <c r="I136" s="14">
        <v>1</v>
      </c>
      <c r="J136" s="19">
        <v>14</v>
      </c>
      <c r="K136" s="19">
        <v>16.25</v>
      </c>
      <c r="L136" s="14">
        <f t="shared" si="15"/>
        <v>2.25</v>
      </c>
      <c r="M136" s="14">
        <f t="shared" si="16"/>
        <v>6.75</v>
      </c>
      <c r="N136" s="14">
        <v>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6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5"/>
      <c r="BU136" s="14"/>
      <c r="BV136" s="14"/>
      <c r="BW136" s="14"/>
    </row>
    <row r="137" spans="1:75" x14ac:dyDescent="0.2">
      <c r="A137" s="14">
        <v>22</v>
      </c>
      <c r="B137" s="18">
        <v>43457</v>
      </c>
      <c r="C137" s="14">
        <v>2</v>
      </c>
      <c r="D137" s="14">
        <v>256</v>
      </c>
      <c r="E137" s="14">
        <v>4</v>
      </c>
      <c r="F137" s="14">
        <v>1</v>
      </c>
      <c r="G137" s="14">
        <v>2</v>
      </c>
      <c r="H137" s="14">
        <v>0</v>
      </c>
      <c r="I137" s="14">
        <v>1</v>
      </c>
      <c r="J137" s="19">
        <v>7.5</v>
      </c>
      <c r="K137" s="19">
        <v>16.5</v>
      </c>
      <c r="L137" s="14">
        <f t="shared" si="15"/>
        <v>9</v>
      </c>
      <c r="M137" s="14">
        <f t="shared" si="16"/>
        <v>18</v>
      </c>
      <c r="N137" s="14">
        <v>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6">
        <v>3</v>
      </c>
      <c r="AL137" s="14">
        <v>1</v>
      </c>
      <c r="AM137" s="14"/>
      <c r="AN137" s="14">
        <v>1</v>
      </c>
      <c r="AO137" s="14"/>
      <c r="AP137" s="14"/>
      <c r="AQ137" s="14"/>
      <c r="AR137" s="14"/>
      <c r="AS137" s="14"/>
      <c r="AT137" s="14"/>
      <c r="AU137" s="14"/>
      <c r="AV137" s="14">
        <v>1</v>
      </c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5"/>
      <c r="BU137" s="14"/>
      <c r="BV137" s="14"/>
      <c r="BW137" s="14"/>
    </row>
    <row r="138" spans="1:75" x14ac:dyDescent="0.2">
      <c r="A138" s="14">
        <v>25</v>
      </c>
      <c r="B138" s="18">
        <v>43458</v>
      </c>
      <c r="C138" s="14">
        <v>2</v>
      </c>
      <c r="D138" s="14">
        <v>256</v>
      </c>
      <c r="E138" s="14">
        <v>4</v>
      </c>
      <c r="F138" s="14">
        <v>1</v>
      </c>
      <c r="G138" s="14">
        <v>1</v>
      </c>
      <c r="H138" s="14">
        <v>0</v>
      </c>
      <c r="I138" s="14">
        <v>1</v>
      </c>
      <c r="J138" s="19">
        <v>8.5</v>
      </c>
      <c r="K138" s="19">
        <v>16.25</v>
      </c>
      <c r="L138" s="14">
        <f t="shared" si="15"/>
        <v>7.75</v>
      </c>
      <c r="M138" s="14">
        <f t="shared" si="16"/>
        <v>7.75</v>
      </c>
      <c r="N138" s="14">
        <v>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6">
        <v>3</v>
      </c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>
        <v>3</v>
      </c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5"/>
      <c r="BU138" s="14"/>
      <c r="BV138" s="14"/>
      <c r="BW138" s="14"/>
    </row>
    <row r="139" spans="1:75" x14ac:dyDescent="0.2">
      <c r="A139" s="14">
        <v>30</v>
      </c>
      <c r="B139" s="18">
        <v>43463</v>
      </c>
      <c r="C139" s="14">
        <v>2</v>
      </c>
      <c r="D139" s="14">
        <v>234</v>
      </c>
      <c r="E139" s="14">
        <v>4</v>
      </c>
      <c r="F139" s="14">
        <v>1</v>
      </c>
      <c r="G139" s="14">
        <v>2</v>
      </c>
      <c r="H139" s="14">
        <v>1</v>
      </c>
      <c r="I139" s="14">
        <v>1</v>
      </c>
      <c r="J139" s="19">
        <v>9</v>
      </c>
      <c r="K139" s="19">
        <v>16.5</v>
      </c>
      <c r="L139" s="14">
        <f t="shared" si="15"/>
        <v>7.5</v>
      </c>
      <c r="M139" s="14">
        <f t="shared" si="16"/>
        <v>15</v>
      </c>
      <c r="N139" s="14">
        <v>1</v>
      </c>
      <c r="O139" s="14"/>
      <c r="P139" s="14">
        <v>1</v>
      </c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6">
        <v>12</v>
      </c>
      <c r="AL139" s="14">
        <v>12</v>
      </c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5"/>
      <c r="BU139" s="14"/>
      <c r="BV139" s="14"/>
      <c r="BW139" s="14"/>
    </row>
    <row r="140" spans="1:75" x14ac:dyDescent="0.2">
      <c r="A140" s="14">
        <v>31</v>
      </c>
      <c r="B140" s="18">
        <v>43463</v>
      </c>
      <c r="C140" s="14">
        <v>2</v>
      </c>
      <c r="D140" s="14">
        <v>258</v>
      </c>
      <c r="E140" s="14">
        <v>4</v>
      </c>
      <c r="F140" s="14">
        <v>1</v>
      </c>
      <c r="G140" s="14">
        <v>2</v>
      </c>
      <c r="H140" s="14">
        <v>2</v>
      </c>
      <c r="I140" s="14">
        <v>1</v>
      </c>
      <c r="J140" s="19">
        <v>11</v>
      </c>
      <c r="K140" s="19">
        <v>16.75</v>
      </c>
      <c r="L140" s="14">
        <f t="shared" si="15"/>
        <v>5.75</v>
      </c>
      <c r="M140" s="14">
        <f t="shared" si="16"/>
        <v>11.5</v>
      </c>
      <c r="N140" s="14">
        <v>7</v>
      </c>
      <c r="O140" s="14"/>
      <c r="P140" s="14"/>
      <c r="Q140" s="14"/>
      <c r="R140" s="14"/>
      <c r="S140" s="14"/>
      <c r="T140" s="14"/>
      <c r="U140" s="14">
        <v>1</v>
      </c>
      <c r="V140" s="14"/>
      <c r="W140" s="14"/>
      <c r="X140" s="14"/>
      <c r="Y140" s="14"/>
      <c r="Z140" s="14">
        <v>6</v>
      </c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6">
        <v>6</v>
      </c>
      <c r="AL140" s="14">
        <v>6</v>
      </c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5"/>
      <c r="BU140" s="14"/>
      <c r="BV140" s="14"/>
      <c r="BW140" s="14"/>
    </row>
    <row r="141" spans="1:75" x14ac:dyDescent="0.2">
      <c r="A141" s="14">
        <v>32</v>
      </c>
      <c r="B141" s="18">
        <v>43463</v>
      </c>
      <c r="C141" s="14">
        <v>2</v>
      </c>
      <c r="D141" s="14">
        <v>247</v>
      </c>
      <c r="E141" s="14">
        <v>4</v>
      </c>
      <c r="F141" s="14">
        <v>1</v>
      </c>
      <c r="G141" s="14">
        <v>1</v>
      </c>
      <c r="H141" s="14">
        <v>1</v>
      </c>
      <c r="I141" s="14">
        <v>1</v>
      </c>
      <c r="J141" s="19">
        <v>7.5</v>
      </c>
      <c r="K141" s="19">
        <v>13.75</v>
      </c>
      <c r="L141" s="14">
        <f t="shared" si="15"/>
        <v>6.25</v>
      </c>
      <c r="M141" s="14">
        <f t="shared" si="16"/>
        <v>6.25</v>
      </c>
      <c r="N141" s="14">
        <v>3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>
        <v>3</v>
      </c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6">
        <v>10</v>
      </c>
      <c r="AL141" s="14">
        <v>10</v>
      </c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5"/>
      <c r="BU141" s="14"/>
      <c r="BV141" s="14"/>
      <c r="BW141" s="14"/>
    </row>
    <row r="142" spans="1:75" x14ac:dyDescent="0.2">
      <c r="A142" s="14">
        <v>35</v>
      </c>
      <c r="B142" s="18">
        <v>43463</v>
      </c>
      <c r="C142" s="14">
        <v>2</v>
      </c>
      <c r="D142" s="14">
        <v>234</v>
      </c>
      <c r="E142" s="14">
        <v>4</v>
      </c>
      <c r="F142" s="14">
        <v>1</v>
      </c>
      <c r="G142" s="14">
        <v>1</v>
      </c>
      <c r="H142" s="14">
        <v>1</v>
      </c>
      <c r="I142" s="14">
        <v>1</v>
      </c>
      <c r="J142" s="19">
        <v>7</v>
      </c>
      <c r="K142" s="19">
        <v>15.25</v>
      </c>
      <c r="L142" s="14">
        <f t="shared" si="15"/>
        <v>8.25</v>
      </c>
      <c r="M142" s="14">
        <f t="shared" si="16"/>
        <v>8.25</v>
      </c>
      <c r="N142" s="14">
        <v>4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>
        <v>4</v>
      </c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6">
        <v>6</v>
      </c>
      <c r="AL142" s="14">
        <v>6</v>
      </c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5"/>
      <c r="BU142" s="14"/>
      <c r="BV142" s="14"/>
      <c r="BW142" s="14"/>
    </row>
    <row r="143" spans="1:75" x14ac:dyDescent="0.2">
      <c r="A143" s="14">
        <v>36</v>
      </c>
      <c r="B143" s="18">
        <v>43463</v>
      </c>
      <c r="C143" s="14">
        <v>2</v>
      </c>
      <c r="D143" s="14">
        <v>234</v>
      </c>
      <c r="E143" s="14">
        <v>4</v>
      </c>
      <c r="F143" s="14">
        <v>1</v>
      </c>
      <c r="G143" s="14">
        <v>1</v>
      </c>
      <c r="H143" s="14">
        <v>1</v>
      </c>
      <c r="I143" s="14">
        <v>1</v>
      </c>
      <c r="J143" s="19">
        <v>7</v>
      </c>
      <c r="K143" s="19">
        <v>15.25</v>
      </c>
      <c r="L143" s="14">
        <f t="shared" si="15"/>
        <v>8.25</v>
      </c>
      <c r="M143" s="14">
        <f t="shared" si="16"/>
        <v>8.25</v>
      </c>
      <c r="N143" s="14">
        <v>2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>
        <v>2</v>
      </c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6">
        <v>7</v>
      </c>
      <c r="AL143" s="14">
        <v>6</v>
      </c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>
        <v>1</v>
      </c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5"/>
      <c r="BU143" s="14"/>
      <c r="BV143" s="14"/>
      <c r="BW143" s="14"/>
    </row>
    <row r="144" spans="1:75" x14ac:dyDescent="0.2">
      <c r="A144" s="14">
        <v>37</v>
      </c>
      <c r="B144" s="18">
        <v>43463</v>
      </c>
      <c r="C144" s="14">
        <v>2</v>
      </c>
      <c r="D144" s="14">
        <v>234</v>
      </c>
      <c r="E144" s="14">
        <v>4</v>
      </c>
      <c r="F144" s="14">
        <v>1</v>
      </c>
      <c r="G144" s="14">
        <v>1</v>
      </c>
      <c r="H144" s="14">
        <v>1</v>
      </c>
      <c r="I144" s="14">
        <v>1</v>
      </c>
      <c r="J144" s="19">
        <v>9</v>
      </c>
      <c r="K144" s="19">
        <v>14.75</v>
      </c>
      <c r="L144" s="14">
        <f t="shared" si="15"/>
        <v>5.75</v>
      </c>
      <c r="M144" s="14">
        <f t="shared" si="16"/>
        <v>5.75</v>
      </c>
      <c r="N144" s="14">
        <v>8</v>
      </c>
      <c r="O144" s="14"/>
      <c r="P144" s="14"/>
      <c r="Q144" s="14"/>
      <c r="R144" s="14"/>
      <c r="S144" s="14"/>
      <c r="T144" s="14">
        <v>2</v>
      </c>
      <c r="U144" s="14"/>
      <c r="V144" s="14"/>
      <c r="W144" s="14"/>
      <c r="X144" s="14"/>
      <c r="Y144" s="14"/>
      <c r="Z144" s="14">
        <v>6</v>
      </c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6">
        <v>10</v>
      </c>
      <c r="AL144" s="14">
        <v>10</v>
      </c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5"/>
      <c r="BU144" s="14"/>
      <c r="BV144" s="14"/>
      <c r="BW144" s="14"/>
    </row>
    <row r="145" spans="1:75" x14ac:dyDescent="0.2">
      <c r="A145" s="14">
        <v>38</v>
      </c>
      <c r="B145" s="18">
        <v>43463</v>
      </c>
      <c r="C145" s="14">
        <v>2</v>
      </c>
      <c r="D145" s="14">
        <v>234</v>
      </c>
      <c r="E145" s="14">
        <v>4</v>
      </c>
      <c r="F145" s="14">
        <v>1</v>
      </c>
      <c r="G145" s="14">
        <v>1</v>
      </c>
      <c r="H145" s="14">
        <v>1</v>
      </c>
      <c r="I145" s="14">
        <v>1</v>
      </c>
      <c r="J145" s="19">
        <v>10.5</v>
      </c>
      <c r="K145" s="19">
        <v>15.25</v>
      </c>
      <c r="L145" s="14">
        <f t="shared" si="15"/>
        <v>4.75</v>
      </c>
      <c r="M145" s="14">
        <f t="shared" si="16"/>
        <v>4.75</v>
      </c>
      <c r="N145" s="14">
        <v>11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>
        <v>11</v>
      </c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6">
        <v>15</v>
      </c>
      <c r="AL145" s="14">
        <v>15</v>
      </c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5"/>
      <c r="BU145" s="14"/>
      <c r="BV145" s="14"/>
      <c r="BW145" s="14"/>
    </row>
    <row r="146" spans="1:75" x14ac:dyDescent="0.2">
      <c r="A146" s="14">
        <v>39</v>
      </c>
      <c r="B146" s="18">
        <v>43464</v>
      </c>
      <c r="C146" s="14">
        <v>2</v>
      </c>
      <c r="D146" s="14">
        <v>247</v>
      </c>
      <c r="E146" s="14">
        <v>4</v>
      </c>
      <c r="F146" s="14">
        <v>1</v>
      </c>
      <c r="G146" s="14">
        <v>1</v>
      </c>
      <c r="H146" s="14">
        <v>1</v>
      </c>
      <c r="I146" s="14">
        <v>1</v>
      </c>
      <c r="J146" s="19">
        <v>8.5</v>
      </c>
      <c r="K146" s="19">
        <v>13</v>
      </c>
      <c r="L146" s="14">
        <f t="shared" si="15"/>
        <v>4.5</v>
      </c>
      <c r="M146" s="14">
        <f t="shared" si="16"/>
        <v>4.5</v>
      </c>
      <c r="N146" s="14">
        <v>1</v>
      </c>
      <c r="O146" s="14"/>
      <c r="P146" s="14"/>
      <c r="Q146" s="14">
        <v>1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6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5"/>
      <c r="BU146" s="14"/>
      <c r="BV146" s="14"/>
      <c r="BW146" s="14"/>
    </row>
    <row r="147" spans="1:75" x14ac:dyDescent="0.2">
      <c r="A147" s="14">
        <v>40</v>
      </c>
      <c r="B147" s="18">
        <v>43464</v>
      </c>
      <c r="C147" s="14">
        <v>2</v>
      </c>
      <c r="D147" s="14">
        <v>247</v>
      </c>
      <c r="E147" s="14">
        <v>4</v>
      </c>
      <c r="F147" s="14">
        <v>1</v>
      </c>
      <c r="G147" s="14">
        <v>1</v>
      </c>
      <c r="H147" s="14">
        <v>1</v>
      </c>
      <c r="I147" s="14">
        <v>1</v>
      </c>
      <c r="J147" s="19">
        <v>8.5</v>
      </c>
      <c r="K147" s="19">
        <v>13</v>
      </c>
      <c r="L147" s="14">
        <f t="shared" si="15"/>
        <v>4.5</v>
      </c>
      <c r="M147" s="14">
        <f t="shared" si="16"/>
        <v>4.5</v>
      </c>
      <c r="N147" s="14">
        <v>1</v>
      </c>
      <c r="O147" s="14"/>
      <c r="P147" s="14"/>
      <c r="Q147" s="14">
        <v>1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6">
        <v>7</v>
      </c>
      <c r="AL147" s="14">
        <v>6</v>
      </c>
      <c r="AM147" s="14"/>
      <c r="AN147" s="14"/>
      <c r="AO147" s="14"/>
      <c r="AP147" s="14"/>
      <c r="AQ147" s="14"/>
      <c r="AR147" s="14"/>
      <c r="AS147" s="14">
        <v>1</v>
      </c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5"/>
      <c r="BU147" s="14"/>
      <c r="BV147" s="14"/>
      <c r="BW147" s="14"/>
    </row>
    <row r="148" spans="1:75" x14ac:dyDescent="0.2">
      <c r="A148" s="14">
        <v>41</v>
      </c>
      <c r="B148" s="18">
        <v>43464</v>
      </c>
      <c r="C148" s="14">
        <v>2</v>
      </c>
      <c r="D148" s="14">
        <v>204</v>
      </c>
      <c r="E148" s="14">
        <v>4</v>
      </c>
      <c r="F148" s="14">
        <v>1</v>
      </c>
      <c r="G148" s="14">
        <v>1</v>
      </c>
      <c r="H148" s="14">
        <v>1</v>
      </c>
      <c r="I148" s="14">
        <v>1</v>
      </c>
      <c r="J148" s="19">
        <v>10.5</v>
      </c>
      <c r="K148" s="19">
        <v>13.5</v>
      </c>
      <c r="L148" s="14">
        <f t="shared" si="15"/>
        <v>3</v>
      </c>
      <c r="M148" s="14">
        <f t="shared" si="16"/>
        <v>3</v>
      </c>
      <c r="N148" s="14">
        <v>5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>
        <v>5</v>
      </c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6">
        <v>4</v>
      </c>
      <c r="AL148" s="14">
        <v>4</v>
      </c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5"/>
      <c r="BU148" s="14"/>
      <c r="BV148" s="14"/>
      <c r="BW148" s="14"/>
    </row>
    <row r="149" spans="1:75" x14ac:dyDescent="0.2">
      <c r="A149" s="14">
        <v>42</v>
      </c>
      <c r="B149" s="18">
        <v>43464</v>
      </c>
      <c r="C149" s="14">
        <v>2</v>
      </c>
      <c r="D149" s="14">
        <v>204</v>
      </c>
      <c r="E149" s="14">
        <v>4</v>
      </c>
      <c r="F149" s="14">
        <v>1</v>
      </c>
      <c r="G149" s="14">
        <v>1</v>
      </c>
      <c r="H149" s="14">
        <v>1</v>
      </c>
      <c r="I149" s="14">
        <v>1</v>
      </c>
      <c r="J149" s="19">
        <v>8.5</v>
      </c>
      <c r="K149" s="19">
        <v>13.5</v>
      </c>
      <c r="L149" s="14">
        <f t="shared" si="15"/>
        <v>5</v>
      </c>
      <c r="M149" s="14">
        <f t="shared" si="16"/>
        <v>5</v>
      </c>
      <c r="N149" s="14">
        <v>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>
        <v>4</v>
      </c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6">
        <v>5</v>
      </c>
      <c r="AL149" s="14">
        <v>5</v>
      </c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5"/>
      <c r="BU149" s="14"/>
      <c r="BV149" s="14"/>
      <c r="BW149" s="14"/>
    </row>
    <row r="150" spans="1:75" x14ac:dyDescent="0.2">
      <c r="A150" s="14">
        <v>43</v>
      </c>
      <c r="B150" s="18">
        <v>43464</v>
      </c>
      <c r="C150" s="14">
        <v>2</v>
      </c>
      <c r="D150" s="14">
        <v>289</v>
      </c>
      <c r="E150" s="14">
        <v>4</v>
      </c>
      <c r="F150" s="14">
        <v>1</v>
      </c>
      <c r="G150" s="14">
        <v>1</v>
      </c>
      <c r="H150" s="14">
        <v>0</v>
      </c>
      <c r="I150" s="14">
        <v>1</v>
      </c>
      <c r="J150" s="19">
        <v>8</v>
      </c>
      <c r="K150" s="19">
        <v>13</v>
      </c>
      <c r="L150" s="14">
        <f t="shared" si="15"/>
        <v>5</v>
      </c>
      <c r="M150" s="14">
        <f t="shared" si="16"/>
        <v>5</v>
      </c>
      <c r="N150" s="14">
        <v>0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6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5"/>
      <c r="BU150" s="14"/>
      <c r="BV150" s="14"/>
      <c r="BW150" s="14"/>
    </row>
    <row r="151" spans="1:75" x14ac:dyDescent="0.2">
      <c r="A151" s="14">
        <v>53</v>
      </c>
      <c r="B151" s="18">
        <v>43465</v>
      </c>
      <c r="C151" s="14">
        <v>2</v>
      </c>
      <c r="D151" s="14">
        <v>258</v>
      </c>
      <c r="E151" s="14">
        <v>4</v>
      </c>
      <c r="F151" s="14">
        <v>1</v>
      </c>
      <c r="G151" s="14">
        <v>1</v>
      </c>
      <c r="H151" s="14">
        <v>0</v>
      </c>
      <c r="I151" s="14">
        <v>1</v>
      </c>
      <c r="J151" s="19">
        <v>9.5</v>
      </c>
      <c r="K151" s="19">
        <v>16.5</v>
      </c>
      <c r="L151" s="14">
        <f t="shared" si="15"/>
        <v>7</v>
      </c>
      <c r="M151" s="14">
        <f t="shared" si="16"/>
        <v>7</v>
      </c>
      <c r="N151" s="14">
        <v>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6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5"/>
      <c r="BU151" s="14"/>
      <c r="BV151" s="14"/>
      <c r="BW151" s="14"/>
    </row>
    <row r="152" spans="1:75" x14ac:dyDescent="0.2">
      <c r="A152" s="14"/>
      <c r="B152" s="2" t="s">
        <v>54</v>
      </c>
      <c r="C152" s="14"/>
      <c r="D152" s="14"/>
      <c r="E152" s="14"/>
      <c r="F152" s="2">
        <f>COUNT(F126:F151)</f>
        <v>26</v>
      </c>
      <c r="G152" s="2">
        <f>SUM(G126:G151)</f>
        <v>40</v>
      </c>
      <c r="H152" s="2">
        <f>SUM(H126:H151)</f>
        <v>19</v>
      </c>
      <c r="I152" s="2"/>
      <c r="J152" s="2">
        <f t="shared" ref="J152:BU152" si="17">SUM(J126:J151)</f>
        <v>246</v>
      </c>
      <c r="K152" s="2">
        <f t="shared" si="17"/>
        <v>386</v>
      </c>
      <c r="L152" s="2">
        <f t="shared" si="17"/>
        <v>140</v>
      </c>
      <c r="M152" s="2">
        <f t="shared" si="17"/>
        <v>203.25</v>
      </c>
      <c r="N152" s="2">
        <f t="shared" si="17"/>
        <v>57</v>
      </c>
      <c r="O152" s="2">
        <f t="shared" si="17"/>
        <v>0</v>
      </c>
      <c r="P152" s="2">
        <f t="shared" si="17"/>
        <v>1</v>
      </c>
      <c r="Q152" s="2">
        <f t="shared" si="17"/>
        <v>2</v>
      </c>
      <c r="R152" s="2">
        <f t="shared" si="17"/>
        <v>0</v>
      </c>
      <c r="S152" s="2">
        <f t="shared" si="17"/>
        <v>0</v>
      </c>
      <c r="T152" s="2">
        <f t="shared" si="17"/>
        <v>2</v>
      </c>
      <c r="U152" s="2">
        <f t="shared" si="17"/>
        <v>1</v>
      </c>
      <c r="V152" s="2">
        <f t="shared" si="17"/>
        <v>0</v>
      </c>
      <c r="W152" s="2">
        <f t="shared" si="17"/>
        <v>0</v>
      </c>
      <c r="X152" s="2">
        <f t="shared" si="17"/>
        <v>0</v>
      </c>
      <c r="Y152" s="2">
        <f t="shared" si="17"/>
        <v>0</v>
      </c>
      <c r="Z152" s="2">
        <f t="shared" si="17"/>
        <v>50</v>
      </c>
      <c r="AA152" s="2">
        <f t="shared" si="17"/>
        <v>0</v>
      </c>
      <c r="AB152" s="2">
        <f t="shared" si="17"/>
        <v>1</v>
      </c>
      <c r="AC152" s="2">
        <f t="shared" si="17"/>
        <v>0</v>
      </c>
      <c r="AD152" s="2">
        <f t="shared" si="17"/>
        <v>0</v>
      </c>
      <c r="AE152" s="2">
        <f t="shared" si="17"/>
        <v>0</v>
      </c>
      <c r="AF152" s="2">
        <f t="shared" si="17"/>
        <v>0</v>
      </c>
      <c r="AG152" s="2">
        <f t="shared" si="17"/>
        <v>0</v>
      </c>
      <c r="AH152" s="2">
        <f t="shared" si="17"/>
        <v>0</v>
      </c>
      <c r="AI152" s="2">
        <f t="shared" si="17"/>
        <v>0</v>
      </c>
      <c r="AJ152" s="2">
        <f t="shared" si="17"/>
        <v>0</v>
      </c>
      <c r="AK152" s="2">
        <f t="shared" si="17"/>
        <v>100</v>
      </c>
      <c r="AL152" s="2">
        <f t="shared" si="17"/>
        <v>86</v>
      </c>
      <c r="AM152" s="2">
        <f t="shared" si="17"/>
        <v>0</v>
      </c>
      <c r="AN152" s="2">
        <f t="shared" si="17"/>
        <v>1</v>
      </c>
      <c r="AO152" s="2">
        <f t="shared" si="17"/>
        <v>0</v>
      </c>
      <c r="AP152" s="2">
        <f t="shared" si="17"/>
        <v>0</v>
      </c>
      <c r="AQ152" s="2">
        <f t="shared" si="17"/>
        <v>0</v>
      </c>
      <c r="AR152" s="2">
        <f t="shared" si="17"/>
        <v>0</v>
      </c>
      <c r="AS152" s="2">
        <f t="shared" si="17"/>
        <v>1</v>
      </c>
      <c r="AT152" s="2">
        <f t="shared" si="17"/>
        <v>0</v>
      </c>
      <c r="AU152" s="2">
        <f t="shared" si="17"/>
        <v>0</v>
      </c>
      <c r="AV152" s="2">
        <f t="shared" si="17"/>
        <v>4</v>
      </c>
      <c r="AW152" s="2">
        <f t="shared" si="17"/>
        <v>0</v>
      </c>
      <c r="AX152" s="2">
        <f t="shared" si="17"/>
        <v>0</v>
      </c>
      <c r="AY152" s="2">
        <f t="shared" si="17"/>
        <v>0</v>
      </c>
      <c r="AZ152" s="2">
        <f t="shared" si="17"/>
        <v>0</v>
      </c>
      <c r="BA152" s="2">
        <f t="shared" si="17"/>
        <v>0</v>
      </c>
      <c r="BB152" s="2">
        <f t="shared" si="17"/>
        <v>0</v>
      </c>
      <c r="BC152" s="2">
        <f t="shared" si="17"/>
        <v>8</v>
      </c>
      <c r="BD152" s="2">
        <f t="shared" si="17"/>
        <v>0</v>
      </c>
      <c r="BE152" s="2">
        <f t="shared" si="17"/>
        <v>0</v>
      </c>
      <c r="BF152" s="2">
        <f t="shared" si="17"/>
        <v>0</v>
      </c>
      <c r="BG152" s="2">
        <f t="shared" si="17"/>
        <v>0</v>
      </c>
      <c r="BH152" s="2">
        <f t="shared" si="17"/>
        <v>0</v>
      </c>
      <c r="BI152" s="2">
        <f t="shared" si="17"/>
        <v>0</v>
      </c>
      <c r="BJ152" s="2">
        <f t="shared" si="17"/>
        <v>0</v>
      </c>
      <c r="BK152" s="2">
        <f t="shared" si="17"/>
        <v>0</v>
      </c>
      <c r="BL152" s="2">
        <f t="shared" si="17"/>
        <v>0</v>
      </c>
      <c r="BM152" s="2">
        <f t="shared" si="17"/>
        <v>0</v>
      </c>
      <c r="BN152" s="2">
        <f t="shared" si="17"/>
        <v>0</v>
      </c>
      <c r="BO152" s="2">
        <f t="shared" si="17"/>
        <v>0</v>
      </c>
      <c r="BP152" s="2">
        <f t="shared" si="17"/>
        <v>0</v>
      </c>
      <c r="BQ152" s="2">
        <f t="shared" si="17"/>
        <v>0</v>
      </c>
      <c r="BR152" s="2">
        <f t="shared" si="17"/>
        <v>0</v>
      </c>
      <c r="BS152" s="2">
        <f t="shared" si="17"/>
        <v>0</v>
      </c>
      <c r="BT152" s="2">
        <f t="shared" si="17"/>
        <v>0</v>
      </c>
      <c r="BU152" s="2">
        <f t="shared" si="17"/>
        <v>0</v>
      </c>
      <c r="BV152" s="2">
        <f t="shared" ref="BV152:BW152" si="18">SUM(BV126:BV151)</f>
        <v>0</v>
      </c>
      <c r="BW152" s="2">
        <f t="shared" si="18"/>
        <v>0</v>
      </c>
    </row>
    <row r="153" spans="1:75" x14ac:dyDescent="0.2">
      <c r="A153" s="14"/>
      <c r="B153" s="14"/>
      <c r="C153" s="14"/>
      <c r="D153" s="14"/>
      <c r="E153" s="14"/>
      <c r="F153" s="2"/>
      <c r="G153" s="2"/>
      <c r="H153" s="2"/>
      <c r="I153" s="2"/>
      <c r="J153" s="2"/>
      <c r="K153" s="2"/>
      <c r="L153" s="2" t="s">
        <v>55</v>
      </c>
      <c r="M153" s="2"/>
      <c r="N153" s="7">
        <f>N152/M152</f>
        <v>0.28044280442804426</v>
      </c>
      <c r="O153" s="7">
        <f>O152/M152</f>
        <v>0</v>
      </c>
      <c r="P153" s="7">
        <f>P152/M152</f>
        <v>4.9200492004920051E-3</v>
      </c>
      <c r="Q153" s="7">
        <f>Q152/M152</f>
        <v>9.8400984009840101E-3</v>
      </c>
      <c r="R153" s="7">
        <f>R152/M152</f>
        <v>0</v>
      </c>
      <c r="S153" s="7">
        <f>S152/M152</f>
        <v>0</v>
      </c>
      <c r="T153" s="7">
        <f>T152/M152</f>
        <v>9.8400984009840101E-3</v>
      </c>
      <c r="U153" s="7">
        <f>U152/M152</f>
        <v>4.9200492004920051E-3</v>
      </c>
      <c r="V153" s="7">
        <f>V152/M152</f>
        <v>0</v>
      </c>
      <c r="W153" s="7">
        <f>W152/M152</f>
        <v>0</v>
      </c>
      <c r="X153" s="7">
        <f>X152/M152</f>
        <v>0</v>
      </c>
      <c r="Y153" s="7">
        <f>Y152/M152</f>
        <v>0</v>
      </c>
      <c r="Z153" s="7">
        <f>Z152/M152</f>
        <v>0.24600246002460024</v>
      </c>
      <c r="AA153" s="7">
        <f>AA152/M152</f>
        <v>0</v>
      </c>
      <c r="AB153" s="7">
        <f>AB152/M152</f>
        <v>4.9200492004920051E-3</v>
      </c>
      <c r="AC153" s="7">
        <f>AC152/M152</f>
        <v>0</v>
      </c>
      <c r="AD153" s="7">
        <f>AD152/M152</f>
        <v>0</v>
      </c>
      <c r="AE153" s="7">
        <f>AE152/M152</f>
        <v>0</v>
      </c>
      <c r="AF153" s="7">
        <f>AF152/M152</f>
        <v>0</v>
      </c>
      <c r="AG153" s="7">
        <f>AG152/M152</f>
        <v>0</v>
      </c>
      <c r="AH153" s="8">
        <f>AH152/N152</f>
        <v>0</v>
      </c>
      <c r="AI153" s="8" t="e">
        <f>AI152/O152</f>
        <v>#DIV/0!</v>
      </c>
      <c r="AJ153" s="9" t="e">
        <f>AJ152/O152</f>
        <v>#DIV/0!</v>
      </c>
      <c r="AK153" s="7">
        <f>AK152/M152</f>
        <v>0.49200492004920049</v>
      </c>
      <c r="AL153" s="7">
        <f>AL152/M152</f>
        <v>0.42312423124231241</v>
      </c>
      <c r="AM153" s="7">
        <f>AM152/M152</f>
        <v>0</v>
      </c>
      <c r="AN153" s="7">
        <f>AN152/M152</f>
        <v>4.9200492004920051E-3</v>
      </c>
      <c r="AO153" s="7">
        <f>AO152/M152</f>
        <v>0</v>
      </c>
      <c r="AP153" s="7">
        <f>AP152/M152</f>
        <v>0</v>
      </c>
      <c r="AQ153" s="7">
        <f>AQ152/M152</f>
        <v>0</v>
      </c>
      <c r="AR153" s="7">
        <f>AR152/M152</f>
        <v>0</v>
      </c>
      <c r="AS153" s="7">
        <f>AS152/M152</f>
        <v>4.9200492004920051E-3</v>
      </c>
      <c r="AT153" s="7">
        <f>AT152/M152</f>
        <v>0</v>
      </c>
      <c r="AU153" s="7">
        <f>AU152/M152</f>
        <v>0</v>
      </c>
      <c r="AV153" s="7">
        <f>AV152/M152</f>
        <v>1.968019680196802E-2</v>
      </c>
      <c r="AW153" s="7">
        <f>AW152/M152</f>
        <v>0</v>
      </c>
      <c r="AX153" s="7">
        <f>AX152/M152</f>
        <v>0</v>
      </c>
      <c r="AY153" s="7">
        <f>AY152/M152</f>
        <v>0</v>
      </c>
      <c r="AZ153" s="7">
        <f>AZ152/M152</f>
        <v>0</v>
      </c>
      <c r="BA153" s="7">
        <f>BA152/M152</f>
        <v>0</v>
      </c>
      <c r="BB153" s="7">
        <f>BB152/M152</f>
        <v>0</v>
      </c>
      <c r="BC153" s="7">
        <f>BC152/M152</f>
        <v>3.9360393603936041E-2</v>
      </c>
      <c r="BD153" s="7">
        <f>BD152/M152</f>
        <v>0</v>
      </c>
      <c r="BE153" s="7">
        <f>BE152/M152</f>
        <v>0</v>
      </c>
      <c r="BF153" s="7">
        <f>BF152/M152</f>
        <v>0</v>
      </c>
      <c r="BG153" s="7">
        <f>BG152/M152</f>
        <v>0</v>
      </c>
      <c r="BH153" s="7">
        <f>BH152/M152</f>
        <v>0</v>
      </c>
      <c r="BI153" s="7">
        <f>BI152/M152</f>
        <v>0</v>
      </c>
      <c r="BJ153" s="7">
        <f>BJ152/M152</f>
        <v>0</v>
      </c>
      <c r="BK153" s="7">
        <f>BK152/M152</f>
        <v>0</v>
      </c>
      <c r="BL153" s="7">
        <f>BL152/M152</f>
        <v>0</v>
      </c>
      <c r="BM153" s="7">
        <f>BM152/M152</f>
        <v>0</v>
      </c>
      <c r="BN153" s="7">
        <f>BN152/M152</f>
        <v>0</v>
      </c>
      <c r="BO153" s="7">
        <f>BO152/M152</f>
        <v>0</v>
      </c>
      <c r="BP153" s="7">
        <f>BP152/M152</f>
        <v>0</v>
      </c>
      <c r="BQ153" s="7">
        <f>BQ152/M152</f>
        <v>0</v>
      </c>
      <c r="BR153" s="7">
        <f>BR152/M152</f>
        <v>0</v>
      </c>
      <c r="BS153" s="7">
        <f>BS152/M152</f>
        <v>0</v>
      </c>
      <c r="BT153" s="7">
        <f>BT152/M152</f>
        <v>0</v>
      </c>
      <c r="BU153" s="7">
        <f>BU152/M152</f>
        <v>0</v>
      </c>
      <c r="BV153" s="7">
        <f>BV152/M152</f>
        <v>0</v>
      </c>
      <c r="BW153" s="7">
        <f>BW152/M152</f>
        <v>0</v>
      </c>
    </row>
    <row r="154" spans="1:75" x14ac:dyDescent="0.2">
      <c r="A154" s="14"/>
      <c r="B154" s="2" t="s">
        <v>56</v>
      </c>
      <c r="C154" s="2"/>
      <c r="D154" s="10">
        <f>(L152/F152)</f>
        <v>5.384615384615385</v>
      </c>
      <c r="E154" s="14"/>
      <c r="F154" s="2"/>
      <c r="G154" s="2"/>
      <c r="H154" s="2"/>
      <c r="I154" s="2"/>
      <c r="J154" s="2"/>
      <c r="K154" s="2"/>
      <c r="L154" s="2" t="s">
        <v>57</v>
      </c>
      <c r="M154" s="2"/>
      <c r="N154" s="10">
        <f>M152/N152</f>
        <v>3.5657894736842106</v>
      </c>
      <c r="O154" s="10" t="e">
        <f>M152/O152</f>
        <v>#DIV/0!</v>
      </c>
      <c r="P154" s="10">
        <f>M152/P152</f>
        <v>203.25</v>
      </c>
      <c r="Q154" s="10">
        <f>M152/Q152</f>
        <v>101.625</v>
      </c>
      <c r="R154" s="10" t="e">
        <f>M152/R152</f>
        <v>#DIV/0!</v>
      </c>
      <c r="S154" s="10" t="e">
        <f>M152/S152</f>
        <v>#DIV/0!</v>
      </c>
      <c r="T154" s="10">
        <f>M152/T152</f>
        <v>101.625</v>
      </c>
      <c r="U154" s="10">
        <f>M152/U152</f>
        <v>203.25</v>
      </c>
      <c r="V154" s="10" t="e">
        <f>M152/V152</f>
        <v>#DIV/0!</v>
      </c>
      <c r="W154" s="10" t="e">
        <f>M152/W152</f>
        <v>#DIV/0!</v>
      </c>
      <c r="X154" s="10" t="e">
        <f>M152/X152</f>
        <v>#DIV/0!</v>
      </c>
      <c r="Y154" s="10" t="e">
        <f>M152/Y152</f>
        <v>#DIV/0!</v>
      </c>
      <c r="Z154" s="10">
        <f>M152/Z152</f>
        <v>4.0650000000000004</v>
      </c>
      <c r="AA154" s="10" t="e">
        <f>M152/AA152</f>
        <v>#DIV/0!</v>
      </c>
      <c r="AB154" s="10">
        <f>M152/AB152</f>
        <v>203.25</v>
      </c>
      <c r="AC154" s="10" t="e">
        <f>M152/AC152</f>
        <v>#DIV/0!</v>
      </c>
      <c r="AD154" s="10" t="e">
        <f>M152/AD152</f>
        <v>#DIV/0!</v>
      </c>
      <c r="AE154" s="10" t="e">
        <f>M152/AE152</f>
        <v>#DIV/0!</v>
      </c>
      <c r="AF154" s="10" t="e">
        <f>M152/AF152</f>
        <v>#DIV/0!</v>
      </c>
      <c r="AG154" s="10" t="e">
        <f>M152/AG152</f>
        <v>#DIV/0!</v>
      </c>
      <c r="AH154" s="11" t="e">
        <f>N152/AH152</f>
        <v>#DIV/0!</v>
      </c>
      <c r="AI154" s="11" t="e">
        <f>O152/AI152</f>
        <v>#DIV/0!</v>
      </c>
      <c r="AJ154" s="12" t="e">
        <f>O152/AJ152</f>
        <v>#DIV/0!</v>
      </c>
      <c r="AK154" s="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14"/>
      <c r="BL154" s="14"/>
      <c r="BM154" s="14"/>
      <c r="BN154" s="14"/>
      <c r="BO154" s="14"/>
      <c r="BP154" s="14"/>
      <c r="BQ154" s="14"/>
      <c r="BR154" s="14"/>
      <c r="BS154" s="14"/>
      <c r="BT154" s="15"/>
      <c r="BU154" s="14"/>
      <c r="BV154" s="14"/>
      <c r="BW154" s="14"/>
    </row>
    <row r="155" spans="1:75" x14ac:dyDescent="0.2">
      <c r="A155" s="15"/>
      <c r="B155" s="2" t="s">
        <v>58</v>
      </c>
      <c r="C155" s="2"/>
      <c r="D155" s="10">
        <f>(M152/G152)</f>
        <v>5.0812499999999998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4"/>
      <c r="BV155" s="14"/>
      <c r="BW155" s="14"/>
    </row>
    <row r="156" spans="1:75" x14ac:dyDescent="0.2">
      <c r="A156" s="15"/>
      <c r="B156" s="2" t="s">
        <v>59</v>
      </c>
      <c r="C156" s="2"/>
      <c r="D156" s="10">
        <f>(G152/F152)</f>
        <v>1.5384615384615385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4"/>
      <c r="BV156" s="14"/>
      <c r="BW156" s="14"/>
    </row>
    <row r="157" spans="1:75" x14ac:dyDescent="0.2">
      <c r="A157" s="15"/>
      <c r="B157" s="5" t="s">
        <v>60</v>
      </c>
      <c r="C157" s="15"/>
      <c r="D157" s="11">
        <f>(H152/G152)*100</f>
        <v>47.5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4"/>
      <c r="BV157" s="14"/>
      <c r="BW157" s="14"/>
    </row>
    <row r="167" spans="1:75" ht="15.75" x14ac:dyDescent="0.25">
      <c r="A167" s="20" t="s">
        <v>68</v>
      </c>
      <c r="B167" s="14"/>
      <c r="C167" s="14"/>
      <c r="D167" s="14"/>
      <c r="E167" s="15"/>
      <c r="F167" s="14"/>
      <c r="G167" s="14"/>
      <c r="H167" s="14"/>
      <c r="I167" s="14"/>
      <c r="J167" s="14"/>
      <c r="K167" s="1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6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5"/>
      <c r="BU167" s="14"/>
      <c r="BV167" s="14"/>
      <c r="BW167" s="14"/>
    </row>
    <row r="168" spans="1:75" x14ac:dyDescent="0.2">
      <c r="A168" s="2" t="s">
        <v>5</v>
      </c>
      <c r="B168" s="2" t="s">
        <v>6</v>
      </c>
      <c r="C168" s="2" t="s">
        <v>7</v>
      </c>
      <c r="D168" s="2" t="s">
        <v>8</v>
      </c>
      <c r="E168" s="2" t="s">
        <v>9</v>
      </c>
      <c r="F168" s="2" t="s">
        <v>10</v>
      </c>
      <c r="G168" s="2" t="s">
        <v>11</v>
      </c>
      <c r="H168" s="2" t="s">
        <v>12</v>
      </c>
      <c r="I168" s="2" t="s">
        <v>13</v>
      </c>
      <c r="J168" s="2" t="s">
        <v>14</v>
      </c>
      <c r="K168" s="2" t="s">
        <v>15</v>
      </c>
      <c r="L168" s="2" t="s">
        <v>16</v>
      </c>
      <c r="M168" s="2" t="s">
        <v>17</v>
      </c>
      <c r="N168" s="2" t="s">
        <v>18</v>
      </c>
      <c r="O168" s="2" t="s">
        <v>19</v>
      </c>
      <c r="P168" s="2" t="s">
        <v>20</v>
      </c>
      <c r="Q168" s="2" t="s">
        <v>21</v>
      </c>
      <c r="R168" s="2" t="s">
        <v>22</v>
      </c>
      <c r="S168" s="2" t="s">
        <v>23</v>
      </c>
      <c r="T168" s="2" t="s">
        <v>24</v>
      </c>
      <c r="U168" s="2" t="s">
        <v>25</v>
      </c>
      <c r="V168" s="2" t="s">
        <v>26</v>
      </c>
      <c r="W168" s="2" t="s">
        <v>27</v>
      </c>
      <c r="X168" s="2" t="s">
        <v>28</v>
      </c>
      <c r="Y168" s="2" t="s">
        <v>29</v>
      </c>
      <c r="Z168" s="2" t="s">
        <v>30</v>
      </c>
      <c r="AA168" s="2" t="s">
        <v>31</v>
      </c>
      <c r="AB168" s="2" t="s">
        <v>32</v>
      </c>
      <c r="AC168" s="2" t="s">
        <v>33</v>
      </c>
      <c r="AD168" s="2" t="s">
        <v>34</v>
      </c>
      <c r="AE168" s="2" t="s">
        <v>35</v>
      </c>
      <c r="AF168" s="2" t="s">
        <v>36</v>
      </c>
      <c r="AG168" s="2" t="s">
        <v>37</v>
      </c>
      <c r="AH168" s="2" t="s">
        <v>38</v>
      </c>
      <c r="AI168" s="2" t="s">
        <v>39</v>
      </c>
      <c r="AJ168" s="2" t="s">
        <v>42</v>
      </c>
      <c r="AK168" s="3" t="s">
        <v>40</v>
      </c>
      <c r="AL168" s="2" t="s">
        <v>30</v>
      </c>
      <c r="AM168" s="2" t="s">
        <v>24</v>
      </c>
      <c r="AN168" s="2" t="s">
        <v>25</v>
      </c>
      <c r="AO168" s="2" t="s">
        <v>29</v>
      </c>
      <c r="AP168" s="2" t="s">
        <v>41</v>
      </c>
      <c r="AQ168" s="2" t="s">
        <v>34</v>
      </c>
      <c r="AR168" s="2" t="s">
        <v>34</v>
      </c>
      <c r="AS168" s="2" t="s">
        <v>27</v>
      </c>
      <c r="AT168" s="2" t="s">
        <v>23</v>
      </c>
      <c r="AU168" s="2" t="s">
        <v>26</v>
      </c>
      <c r="AV168" s="2" t="s">
        <v>42</v>
      </c>
      <c r="AW168" s="2" t="s">
        <v>43</v>
      </c>
      <c r="AX168" s="2" t="s">
        <v>43</v>
      </c>
      <c r="AY168" s="2" t="s">
        <v>44</v>
      </c>
      <c r="AZ168" s="2" t="s">
        <v>44</v>
      </c>
      <c r="BA168" s="2" t="s">
        <v>22</v>
      </c>
      <c r="BB168" s="2" t="s">
        <v>22</v>
      </c>
      <c r="BC168" s="2" t="s">
        <v>32</v>
      </c>
      <c r="BD168" s="2" t="s">
        <v>32</v>
      </c>
      <c r="BE168" s="2" t="s">
        <v>19</v>
      </c>
      <c r="BF168" s="2" t="s">
        <v>19</v>
      </c>
      <c r="BG168" s="2" t="s">
        <v>45</v>
      </c>
      <c r="BH168" s="2" t="s">
        <v>45</v>
      </c>
      <c r="BI168" s="2" t="s">
        <v>46</v>
      </c>
      <c r="BJ168" s="2" t="s">
        <v>46</v>
      </c>
      <c r="BK168" s="2" t="s">
        <v>47</v>
      </c>
      <c r="BL168" s="2" t="s">
        <v>48</v>
      </c>
      <c r="BM168" s="2" t="s">
        <v>28</v>
      </c>
      <c r="BN168" s="2" t="s">
        <v>33</v>
      </c>
      <c r="BO168" s="2" t="s">
        <v>35</v>
      </c>
      <c r="BP168" s="2" t="s">
        <v>49</v>
      </c>
      <c r="BQ168" s="2" t="s">
        <v>41</v>
      </c>
      <c r="BR168" s="2" t="s">
        <v>39</v>
      </c>
      <c r="BS168" s="2" t="s">
        <v>50</v>
      </c>
      <c r="BT168" s="2" t="s">
        <v>51</v>
      </c>
      <c r="BU168" s="2" t="s">
        <v>38</v>
      </c>
      <c r="BV168" s="2" t="s">
        <v>52</v>
      </c>
      <c r="BW168" s="2" t="s">
        <v>53</v>
      </c>
    </row>
    <row r="169" spans="1:75" x14ac:dyDescent="0.2">
      <c r="A169" s="14">
        <v>47</v>
      </c>
      <c r="B169" s="18">
        <v>43464</v>
      </c>
      <c r="C169" s="14">
        <v>2</v>
      </c>
      <c r="D169" s="14">
        <v>289</v>
      </c>
      <c r="E169" s="14">
        <v>9</v>
      </c>
      <c r="F169" s="14">
        <v>1</v>
      </c>
      <c r="G169" s="14">
        <v>2</v>
      </c>
      <c r="H169" s="14">
        <v>2</v>
      </c>
      <c r="I169" s="14">
        <v>1</v>
      </c>
      <c r="J169" s="19">
        <v>6</v>
      </c>
      <c r="K169" s="19">
        <v>16.5</v>
      </c>
      <c r="L169" s="14">
        <f>(K169-J169)</f>
        <v>10.5</v>
      </c>
      <c r="M169" s="14">
        <f>(G169*L169)</f>
        <v>21</v>
      </c>
      <c r="N169" s="14">
        <v>12</v>
      </c>
      <c r="O169" s="14"/>
      <c r="P169" s="14">
        <v>10</v>
      </c>
      <c r="Q169" s="14">
        <v>1</v>
      </c>
      <c r="R169" s="14"/>
      <c r="S169" s="14"/>
      <c r="T169" s="14"/>
      <c r="U169" s="14"/>
      <c r="V169" s="14"/>
      <c r="W169" s="14">
        <v>1</v>
      </c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6">
        <v>7</v>
      </c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>
        <v>1</v>
      </c>
      <c r="AY169" s="14">
        <v>4</v>
      </c>
      <c r="AZ169" s="14">
        <v>2</v>
      </c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5"/>
      <c r="BU169" s="14"/>
      <c r="BV169" s="14"/>
      <c r="BW169" s="14"/>
    </row>
    <row r="170" spans="1:75" x14ac:dyDescent="0.2">
      <c r="A170" s="14"/>
      <c r="B170" s="2" t="s">
        <v>54</v>
      </c>
      <c r="C170" s="14"/>
      <c r="D170" s="14"/>
      <c r="E170" s="14"/>
      <c r="F170" s="2">
        <f>COUNT(F169)</f>
        <v>1</v>
      </c>
      <c r="G170" s="2">
        <f>SUM(G169)</f>
        <v>2</v>
      </c>
      <c r="H170" s="2">
        <f>SUM(H169)</f>
        <v>2</v>
      </c>
      <c r="I170" s="2"/>
      <c r="J170" s="2">
        <f t="shared" ref="J170:BU170" si="19">SUM(J169)</f>
        <v>6</v>
      </c>
      <c r="K170" s="2">
        <f t="shared" si="19"/>
        <v>16.5</v>
      </c>
      <c r="L170" s="2">
        <f t="shared" si="19"/>
        <v>10.5</v>
      </c>
      <c r="M170" s="2">
        <f t="shared" si="19"/>
        <v>21</v>
      </c>
      <c r="N170" s="2">
        <f t="shared" si="19"/>
        <v>12</v>
      </c>
      <c r="O170" s="2">
        <f t="shared" si="19"/>
        <v>0</v>
      </c>
      <c r="P170" s="2">
        <f t="shared" si="19"/>
        <v>10</v>
      </c>
      <c r="Q170" s="2">
        <f t="shared" si="19"/>
        <v>1</v>
      </c>
      <c r="R170" s="2">
        <f t="shared" si="19"/>
        <v>0</v>
      </c>
      <c r="S170" s="2">
        <f t="shared" si="19"/>
        <v>0</v>
      </c>
      <c r="T170" s="2">
        <f t="shared" si="19"/>
        <v>0</v>
      </c>
      <c r="U170" s="2">
        <f t="shared" si="19"/>
        <v>0</v>
      </c>
      <c r="V170" s="2">
        <f t="shared" si="19"/>
        <v>0</v>
      </c>
      <c r="W170" s="2">
        <f t="shared" si="19"/>
        <v>1</v>
      </c>
      <c r="X170" s="2">
        <f t="shared" si="19"/>
        <v>0</v>
      </c>
      <c r="Y170" s="2">
        <f t="shared" si="19"/>
        <v>0</v>
      </c>
      <c r="Z170" s="2">
        <f t="shared" si="19"/>
        <v>0</v>
      </c>
      <c r="AA170" s="2">
        <f t="shared" si="19"/>
        <v>0</v>
      </c>
      <c r="AB170" s="2">
        <f t="shared" si="19"/>
        <v>0</v>
      </c>
      <c r="AC170" s="2">
        <f t="shared" si="19"/>
        <v>0</v>
      </c>
      <c r="AD170" s="2">
        <f t="shared" si="19"/>
        <v>0</v>
      </c>
      <c r="AE170" s="2">
        <f t="shared" si="19"/>
        <v>0</v>
      </c>
      <c r="AF170" s="2">
        <f t="shared" si="19"/>
        <v>0</v>
      </c>
      <c r="AG170" s="2">
        <f t="shared" si="19"/>
        <v>0</v>
      </c>
      <c r="AH170" s="2">
        <f t="shared" si="19"/>
        <v>0</v>
      </c>
      <c r="AI170" s="2">
        <f t="shared" si="19"/>
        <v>0</v>
      </c>
      <c r="AJ170" s="2">
        <f t="shared" si="19"/>
        <v>0</v>
      </c>
      <c r="AK170" s="2">
        <f t="shared" si="19"/>
        <v>7</v>
      </c>
      <c r="AL170" s="2">
        <f t="shared" si="19"/>
        <v>0</v>
      </c>
      <c r="AM170" s="2">
        <f t="shared" si="19"/>
        <v>0</v>
      </c>
      <c r="AN170" s="2">
        <f t="shared" si="19"/>
        <v>0</v>
      </c>
      <c r="AO170" s="2">
        <f t="shared" si="19"/>
        <v>0</v>
      </c>
      <c r="AP170" s="2">
        <f t="shared" si="19"/>
        <v>0</v>
      </c>
      <c r="AQ170" s="2">
        <f t="shared" si="19"/>
        <v>0</v>
      </c>
      <c r="AR170" s="2">
        <f t="shared" si="19"/>
        <v>0</v>
      </c>
      <c r="AS170" s="2">
        <f t="shared" si="19"/>
        <v>0</v>
      </c>
      <c r="AT170" s="2">
        <f t="shared" si="19"/>
        <v>0</v>
      </c>
      <c r="AU170" s="2">
        <f t="shared" si="19"/>
        <v>0</v>
      </c>
      <c r="AV170" s="2">
        <f t="shared" si="19"/>
        <v>0</v>
      </c>
      <c r="AW170" s="2">
        <f t="shared" si="19"/>
        <v>0</v>
      </c>
      <c r="AX170" s="2">
        <f t="shared" si="19"/>
        <v>1</v>
      </c>
      <c r="AY170" s="2">
        <f t="shared" si="19"/>
        <v>4</v>
      </c>
      <c r="AZ170" s="2">
        <f t="shared" si="19"/>
        <v>2</v>
      </c>
      <c r="BA170" s="2">
        <f t="shared" si="19"/>
        <v>0</v>
      </c>
      <c r="BB170" s="2">
        <f t="shared" si="19"/>
        <v>0</v>
      </c>
      <c r="BC170" s="2">
        <f t="shared" si="19"/>
        <v>0</v>
      </c>
      <c r="BD170" s="2">
        <f t="shared" si="19"/>
        <v>0</v>
      </c>
      <c r="BE170" s="2">
        <f t="shared" si="19"/>
        <v>0</v>
      </c>
      <c r="BF170" s="2">
        <f t="shared" si="19"/>
        <v>0</v>
      </c>
      <c r="BG170" s="2">
        <f t="shared" si="19"/>
        <v>0</v>
      </c>
      <c r="BH170" s="2">
        <f t="shared" si="19"/>
        <v>0</v>
      </c>
      <c r="BI170" s="2">
        <f t="shared" si="19"/>
        <v>0</v>
      </c>
      <c r="BJ170" s="2">
        <f t="shared" si="19"/>
        <v>0</v>
      </c>
      <c r="BK170" s="2">
        <f t="shared" si="19"/>
        <v>0</v>
      </c>
      <c r="BL170" s="2">
        <f t="shared" si="19"/>
        <v>0</v>
      </c>
      <c r="BM170" s="2">
        <f t="shared" si="19"/>
        <v>0</v>
      </c>
      <c r="BN170" s="2">
        <f t="shared" si="19"/>
        <v>0</v>
      </c>
      <c r="BO170" s="2">
        <f t="shared" si="19"/>
        <v>0</v>
      </c>
      <c r="BP170" s="2">
        <f t="shared" si="19"/>
        <v>0</v>
      </c>
      <c r="BQ170" s="2">
        <f t="shared" si="19"/>
        <v>0</v>
      </c>
      <c r="BR170" s="2">
        <f t="shared" si="19"/>
        <v>0</v>
      </c>
      <c r="BS170" s="2">
        <f t="shared" si="19"/>
        <v>0</v>
      </c>
      <c r="BT170" s="2">
        <f t="shared" si="19"/>
        <v>0</v>
      </c>
      <c r="BU170" s="2">
        <f t="shared" si="19"/>
        <v>0</v>
      </c>
      <c r="BV170" s="2">
        <f t="shared" ref="BV170:BW170" si="20">SUM(BV169)</f>
        <v>0</v>
      </c>
      <c r="BW170" s="2">
        <f t="shared" si="20"/>
        <v>0</v>
      </c>
    </row>
    <row r="171" spans="1:75" x14ac:dyDescent="0.2">
      <c r="A171" s="14"/>
      <c r="B171" s="14"/>
      <c r="C171" s="14"/>
      <c r="D171" s="14"/>
      <c r="E171" s="14"/>
      <c r="F171" s="2"/>
      <c r="G171" s="2"/>
      <c r="H171" s="2"/>
      <c r="I171" s="2"/>
      <c r="J171" s="2"/>
      <c r="K171" s="2"/>
      <c r="L171" s="2" t="s">
        <v>55</v>
      </c>
      <c r="M171" s="2"/>
      <c r="N171" s="7">
        <f>N170/M170</f>
        <v>0.5714285714285714</v>
      </c>
      <c r="O171" s="7">
        <f>O170/M170</f>
        <v>0</v>
      </c>
      <c r="P171" s="7">
        <f>P170/M170</f>
        <v>0.47619047619047616</v>
      </c>
      <c r="Q171" s="7">
        <f>Q170/M170</f>
        <v>4.7619047619047616E-2</v>
      </c>
      <c r="R171" s="7">
        <f>R170/M170</f>
        <v>0</v>
      </c>
      <c r="S171" s="7">
        <f>S170/M170</f>
        <v>0</v>
      </c>
      <c r="T171" s="7">
        <f>T170/M170</f>
        <v>0</v>
      </c>
      <c r="U171" s="7">
        <f>U170/M170</f>
        <v>0</v>
      </c>
      <c r="V171" s="7">
        <f>V170/M170</f>
        <v>0</v>
      </c>
      <c r="W171" s="7">
        <f>W170/M170</f>
        <v>4.7619047619047616E-2</v>
      </c>
      <c r="X171" s="7">
        <f>X170/M170</f>
        <v>0</v>
      </c>
      <c r="Y171" s="7">
        <f>Y170/M170</f>
        <v>0</v>
      </c>
      <c r="Z171" s="7">
        <f>Z170/M170</f>
        <v>0</v>
      </c>
      <c r="AA171" s="7">
        <f>AA170/M170</f>
        <v>0</v>
      </c>
      <c r="AB171" s="7">
        <f>AB170/M170</f>
        <v>0</v>
      </c>
      <c r="AC171" s="7">
        <f>AC170/M170</f>
        <v>0</v>
      </c>
      <c r="AD171" s="7">
        <f>AD170/M170</f>
        <v>0</v>
      </c>
      <c r="AE171" s="7">
        <f>AE170/M170</f>
        <v>0</v>
      </c>
      <c r="AF171" s="7">
        <f>AF170/M170</f>
        <v>0</v>
      </c>
      <c r="AG171" s="7">
        <f>AG170/M170</f>
        <v>0</v>
      </c>
      <c r="AH171" s="8">
        <f>AH170/N170</f>
        <v>0</v>
      </c>
      <c r="AI171" s="8" t="e">
        <f>AI170/O170</f>
        <v>#DIV/0!</v>
      </c>
      <c r="AJ171" s="9" t="e">
        <f>AJ170/O170</f>
        <v>#DIV/0!</v>
      </c>
      <c r="AK171" s="7">
        <f>AK170/M170</f>
        <v>0.33333333333333331</v>
      </c>
      <c r="AL171" s="7">
        <f>AL170/M170</f>
        <v>0</v>
      </c>
      <c r="AM171" s="7">
        <f>AM170/M170</f>
        <v>0</v>
      </c>
      <c r="AN171" s="7">
        <f>AN170/M170</f>
        <v>0</v>
      </c>
      <c r="AO171" s="7">
        <f>AO170/M170</f>
        <v>0</v>
      </c>
      <c r="AP171" s="7">
        <f>AP170/M170</f>
        <v>0</v>
      </c>
      <c r="AQ171" s="7">
        <f>AQ170/M170</f>
        <v>0</v>
      </c>
      <c r="AR171" s="7">
        <f>AR170/M170</f>
        <v>0</v>
      </c>
      <c r="AS171" s="7">
        <f>AS170/M170</f>
        <v>0</v>
      </c>
      <c r="AT171" s="7">
        <f>AT170/M170</f>
        <v>0</v>
      </c>
      <c r="AU171" s="7">
        <f>AU170/M170</f>
        <v>0</v>
      </c>
      <c r="AV171" s="7">
        <f>AV170/M170</f>
        <v>0</v>
      </c>
      <c r="AW171" s="7">
        <f>AW170/M170</f>
        <v>0</v>
      </c>
      <c r="AX171" s="7">
        <f>AX170/M170</f>
        <v>4.7619047619047616E-2</v>
      </c>
      <c r="AY171" s="7">
        <f>AY170/M170</f>
        <v>0.19047619047619047</v>
      </c>
      <c r="AZ171" s="7">
        <f>AZ170/M170</f>
        <v>9.5238095238095233E-2</v>
      </c>
      <c r="BA171" s="7">
        <f>BA170/M170</f>
        <v>0</v>
      </c>
      <c r="BB171" s="7">
        <f>BB170/M170</f>
        <v>0</v>
      </c>
      <c r="BC171" s="7">
        <f>BC170/M170</f>
        <v>0</v>
      </c>
      <c r="BD171" s="7">
        <f>BD170/M170</f>
        <v>0</v>
      </c>
      <c r="BE171" s="7">
        <f>BE170/M170</f>
        <v>0</v>
      </c>
      <c r="BF171" s="7">
        <f>BF170/M170</f>
        <v>0</v>
      </c>
      <c r="BG171" s="7">
        <f>BG170/M170</f>
        <v>0</v>
      </c>
      <c r="BH171" s="7">
        <f>BH170/M170</f>
        <v>0</v>
      </c>
      <c r="BI171" s="7">
        <f>BI170/M170</f>
        <v>0</v>
      </c>
      <c r="BJ171" s="7">
        <f>BJ170/M170</f>
        <v>0</v>
      </c>
      <c r="BK171" s="7">
        <f>BK170/M170</f>
        <v>0</v>
      </c>
      <c r="BL171" s="7">
        <f>BL170/M170</f>
        <v>0</v>
      </c>
      <c r="BM171" s="7">
        <f>BM170/M170</f>
        <v>0</v>
      </c>
      <c r="BN171" s="7">
        <f>BN170/M170</f>
        <v>0</v>
      </c>
      <c r="BO171" s="7">
        <f>BO170/M170</f>
        <v>0</v>
      </c>
      <c r="BP171" s="7">
        <f>BP170/M170</f>
        <v>0</v>
      </c>
      <c r="BQ171" s="7">
        <f>BQ170/M170</f>
        <v>0</v>
      </c>
      <c r="BR171" s="7">
        <f>BR170/M170</f>
        <v>0</v>
      </c>
      <c r="BS171" s="7">
        <f>BS170/M170</f>
        <v>0</v>
      </c>
      <c r="BT171" s="7">
        <f>BT170/M170</f>
        <v>0</v>
      </c>
      <c r="BU171" s="7">
        <f>BU170/M170</f>
        <v>0</v>
      </c>
      <c r="BV171" s="7">
        <f>BV170/M170</f>
        <v>0</v>
      </c>
      <c r="BW171" s="7">
        <f>BW170/M170</f>
        <v>0</v>
      </c>
    </row>
    <row r="172" spans="1:75" x14ac:dyDescent="0.2">
      <c r="A172" s="14"/>
      <c r="B172" s="2" t="s">
        <v>56</v>
      </c>
      <c r="C172" s="2"/>
      <c r="D172" s="10">
        <f>(L170/F170)</f>
        <v>10.5</v>
      </c>
      <c r="E172" s="14"/>
      <c r="F172" s="2"/>
      <c r="G172" s="2"/>
      <c r="H172" s="2"/>
      <c r="I172" s="2"/>
      <c r="J172" s="2"/>
      <c r="K172" s="2"/>
      <c r="L172" s="2" t="s">
        <v>57</v>
      </c>
      <c r="M172" s="2"/>
      <c r="N172" s="10">
        <f>M170/N170</f>
        <v>1.75</v>
      </c>
      <c r="O172" s="10" t="e">
        <f>M170/O170</f>
        <v>#DIV/0!</v>
      </c>
      <c r="P172" s="10">
        <f>M170/P170</f>
        <v>2.1</v>
      </c>
      <c r="Q172" s="10">
        <f>M170/Q170</f>
        <v>21</v>
      </c>
      <c r="R172" s="10" t="e">
        <f>M170/R170</f>
        <v>#DIV/0!</v>
      </c>
      <c r="S172" s="10" t="e">
        <f>M170/S170</f>
        <v>#DIV/0!</v>
      </c>
      <c r="T172" s="10" t="e">
        <f>M170/T170</f>
        <v>#DIV/0!</v>
      </c>
      <c r="U172" s="10" t="e">
        <f>M170/U170</f>
        <v>#DIV/0!</v>
      </c>
      <c r="V172" s="10" t="e">
        <f>M170/V170</f>
        <v>#DIV/0!</v>
      </c>
      <c r="W172" s="10">
        <f>M170/W170</f>
        <v>21</v>
      </c>
      <c r="X172" s="10" t="e">
        <f>M170/X170</f>
        <v>#DIV/0!</v>
      </c>
      <c r="Y172" s="10" t="e">
        <f>M170/Y170</f>
        <v>#DIV/0!</v>
      </c>
      <c r="Z172" s="10" t="e">
        <f>M170/Z170</f>
        <v>#DIV/0!</v>
      </c>
      <c r="AA172" s="10" t="e">
        <f>M170/AA170</f>
        <v>#DIV/0!</v>
      </c>
      <c r="AB172" s="10" t="e">
        <f>M170/AB170</f>
        <v>#DIV/0!</v>
      </c>
      <c r="AC172" s="10" t="e">
        <f>M170/AC170</f>
        <v>#DIV/0!</v>
      </c>
      <c r="AD172" s="10" t="e">
        <f>M170/AD170</f>
        <v>#DIV/0!</v>
      </c>
      <c r="AE172" s="10" t="e">
        <f>M170/AE170</f>
        <v>#DIV/0!</v>
      </c>
      <c r="AF172" s="10" t="e">
        <f>M170/AF170</f>
        <v>#DIV/0!</v>
      </c>
      <c r="AG172" s="10" t="e">
        <f>M170/AG170</f>
        <v>#DIV/0!</v>
      </c>
      <c r="AH172" s="11" t="e">
        <f>N170/AH170</f>
        <v>#DIV/0!</v>
      </c>
      <c r="AI172" s="11" t="e">
        <f>O170/AI170</f>
        <v>#DIV/0!</v>
      </c>
      <c r="AJ172" s="12" t="e">
        <f>O170/AJ170</f>
        <v>#DIV/0!</v>
      </c>
      <c r="AK172" s="5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14"/>
      <c r="BL172" s="14"/>
      <c r="BM172" s="14"/>
      <c r="BN172" s="14"/>
      <c r="BO172" s="14"/>
      <c r="BP172" s="14"/>
      <c r="BQ172" s="14"/>
      <c r="BR172" s="14"/>
      <c r="BS172" s="14"/>
      <c r="BT172" s="15"/>
      <c r="BU172" s="14"/>
      <c r="BV172" s="14"/>
      <c r="BW172" s="14"/>
    </row>
    <row r="173" spans="1:75" x14ac:dyDescent="0.2">
      <c r="A173" s="15"/>
      <c r="B173" s="2" t="s">
        <v>58</v>
      </c>
      <c r="C173" s="2"/>
      <c r="D173" s="10">
        <f>(M170/G170)</f>
        <v>10.5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4"/>
      <c r="BV173" s="14"/>
      <c r="BW173" s="14"/>
    </row>
    <row r="174" spans="1:75" x14ac:dyDescent="0.2">
      <c r="A174" s="15"/>
      <c r="B174" s="2" t="s">
        <v>59</v>
      </c>
      <c r="C174" s="2"/>
      <c r="D174" s="10">
        <f>(G170/F170)</f>
        <v>2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4"/>
      <c r="BV174" s="14"/>
      <c r="BW174" s="14"/>
    </row>
    <row r="175" spans="1:75" x14ac:dyDescent="0.2">
      <c r="A175" s="15"/>
      <c r="B175" s="5" t="s">
        <v>60</v>
      </c>
      <c r="C175" s="15"/>
      <c r="D175" s="11">
        <f>(H170/G170)*100</f>
        <v>100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4"/>
      <c r="BV175" s="14"/>
      <c r="BW175" s="14"/>
    </row>
    <row r="190" spans="1:75" x14ac:dyDescent="0.2">
      <c r="A190" s="13" t="s">
        <v>81</v>
      </c>
      <c r="B190" s="14"/>
      <c r="C190" s="14"/>
      <c r="D190" s="14"/>
      <c r="E190" s="15"/>
      <c r="F190" s="14"/>
      <c r="G190" s="14"/>
      <c r="H190" s="14"/>
      <c r="I190" s="14"/>
      <c r="J190" s="14"/>
      <c r="K190" s="1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6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5"/>
      <c r="BU190" s="14"/>
      <c r="BV190" s="14"/>
      <c r="BW190" s="14"/>
    </row>
    <row r="191" spans="1:75" x14ac:dyDescent="0.2">
      <c r="A191" s="2" t="s">
        <v>5</v>
      </c>
      <c r="B191" s="2" t="s">
        <v>6</v>
      </c>
      <c r="C191" s="2" t="s">
        <v>7</v>
      </c>
      <c r="D191" s="2" t="s">
        <v>8</v>
      </c>
      <c r="E191" s="2" t="s">
        <v>9</v>
      </c>
      <c r="F191" s="2" t="s">
        <v>10</v>
      </c>
      <c r="G191" s="2" t="s">
        <v>11</v>
      </c>
      <c r="H191" s="2" t="s">
        <v>12</v>
      </c>
      <c r="I191" s="2" t="s">
        <v>13</v>
      </c>
      <c r="J191" s="2" t="s">
        <v>14</v>
      </c>
      <c r="K191" s="2" t="s">
        <v>15</v>
      </c>
      <c r="L191" s="2" t="s">
        <v>16</v>
      </c>
      <c r="M191" s="2" t="s">
        <v>17</v>
      </c>
      <c r="N191" s="2" t="s">
        <v>18</v>
      </c>
      <c r="O191" s="2" t="s">
        <v>19</v>
      </c>
      <c r="P191" s="2" t="s">
        <v>20</v>
      </c>
      <c r="Q191" s="2" t="s">
        <v>21</v>
      </c>
      <c r="R191" s="2" t="s">
        <v>22</v>
      </c>
      <c r="S191" s="2" t="s">
        <v>23</v>
      </c>
      <c r="T191" s="2" t="s">
        <v>24</v>
      </c>
      <c r="U191" s="2" t="s">
        <v>25</v>
      </c>
      <c r="V191" s="2" t="s">
        <v>26</v>
      </c>
      <c r="W191" s="2" t="s">
        <v>27</v>
      </c>
      <c r="X191" s="2" t="s">
        <v>28</v>
      </c>
      <c r="Y191" s="2" t="s">
        <v>29</v>
      </c>
      <c r="Z191" s="2" t="s">
        <v>30</v>
      </c>
      <c r="AA191" s="2" t="s">
        <v>31</v>
      </c>
      <c r="AB191" s="2" t="s">
        <v>32</v>
      </c>
      <c r="AC191" s="2" t="s">
        <v>33</v>
      </c>
      <c r="AD191" s="2" t="s">
        <v>34</v>
      </c>
      <c r="AE191" s="2" t="s">
        <v>35</v>
      </c>
      <c r="AF191" s="2" t="s">
        <v>36</v>
      </c>
      <c r="AG191" s="2" t="s">
        <v>37</v>
      </c>
      <c r="AH191" s="2" t="s">
        <v>38</v>
      </c>
      <c r="AI191" s="2" t="s">
        <v>39</v>
      </c>
      <c r="AJ191" s="2" t="s">
        <v>42</v>
      </c>
      <c r="AK191" s="3" t="s">
        <v>40</v>
      </c>
      <c r="AL191" s="2" t="s">
        <v>30</v>
      </c>
      <c r="AM191" s="2" t="s">
        <v>24</v>
      </c>
      <c r="AN191" s="2" t="s">
        <v>25</v>
      </c>
      <c r="AO191" s="2" t="s">
        <v>29</v>
      </c>
      <c r="AP191" s="2" t="s">
        <v>41</v>
      </c>
      <c r="AQ191" s="2" t="s">
        <v>34</v>
      </c>
      <c r="AR191" s="2" t="s">
        <v>34</v>
      </c>
      <c r="AS191" s="2" t="s">
        <v>27</v>
      </c>
      <c r="AT191" s="2" t="s">
        <v>23</v>
      </c>
      <c r="AU191" s="2" t="s">
        <v>26</v>
      </c>
      <c r="AV191" s="2" t="s">
        <v>42</v>
      </c>
      <c r="AW191" s="2" t="s">
        <v>43</v>
      </c>
      <c r="AX191" s="2" t="s">
        <v>43</v>
      </c>
      <c r="AY191" s="2" t="s">
        <v>44</v>
      </c>
      <c r="AZ191" s="2" t="s">
        <v>44</v>
      </c>
      <c r="BA191" s="2" t="s">
        <v>22</v>
      </c>
      <c r="BB191" s="2" t="s">
        <v>22</v>
      </c>
      <c r="BC191" s="2" t="s">
        <v>32</v>
      </c>
      <c r="BD191" s="2" t="s">
        <v>32</v>
      </c>
      <c r="BE191" s="2" t="s">
        <v>19</v>
      </c>
      <c r="BF191" s="2" t="s">
        <v>19</v>
      </c>
      <c r="BG191" s="2" t="s">
        <v>45</v>
      </c>
      <c r="BH191" s="2" t="s">
        <v>45</v>
      </c>
      <c r="BI191" s="2" t="s">
        <v>46</v>
      </c>
      <c r="BJ191" s="2" t="s">
        <v>46</v>
      </c>
      <c r="BK191" s="2" t="s">
        <v>47</v>
      </c>
      <c r="BL191" s="2" t="s">
        <v>48</v>
      </c>
      <c r="BM191" s="2" t="s">
        <v>28</v>
      </c>
      <c r="BN191" s="2" t="s">
        <v>33</v>
      </c>
      <c r="BO191" s="2" t="s">
        <v>35</v>
      </c>
      <c r="BP191" s="2" t="s">
        <v>49</v>
      </c>
      <c r="BQ191" s="2" t="s">
        <v>41</v>
      </c>
      <c r="BR191" s="2" t="s">
        <v>39</v>
      </c>
      <c r="BS191" s="2" t="s">
        <v>50</v>
      </c>
      <c r="BT191" s="2" t="s">
        <v>51</v>
      </c>
      <c r="BU191" s="2" t="s">
        <v>38</v>
      </c>
      <c r="BV191" s="2" t="s">
        <v>52</v>
      </c>
      <c r="BW191" s="2" t="s">
        <v>53</v>
      </c>
    </row>
    <row r="192" spans="1:75" x14ac:dyDescent="0.2">
      <c r="A192" s="14">
        <v>29</v>
      </c>
      <c r="B192" s="18">
        <v>43462</v>
      </c>
      <c r="C192" s="14">
        <v>1</v>
      </c>
      <c r="D192" s="14">
        <v>234</v>
      </c>
      <c r="E192" s="14">
        <v>3</v>
      </c>
      <c r="F192" s="14">
        <v>1</v>
      </c>
      <c r="G192" s="14">
        <v>2</v>
      </c>
      <c r="H192" s="14">
        <v>0</v>
      </c>
      <c r="I192" s="14">
        <v>1</v>
      </c>
      <c r="J192" s="19">
        <v>11</v>
      </c>
      <c r="K192" s="19">
        <v>16</v>
      </c>
      <c r="L192" s="14">
        <f t="shared" ref="L192:L201" si="21">(K192-J192)</f>
        <v>5</v>
      </c>
      <c r="M192" s="14">
        <f t="shared" ref="M192:M201" si="22">(G192*L192)</f>
        <v>10</v>
      </c>
      <c r="N192" s="14">
        <v>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6">
        <v>12</v>
      </c>
      <c r="AL192" s="14">
        <v>12</v>
      </c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5"/>
      <c r="BU192" s="14"/>
      <c r="BV192" s="14"/>
      <c r="BW192" s="14"/>
    </row>
    <row r="193" spans="1:75" x14ac:dyDescent="0.2">
      <c r="A193" s="14">
        <v>2</v>
      </c>
      <c r="B193" s="18">
        <v>43447</v>
      </c>
      <c r="C193" s="14">
        <v>1</v>
      </c>
      <c r="D193" s="14">
        <v>258</v>
      </c>
      <c r="E193" s="14">
        <v>4</v>
      </c>
      <c r="F193" s="14">
        <v>1</v>
      </c>
      <c r="G193" s="14">
        <v>1</v>
      </c>
      <c r="H193" s="14">
        <v>0</v>
      </c>
      <c r="I193" s="14">
        <v>1</v>
      </c>
      <c r="J193" s="19">
        <v>12</v>
      </c>
      <c r="K193" s="19">
        <v>16</v>
      </c>
      <c r="L193" s="14">
        <f t="shared" si="21"/>
        <v>4</v>
      </c>
      <c r="M193" s="14">
        <f t="shared" si="22"/>
        <v>4</v>
      </c>
      <c r="N193" s="14">
        <v>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6">
        <v>2</v>
      </c>
      <c r="AL193" s="14">
        <v>2</v>
      </c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5"/>
      <c r="BU193" s="14"/>
      <c r="BV193" s="14"/>
      <c r="BW193" s="14"/>
    </row>
    <row r="194" spans="1:75" x14ac:dyDescent="0.2">
      <c r="A194" s="14">
        <v>3</v>
      </c>
      <c r="B194" s="18">
        <v>43447</v>
      </c>
      <c r="C194" s="14">
        <v>1</v>
      </c>
      <c r="D194" s="14">
        <v>258</v>
      </c>
      <c r="E194" s="14">
        <v>4</v>
      </c>
      <c r="F194" s="14">
        <v>1</v>
      </c>
      <c r="G194" s="14">
        <v>1</v>
      </c>
      <c r="H194" s="14">
        <v>0</v>
      </c>
      <c r="I194" s="14">
        <v>1</v>
      </c>
      <c r="J194" s="19">
        <v>9</v>
      </c>
      <c r="K194" s="19">
        <v>16</v>
      </c>
      <c r="L194" s="14">
        <f t="shared" si="21"/>
        <v>7</v>
      </c>
      <c r="M194" s="14">
        <f t="shared" si="22"/>
        <v>7</v>
      </c>
      <c r="N194" s="14">
        <v>0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6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5"/>
      <c r="BU194" s="14"/>
      <c r="BV194" s="14"/>
      <c r="BW194" s="14"/>
    </row>
    <row r="195" spans="1:75" x14ac:dyDescent="0.2">
      <c r="A195" s="14">
        <v>4</v>
      </c>
      <c r="B195" s="18">
        <v>43455</v>
      </c>
      <c r="C195" s="14">
        <v>1</v>
      </c>
      <c r="D195" s="14">
        <v>234</v>
      </c>
      <c r="E195" s="14">
        <v>4</v>
      </c>
      <c r="F195" s="14">
        <v>1</v>
      </c>
      <c r="G195" s="14">
        <v>2</v>
      </c>
      <c r="H195" s="14">
        <v>0</v>
      </c>
      <c r="I195" s="14">
        <v>1</v>
      </c>
      <c r="J195" s="19">
        <v>7</v>
      </c>
      <c r="K195" s="19">
        <v>14</v>
      </c>
      <c r="L195" s="14">
        <f t="shared" si="21"/>
        <v>7</v>
      </c>
      <c r="M195" s="14">
        <f t="shared" si="22"/>
        <v>14</v>
      </c>
      <c r="N195" s="14">
        <v>0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6">
        <v>5</v>
      </c>
      <c r="AL195" s="14">
        <v>5</v>
      </c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5"/>
      <c r="BU195" s="14"/>
      <c r="BV195" s="14"/>
      <c r="BW195" s="14"/>
    </row>
    <row r="196" spans="1:75" x14ac:dyDescent="0.2">
      <c r="A196" s="14">
        <v>5</v>
      </c>
      <c r="B196" s="18">
        <v>43455</v>
      </c>
      <c r="C196" s="14">
        <v>1</v>
      </c>
      <c r="D196" s="14">
        <v>234</v>
      </c>
      <c r="E196" s="14">
        <v>4</v>
      </c>
      <c r="F196" s="14">
        <v>1</v>
      </c>
      <c r="G196" s="14">
        <v>2</v>
      </c>
      <c r="H196" s="14">
        <v>2</v>
      </c>
      <c r="I196" s="14">
        <v>1</v>
      </c>
      <c r="J196" s="19">
        <v>8</v>
      </c>
      <c r="K196" s="19">
        <v>14</v>
      </c>
      <c r="L196" s="14">
        <f t="shared" si="21"/>
        <v>6</v>
      </c>
      <c r="M196" s="14">
        <f t="shared" si="22"/>
        <v>12</v>
      </c>
      <c r="N196" s="14">
        <v>5</v>
      </c>
      <c r="O196" s="14"/>
      <c r="P196" s="14"/>
      <c r="Q196" s="14"/>
      <c r="R196" s="14"/>
      <c r="S196" s="14"/>
      <c r="T196" s="14">
        <v>5</v>
      </c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6">
        <v>5</v>
      </c>
      <c r="AL196" s="14">
        <v>4</v>
      </c>
      <c r="AM196" s="14">
        <v>1</v>
      </c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5"/>
      <c r="BU196" s="14"/>
      <c r="BV196" s="14"/>
      <c r="BW196" s="14"/>
    </row>
    <row r="197" spans="1:75" x14ac:dyDescent="0.2">
      <c r="A197" s="14">
        <v>6</v>
      </c>
      <c r="B197" s="18">
        <v>43455</v>
      </c>
      <c r="C197" s="14">
        <v>1</v>
      </c>
      <c r="D197" s="14">
        <v>256</v>
      </c>
      <c r="E197" s="14">
        <v>4</v>
      </c>
      <c r="F197" s="14">
        <v>1</v>
      </c>
      <c r="G197" s="14">
        <v>1</v>
      </c>
      <c r="H197" s="14">
        <v>0</v>
      </c>
      <c r="I197" s="14">
        <v>1</v>
      </c>
      <c r="J197" s="19">
        <v>8.25</v>
      </c>
      <c r="K197" s="19">
        <v>15.5</v>
      </c>
      <c r="L197" s="14">
        <f t="shared" si="21"/>
        <v>7.25</v>
      </c>
      <c r="M197" s="14">
        <f t="shared" si="22"/>
        <v>7.25</v>
      </c>
      <c r="N197" s="14">
        <v>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6">
        <v>7</v>
      </c>
      <c r="AL197" s="14"/>
      <c r="AM197" s="14"/>
      <c r="AN197" s="14">
        <v>3</v>
      </c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>
        <v>3</v>
      </c>
      <c r="BD197" s="14">
        <v>1</v>
      </c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5"/>
      <c r="BU197" s="14"/>
      <c r="BV197" s="14"/>
      <c r="BW197" s="14"/>
    </row>
    <row r="198" spans="1:75" x14ac:dyDescent="0.2">
      <c r="A198" s="14">
        <v>7</v>
      </c>
      <c r="B198" s="18">
        <v>43455</v>
      </c>
      <c r="C198" s="14">
        <v>1</v>
      </c>
      <c r="D198" s="14">
        <v>256</v>
      </c>
      <c r="E198" s="14">
        <v>4</v>
      </c>
      <c r="F198" s="14">
        <v>1</v>
      </c>
      <c r="G198" s="14">
        <v>1</v>
      </c>
      <c r="H198" s="14">
        <v>0</v>
      </c>
      <c r="I198" s="14">
        <v>1</v>
      </c>
      <c r="J198" s="19">
        <v>8.25</v>
      </c>
      <c r="K198" s="19">
        <v>15.5</v>
      </c>
      <c r="L198" s="14">
        <f t="shared" si="21"/>
        <v>7.25</v>
      </c>
      <c r="M198" s="14">
        <f t="shared" si="22"/>
        <v>7.25</v>
      </c>
      <c r="N198" s="14">
        <v>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6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5"/>
      <c r="BU198" s="14"/>
      <c r="BV198" s="14"/>
      <c r="BW198" s="14"/>
    </row>
    <row r="199" spans="1:75" x14ac:dyDescent="0.2">
      <c r="A199" s="14">
        <v>26</v>
      </c>
      <c r="B199" s="18">
        <v>43461</v>
      </c>
      <c r="C199" s="14">
        <v>1</v>
      </c>
      <c r="D199" s="14">
        <v>240</v>
      </c>
      <c r="E199" s="14">
        <v>4</v>
      </c>
      <c r="F199" s="14">
        <v>1</v>
      </c>
      <c r="G199" s="14">
        <v>1</v>
      </c>
      <c r="H199" s="14">
        <v>1</v>
      </c>
      <c r="I199" s="14">
        <v>1</v>
      </c>
      <c r="J199" s="19">
        <v>8</v>
      </c>
      <c r="K199" s="19">
        <v>15.25</v>
      </c>
      <c r="L199" s="14">
        <f t="shared" si="21"/>
        <v>7.25</v>
      </c>
      <c r="M199" s="14">
        <f t="shared" si="22"/>
        <v>7.25</v>
      </c>
      <c r="N199" s="14">
        <v>5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>
        <v>5</v>
      </c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6">
        <v>4</v>
      </c>
      <c r="AL199" s="14">
        <v>4</v>
      </c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5"/>
      <c r="BU199" s="14"/>
      <c r="BV199" s="14"/>
      <c r="BW199" s="14"/>
    </row>
    <row r="200" spans="1:75" x14ac:dyDescent="0.2">
      <c r="A200" s="14">
        <v>27</v>
      </c>
      <c r="B200" s="18">
        <v>43461</v>
      </c>
      <c r="C200" s="14">
        <v>1</v>
      </c>
      <c r="D200" s="14">
        <v>256</v>
      </c>
      <c r="E200" s="14">
        <v>4</v>
      </c>
      <c r="F200" s="14">
        <v>1</v>
      </c>
      <c r="G200" s="14">
        <v>3</v>
      </c>
      <c r="H200" s="14">
        <v>1</v>
      </c>
      <c r="I200" s="14">
        <v>1</v>
      </c>
      <c r="J200" s="19">
        <v>12</v>
      </c>
      <c r="K200" s="19">
        <v>13.25</v>
      </c>
      <c r="L200" s="14">
        <f t="shared" si="21"/>
        <v>1.25</v>
      </c>
      <c r="M200" s="14">
        <f t="shared" si="22"/>
        <v>3.75</v>
      </c>
      <c r="N200" s="14">
        <v>1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>
        <v>1</v>
      </c>
      <c r="AK200" s="16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5"/>
      <c r="BU200" s="14"/>
      <c r="BV200" s="14"/>
      <c r="BW200" s="14"/>
    </row>
    <row r="201" spans="1:75" x14ac:dyDescent="0.2">
      <c r="A201" s="14">
        <v>28</v>
      </c>
      <c r="B201" s="18">
        <v>43461</v>
      </c>
      <c r="C201" s="14">
        <v>1</v>
      </c>
      <c r="D201" s="14">
        <v>240</v>
      </c>
      <c r="E201" s="14">
        <v>4</v>
      </c>
      <c r="F201" s="14">
        <v>1</v>
      </c>
      <c r="G201" s="14">
        <v>1</v>
      </c>
      <c r="H201" s="14">
        <v>1</v>
      </c>
      <c r="I201" s="14">
        <v>1</v>
      </c>
      <c r="J201" s="19">
        <v>8.5</v>
      </c>
      <c r="K201" s="19">
        <v>15.25</v>
      </c>
      <c r="L201" s="14">
        <f t="shared" si="21"/>
        <v>6.75</v>
      </c>
      <c r="M201" s="14">
        <f t="shared" si="22"/>
        <v>6.75</v>
      </c>
      <c r="N201" s="14">
        <v>5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>
        <v>5</v>
      </c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6">
        <v>1</v>
      </c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>
        <v>1</v>
      </c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5"/>
      <c r="BU201" s="14"/>
      <c r="BV201" s="14"/>
      <c r="BW201" s="14"/>
    </row>
    <row r="202" spans="1:75" x14ac:dyDescent="0.2">
      <c r="A202" s="14"/>
      <c r="B202" s="2" t="s">
        <v>54</v>
      </c>
      <c r="C202" s="14"/>
      <c r="D202" s="14"/>
      <c r="E202" s="14"/>
      <c r="F202" s="2">
        <f>COUNT(F192:F201)</f>
        <v>10</v>
      </c>
      <c r="G202" s="2">
        <f>SUM(G192:G201)</f>
        <v>15</v>
      </c>
      <c r="H202" s="2">
        <f>SUM(H192:H201)</f>
        <v>5</v>
      </c>
      <c r="I202" s="2"/>
      <c r="J202" s="2">
        <f t="shared" ref="J202:BU202" si="23">SUM(J192:J201)</f>
        <v>92</v>
      </c>
      <c r="K202" s="2">
        <f t="shared" si="23"/>
        <v>150.75</v>
      </c>
      <c r="L202" s="2">
        <f t="shared" si="23"/>
        <v>58.75</v>
      </c>
      <c r="M202" s="2">
        <f t="shared" si="23"/>
        <v>79.25</v>
      </c>
      <c r="N202" s="2">
        <f t="shared" si="23"/>
        <v>16</v>
      </c>
      <c r="O202" s="2">
        <f t="shared" si="23"/>
        <v>0</v>
      </c>
      <c r="P202" s="2">
        <f t="shared" si="23"/>
        <v>0</v>
      </c>
      <c r="Q202" s="2">
        <f t="shared" si="23"/>
        <v>0</v>
      </c>
      <c r="R202" s="2">
        <f t="shared" si="23"/>
        <v>0</v>
      </c>
      <c r="S202" s="2">
        <f t="shared" si="23"/>
        <v>0</v>
      </c>
      <c r="T202" s="2">
        <f t="shared" si="23"/>
        <v>5</v>
      </c>
      <c r="U202" s="2">
        <f t="shared" si="23"/>
        <v>0</v>
      </c>
      <c r="V202" s="2">
        <f t="shared" si="23"/>
        <v>0</v>
      </c>
      <c r="W202" s="2">
        <f t="shared" si="23"/>
        <v>0</v>
      </c>
      <c r="X202" s="2">
        <f t="shared" si="23"/>
        <v>0</v>
      </c>
      <c r="Y202" s="2">
        <f t="shared" si="23"/>
        <v>0</v>
      </c>
      <c r="Z202" s="2">
        <f t="shared" si="23"/>
        <v>10</v>
      </c>
      <c r="AA202" s="2">
        <f t="shared" si="23"/>
        <v>0</v>
      </c>
      <c r="AB202" s="2">
        <f t="shared" si="23"/>
        <v>0</v>
      </c>
      <c r="AC202" s="2">
        <f t="shared" si="23"/>
        <v>0</v>
      </c>
      <c r="AD202" s="2">
        <f t="shared" si="23"/>
        <v>0</v>
      </c>
      <c r="AE202" s="2">
        <f t="shared" si="23"/>
        <v>0</v>
      </c>
      <c r="AF202" s="2">
        <f t="shared" si="23"/>
        <v>0</v>
      </c>
      <c r="AG202" s="2">
        <f t="shared" si="23"/>
        <v>0</v>
      </c>
      <c r="AH202" s="2">
        <f t="shared" si="23"/>
        <v>0</v>
      </c>
      <c r="AI202" s="2">
        <f t="shared" si="23"/>
        <v>0</v>
      </c>
      <c r="AJ202" s="2">
        <f t="shared" si="23"/>
        <v>1</v>
      </c>
      <c r="AK202" s="2">
        <f t="shared" si="23"/>
        <v>36</v>
      </c>
      <c r="AL202" s="2">
        <f t="shared" si="23"/>
        <v>27</v>
      </c>
      <c r="AM202" s="2">
        <f t="shared" si="23"/>
        <v>1</v>
      </c>
      <c r="AN202" s="2">
        <f t="shared" si="23"/>
        <v>3</v>
      </c>
      <c r="AO202" s="2">
        <f t="shared" si="23"/>
        <v>0</v>
      </c>
      <c r="AP202" s="2">
        <f t="shared" si="23"/>
        <v>0</v>
      </c>
      <c r="AQ202" s="2">
        <f t="shared" si="23"/>
        <v>0</v>
      </c>
      <c r="AR202" s="2">
        <f t="shared" si="23"/>
        <v>0</v>
      </c>
      <c r="AS202" s="2">
        <f t="shared" si="23"/>
        <v>0</v>
      </c>
      <c r="AT202" s="2">
        <f t="shared" si="23"/>
        <v>0</v>
      </c>
      <c r="AU202" s="2">
        <f t="shared" si="23"/>
        <v>0</v>
      </c>
      <c r="AV202" s="2">
        <f t="shared" si="23"/>
        <v>0</v>
      </c>
      <c r="AW202" s="2">
        <f t="shared" si="23"/>
        <v>0</v>
      </c>
      <c r="AX202" s="2">
        <f t="shared" si="23"/>
        <v>0</v>
      </c>
      <c r="AY202" s="2">
        <f t="shared" si="23"/>
        <v>0</v>
      </c>
      <c r="AZ202" s="2">
        <f t="shared" si="23"/>
        <v>0</v>
      </c>
      <c r="BA202" s="2">
        <f t="shared" si="23"/>
        <v>0</v>
      </c>
      <c r="BB202" s="2">
        <f t="shared" si="23"/>
        <v>0</v>
      </c>
      <c r="BC202" s="2">
        <f t="shared" si="23"/>
        <v>4</v>
      </c>
      <c r="BD202" s="2">
        <f t="shared" si="23"/>
        <v>1</v>
      </c>
      <c r="BE202" s="2">
        <f t="shared" si="23"/>
        <v>0</v>
      </c>
      <c r="BF202" s="2">
        <f t="shared" si="23"/>
        <v>0</v>
      </c>
      <c r="BG202" s="2">
        <f t="shared" si="23"/>
        <v>0</v>
      </c>
      <c r="BH202" s="2">
        <f t="shared" si="23"/>
        <v>0</v>
      </c>
      <c r="BI202" s="2">
        <f t="shared" si="23"/>
        <v>0</v>
      </c>
      <c r="BJ202" s="2">
        <f t="shared" si="23"/>
        <v>0</v>
      </c>
      <c r="BK202" s="2">
        <f t="shared" si="23"/>
        <v>0</v>
      </c>
      <c r="BL202" s="2">
        <f t="shared" si="23"/>
        <v>0</v>
      </c>
      <c r="BM202" s="2">
        <f t="shared" si="23"/>
        <v>0</v>
      </c>
      <c r="BN202" s="2">
        <f t="shared" si="23"/>
        <v>0</v>
      </c>
      <c r="BO202" s="2">
        <f t="shared" si="23"/>
        <v>0</v>
      </c>
      <c r="BP202" s="2">
        <f t="shared" si="23"/>
        <v>0</v>
      </c>
      <c r="BQ202" s="2">
        <f t="shared" si="23"/>
        <v>0</v>
      </c>
      <c r="BR202" s="2">
        <f t="shared" si="23"/>
        <v>0</v>
      </c>
      <c r="BS202" s="2">
        <f t="shared" si="23"/>
        <v>0</v>
      </c>
      <c r="BT202" s="2">
        <f t="shared" si="23"/>
        <v>0</v>
      </c>
      <c r="BU202" s="2">
        <f t="shared" si="23"/>
        <v>0</v>
      </c>
      <c r="BV202" s="2">
        <f t="shared" ref="BV202:BW202" si="24">SUM(BV192:BV201)</f>
        <v>0</v>
      </c>
      <c r="BW202" s="2">
        <f t="shared" si="24"/>
        <v>0</v>
      </c>
    </row>
    <row r="203" spans="1:75" x14ac:dyDescent="0.2">
      <c r="A203" s="14"/>
      <c r="B203" s="14"/>
      <c r="C203" s="14"/>
      <c r="D203" s="14"/>
      <c r="E203" s="14"/>
      <c r="F203" s="2"/>
      <c r="G203" s="2"/>
      <c r="H203" s="2"/>
      <c r="I203" s="2"/>
      <c r="J203" s="2"/>
      <c r="K203" s="2"/>
      <c r="L203" s="2" t="s">
        <v>55</v>
      </c>
      <c r="M203" s="2"/>
      <c r="N203" s="7">
        <f>N202/M202</f>
        <v>0.20189274447949526</v>
      </c>
      <c r="O203" s="7">
        <f>O202/M202</f>
        <v>0</v>
      </c>
      <c r="P203" s="7">
        <f>P202/M202</f>
        <v>0</v>
      </c>
      <c r="Q203" s="7">
        <f>Q202/M202</f>
        <v>0</v>
      </c>
      <c r="R203" s="7">
        <f>R202/M202</f>
        <v>0</v>
      </c>
      <c r="S203" s="7">
        <f>S202/M202</f>
        <v>0</v>
      </c>
      <c r="T203" s="7">
        <f>T202/M202</f>
        <v>6.3091482649842268E-2</v>
      </c>
      <c r="U203" s="7">
        <f>U202/M202</f>
        <v>0</v>
      </c>
      <c r="V203" s="7">
        <f>V202/M202</f>
        <v>0</v>
      </c>
      <c r="W203" s="7">
        <f>W202/M202</f>
        <v>0</v>
      </c>
      <c r="X203" s="7">
        <f>X202/M202</f>
        <v>0</v>
      </c>
      <c r="Y203" s="7">
        <f>Y202/M202</f>
        <v>0</v>
      </c>
      <c r="Z203" s="7">
        <f>Z202/M202</f>
        <v>0.12618296529968454</v>
      </c>
      <c r="AA203" s="7">
        <f>AA202/M202</f>
        <v>0</v>
      </c>
      <c r="AB203" s="7">
        <f>AB202/M202</f>
        <v>0</v>
      </c>
      <c r="AC203" s="7">
        <f>AC202/M202</f>
        <v>0</v>
      </c>
      <c r="AD203" s="7">
        <f>AD202/M202</f>
        <v>0</v>
      </c>
      <c r="AE203" s="7">
        <f>AE202/M202</f>
        <v>0</v>
      </c>
      <c r="AF203" s="7">
        <f>AF202/M202</f>
        <v>0</v>
      </c>
      <c r="AG203" s="7">
        <f>AG202/M202</f>
        <v>0</v>
      </c>
      <c r="AH203" s="8">
        <f>AH202/M202</f>
        <v>0</v>
      </c>
      <c r="AI203" s="8">
        <f>AI202/M202</f>
        <v>0</v>
      </c>
      <c r="AJ203" s="9">
        <f>AJ202/M202</f>
        <v>1.2618296529968454E-2</v>
      </c>
      <c r="AK203" s="7">
        <f>AK202/M202</f>
        <v>0.45425867507886436</v>
      </c>
      <c r="AL203" s="7">
        <f>AL202/M202</f>
        <v>0.34069400630914826</v>
      </c>
      <c r="AM203" s="7">
        <f>AM202/M202</f>
        <v>1.2618296529968454E-2</v>
      </c>
      <c r="AN203" s="7">
        <f>AN202/M202</f>
        <v>3.7854889589905363E-2</v>
      </c>
      <c r="AO203" s="7">
        <f>AO202/M202</f>
        <v>0</v>
      </c>
      <c r="AP203" s="7">
        <f>AP202/M202</f>
        <v>0</v>
      </c>
      <c r="AQ203" s="7">
        <f>AQ202/M202</f>
        <v>0</v>
      </c>
      <c r="AR203" s="7">
        <f>AR202/M202</f>
        <v>0</v>
      </c>
      <c r="AS203" s="7">
        <f>AS202/M202</f>
        <v>0</v>
      </c>
      <c r="AT203" s="7">
        <f>AT202/M202</f>
        <v>0</v>
      </c>
      <c r="AU203" s="7">
        <f>AU202/M202</f>
        <v>0</v>
      </c>
      <c r="AV203" s="7">
        <f>AV202/M202</f>
        <v>0</v>
      </c>
      <c r="AW203" s="7">
        <f>AW202/M202</f>
        <v>0</v>
      </c>
      <c r="AX203" s="7">
        <f>AX202/M202</f>
        <v>0</v>
      </c>
      <c r="AY203" s="7">
        <f>AY202/M202</f>
        <v>0</v>
      </c>
      <c r="AZ203" s="7">
        <f>AZ202/M202</f>
        <v>0</v>
      </c>
      <c r="BA203" s="7">
        <f>BA202/M202</f>
        <v>0</v>
      </c>
      <c r="BB203" s="7">
        <f>BB202/M202</f>
        <v>0</v>
      </c>
      <c r="BC203" s="7">
        <f>BC202/M202</f>
        <v>5.0473186119873815E-2</v>
      </c>
      <c r="BD203" s="7">
        <f>BD202/M202</f>
        <v>1.2618296529968454E-2</v>
      </c>
      <c r="BE203" s="7">
        <f>BE202/M202</f>
        <v>0</v>
      </c>
      <c r="BF203" s="7">
        <f>BF202/M202</f>
        <v>0</v>
      </c>
      <c r="BG203" s="7">
        <f>BG202/M202</f>
        <v>0</v>
      </c>
      <c r="BH203" s="7">
        <f>BH202/M202</f>
        <v>0</v>
      </c>
      <c r="BI203" s="7">
        <f>BI202/M202</f>
        <v>0</v>
      </c>
      <c r="BJ203" s="7">
        <f>BJ202/M202</f>
        <v>0</v>
      </c>
      <c r="BK203" s="7">
        <f>BK202/M202</f>
        <v>0</v>
      </c>
      <c r="BL203" s="7">
        <f>BL202/M202</f>
        <v>0</v>
      </c>
      <c r="BM203" s="7">
        <f>BM202/M202</f>
        <v>0</v>
      </c>
      <c r="BN203" s="7">
        <f>BN202/M202</f>
        <v>0</v>
      </c>
      <c r="BO203" s="7">
        <f>BO202/M202</f>
        <v>0</v>
      </c>
      <c r="BP203" s="7">
        <f>BP202/M202</f>
        <v>0</v>
      </c>
      <c r="BQ203" s="7">
        <f>BQ202/M202</f>
        <v>0</v>
      </c>
      <c r="BR203" s="7">
        <f>BR202/M202</f>
        <v>0</v>
      </c>
      <c r="BS203" s="7">
        <f>BS202/M202</f>
        <v>0</v>
      </c>
      <c r="BT203" s="7">
        <f>BT202/M202</f>
        <v>0</v>
      </c>
      <c r="BU203" s="7">
        <f>BU202/M202</f>
        <v>0</v>
      </c>
      <c r="BV203" s="7">
        <f>BV202/M202</f>
        <v>0</v>
      </c>
      <c r="BW203" s="7">
        <f>BW202/M202</f>
        <v>0</v>
      </c>
    </row>
    <row r="204" spans="1:75" x14ac:dyDescent="0.2">
      <c r="A204" s="14"/>
      <c r="B204" s="2" t="s">
        <v>56</v>
      </c>
      <c r="C204" s="2"/>
      <c r="D204" s="10">
        <f>(L202/F202)</f>
        <v>5.875</v>
      </c>
      <c r="E204" s="14"/>
      <c r="F204" s="2"/>
      <c r="G204" s="2"/>
      <c r="H204" s="2"/>
      <c r="I204" s="2"/>
      <c r="J204" s="2"/>
      <c r="K204" s="2"/>
      <c r="L204" s="2" t="s">
        <v>57</v>
      </c>
      <c r="M204" s="2"/>
      <c r="N204" s="10">
        <f>M202/N202</f>
        <v>4.953125</v>
      </c>
      <c r="O204" s="10" t="e">
        <f>M202/O202</f>
        <v>#DIV/0!</v>
      </c>
      <c r="P204" s="10" t="e">
        <f>M202/P202</f>
        <v>#DIV/0!</v>
      </c>
      <c r="Q204" s="10" t="e">
        <f>M202/Q202</f>
        <v>#DIV/0!</v>
      </c>
      <c r="R204" s="10" t="e">
        <f>M202/R202</f>
        <v>#DIV/0!</v>
      </c>
      <c r="S204" s="10" t="e">
        <f>M202/S202</f>
        <v>#DIV/0!</v>
      </c>
      <c r="T204" s="10">
        <f>M202/T202</f>
        <v>15.85</v>
      </c>
      <c r="U204" s="10" t="e">
        <f>M202/U202</f>
        <v>#DIV/0!</v>
      </c>
      <c r="V204" s="10" t="e">
        <f>M202/V202</f>
        <v>#DIV/0!</v>
      </c>
      <c r="W204" s="10" t="e">
        <f>M202/W202</f>
        <v>#DIV/0!</v>
      </c>
      <c r="X204" s="10" t="e">
        <f>M202/X202</f>
        <v>#DIV/0!</v>
      </c>
      <c r="Y204" s="10" t="e">
        <f>M202/Y202</f>
        <v>#DIV/0!</v>
      </c>
      <c r="Z204" s="10">
        <f>M202/Z202</f>
        <v>7.9249999999999998</v>
      </c>
      <c r="AA204" s="10" t="e">
        <f>M202/AA202</f>
        <v>#DIV/0!</v>
      </c>
      <c r="AB204" s="10" t="e">
        <f>M202/AB202</f>
        <v>#DIV/0!</v>
      </c>
      <c r="AC204" s="10" t="e">
        <f>M202/AC202</f>
        <v>#DIV/0!</v>
      </c>
      <c r="AD204" s="10" t="e">
        <f>M202/AD202</f>
        <v>#DIV/0!</v>
      </c>
      <c r="AE204" s="10" t="e">
        <f>M202/AE202</f>
        <v>#DIV/0!</v>
      </c>
      <c r="AF204" s="10" t="e">
        <f>M202/AF202</f>
        <v>#DIV/0!</v>
      </c>
      <c r="AG204" s="10" t="e">
        <f>M202/AG202</f>
        <v>#DIV/0!</v>
      </c>
      <c r="AH204" s="11" t="e">
        <f>N202/AH202</f>
        <v>#DIV/0!</v>
      </c>
      <c r="AI204" s="11" t="e">
        <f>O202/AI202</f>
        <v>#DIV/0!</v>
      </c>
      <c r="AJ204" s="12">
        <f>O202/AJ202</f>
        <v>0</v>
      </c>
      <c r="AK204" s="5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14"/>
      <c r="BL204" s="14"/>
      <c r="BM204" s="14"/>
      <c r="BN204" s="14"/>
      <c r="BO204" s="14"/>
      <c r="BP204" s="14"/>
      <c r="BQ204" s="14"/>
      <c r="BR204" s="14"/>
      <c r="BS204" s="14"/>
      <c r="BT204" s="15"/>
      <c r="BU204" s="14"/>
      <c r="BV204" s="14"/>
      <c r="BW204" s="14"/>
    </row>
    <row r="205" spans="1:75" x14ac:dyDescent="0.2">
      <c r="A205" s="15"/>
      <c r="B205" s="2" t="s">
        <v>58</v>
      </c>
      <c r="C205" s="2"/>
      <c r="D205" s="10">
        <f>(M202/G202)</f>
        <v>5.2833333333333332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4"/>
      <c r="BV205" s="14"/>
      <c r="BW205" s="14"/>
    </row>
    <row r="206" spans="1:75" x14ac:dyDescent="0.2">
      <c r="A206" s="15"/>
      <c r="B206" s="2" t="s">
        <v>59</v>
      </c>
      <c r="C206" s="2"/>
      <c r="D206" s="10">
        <f>(G202/F202)</f>
        <v>1.5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4"/>
      <c r="BV206" s="14"/>
      <c r="BW206" s="14"/>
    </row>
    <row r="207" spans="1:75" x14ac:dyDescent="0.2">
      <c r="A207" s="15"/>
      <c r="B207" s="5" t="s">
        <v>60</v>
      </c>
      <c r="C207" s="15"/>
      <c r="D207" s="11">
        <f>(H202/G202)*100</f>
        <v>33.333333333333329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4"/>
      <c r="BV207" s="14"/>
      <c r="BW207" s="14"/>
    </row>
    <row r="208" spans="1:75" x14ac:dyDescent="0.2">
      <c r="A208" s="14"/>
      <c r="B208" s="18"/>
      <c r="C208" s="14"/>
      <c r="D208" s="14"/>
      <c r="E208" s="14"/>
      <c r="F208" s="14"/>
      <c r="G208" s="14"/>
      <c r="H208" s="14"/>
      <c r="I208" s="14"/>
      <c r="J208" s="19"/>
      <c r="K208" s="19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6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5"/>
      <c r="BU208" s="14"/>
      <c r="BV208" s="14"/>
      <c r="BW208" s="14"/>
    </row>
    <row r="209" spans="1:75" x14ac:dyDescent="0.2">
      <c r="A209" s="14"/>
      <c r="B209" s="18"/>
      <c r="C209" s="14"/>
      <c r="D209" s="14"/>
      <c r="E209" s="14"/>
      <c r="F209" s="14"/>
      <c r="G209" s="14"/>
      <c r="H209" s="14"/>
      <c r="I209" s="14"/>
      <c r="J209" s="19"/>
      <c r="K209" s="19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6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5"/>
      <c r="BU209" s="14"/>
      <c r="BV209" s="14"/>
      <c r="BW209" s="14"/>
    </row>
    <row r="210" spans="1:75" x14ac:dyDescent="0.2">
      <c r="A210" s="14"/>
      <c r="B210" s="18"/>
      <c r="C210" s="14"/>
      <c r="D210" s="14"/>
      <c r="E210" s="14"/>
      <c r="F210" s="14"/>
      <c r="G210" s="14"/>
      <c r="H210" s="14"/>
      <c r="I210" s="14"/>
      <c r="J210" s="19"/>
      <c r="K210" s="19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6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5"/>
      <c r="BU210" s="14"/>
      <c r="BV210" s="14"/>
      <c r="BW210" s="14"/>
    </row>
    <row r="211" spans="1:75" x14ac:dyDescent="0.2">
      <c r="A211" s="14"/>
      <c r="B211" s="18"/>
      <c r="C211" s="14"/>
      <c r="D211" s="14"/>
      <c r="E211" s="14"/>
      <c r="F211" s="14"/>
      <c r="G211" s="14"/>
      <c r="H211" s="14"/>
      <c r="I211" s="14"/>
      <c r="J211" s="19"/>
      <c r="K211" s="19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6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5"/>
      <c r="BU211" s="14"/>
      <c r="BV211" s="14"/>
      <c r="BW211" s="14"/>
    </row>
    <row r="212" spans="1:75" x14ac:dyDescent="0.2">
      <c r="A212" s="14"/>
      <c r="B212" s="18"/>
      <c r="C212" s="14"/>
      <c r="D212" s="14"/>
      <c r="E212" s="14"/>
      <c r="F212" s="14"/>
      <c r="G212" s="14"/>
      <c r="H212" s="14"/>
      <c r="I212" s="14"/>
      <c r="J212" s="19"/>
      <c r="K212" s="19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6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5"/>
      <c r="BU212" s="14"/>
      <c r="BV212" s="14"/>
      <c r="BW212" s="14"/>
    </row>
    <row r="213" spans="1:75" x14ac:dyDescent="0.2">
      <c r="A213" s="14"/>
      <c r="B213" s="18"/>
      <c r="C213" s="14"/>
      <c r="D213" s="14"/>
      <c r="E213" s="14"/>
      <c r="F213" s="14"/>
      <c r="G213" s="14"/>
      <c r="H213" s="14"/>
      <c r="I213" s="14"/>
      <c r="J213" s="19"/>
      <c r="K213" s="19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6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5"/>
      <c r="BU213" s="14"/>
      <c r="BV213" s="14"/>
      <c r="BW213" s="14"/>
    </row>
    <row r="214" spans="1:75" x14ac:dyDescent="0.2">
      <c r="A214" s="14"/>
      <c r="B214" s="18"/>
      <c r="C214" s="14"/>
      <c r="D214" s="14"/>
      <c r="E214" s="14"/>
      <c r="F214" s="14"/>
      <c r="G214" s="14"/>
      <c r="H214" s="14"/>
      <c r="I214" s="14"/>
      <c r="J214" s="19"/>
      <c r="K214" s="19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6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5"/>
      <c r="BU214" s="14"/>
      <c r="BV214" s="14"/>
      <c r="BW214" s="14"/>
    </row>
    <row r="215" spans="1:75" x14ac:dyDescent="0.2">
      <c r="A215" s="14"/>
      <c r="B215" s="18"/>
      <c r="C215" s="14"/>
      <c r="D215" s="14"/>
      <c r="E215" s="14"/>
      <c r="F215" s="14"/>
      <c r="G215" s="14"/>
      <c r="H215" s="14"/>
      <c r="I215" s="14"/>
      <c r="J215" s="19"/>
      <c r="K215" s="19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6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5"/>
      <c r="BU215" s="14"/>
      <c r="BV215" s="14"/>
      <c r="BW215" s="14"/>
    </row>
    <row r="216" spans="1:75" x14ac:dyDescent="0.2">
      <c r="A216" s="13" t="s">
        <v>82</v>
      </c>
      <c r="B216" s="14"/>
      <c r="C216" s="14"/>
      <c r="D216" s="14"/>
      <c r="E216" s="15"/>
      <c r="F216" s="14"/>
      <c r="G216" s="14"/>
      <c r="H216" s="14"/>
      <c r="I216" s="14"/>
      <c r="J216" s="14"/>
      <c r="K216" s="1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6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5"/>
      <c r="BU216" s="14"/>
      <c r="BV216" s="14"/>
      <c r="BW216" s="14"/>
    </row>
    <row r="217" spans="1:75" x14ac:dyDescent="0.2">
      <c r="A217" s="2" t="s">
        <v>5</v>
      </c>
      <c r="B217" s="2" t="s">
        <v>6</v>
      </c>
      <c r="C217" s="2" t="s">
        <v>7</v>
      </c>
      <c r="D217" s="2" t="s">
        <v>8</v>
      </c>
      <c r="E217" s="2" t="s">
        <v>9</v>
      </c>
      <c r="F217" s="2" t="s">
        <v>10</v>
      </c>
      <c r="G217" s="2" t="s">
        <v>11</v>
      </c>
      <c r="H217" s="2" t="s">
        <v>12</v>
      </c>
      <c r="I217" s="2" t="s">
        <v>13</v>
      </c>
      <c r="J217" s="2" t="s">
        <v>14</v>
      </c>
      <c r="K217" s="2" t="s">
        <v>15</v>
      </c>
      <c r="L217" s="2" t="s">
        <v>16</v>
      </c>
      <c r="M217" s="2" t="s">
        <v>17</v>
      </c>
      <c r="N217" s="2" t="s">
        <v>18</v>
      </c>
      <c r="O217" s="2" t="s">
        <v>19</v>
      </c>
      <c r="P217" s="2" t="s">
        <v>20</v>
      </c>
      <c r="Q217" s="2" t="s">
        <v>21</v>
      </c>
      <c r="R217" s="2" t="s">
        <v>22</v>
      </c>
      <c r="S217" s="2" t="s">
        <v>23</v>
      </c>
      <c r="T217" s="2" t="s">
        <v>24</v>
      </c>
      <c r="U217" s="2" t="s">
        <v>25</v>
      </c>
      <c r="V217" s="2" t="s">
        <v>26</v>
      </c>
      <c r="W217" s="2" t="s">
        <v>27</v>
      </c>
      <c r="X217" s="2" t="s">
        <v>28</v>
      </c>
      <c r="Y217" s="2" t="s">
        <v>29</v>
      </c>
      <c r="Z217" s="2" t="s">
        <v>30</v>
      </c>
      <c r="AA217" s="2" t="s">
        <v>31</v>
      </c>
      <c r="AB217" s="2" t="s">
        <v>32</v>
      </c>
      <c r="AC217" s="2" t="s">
        <v>33</v>
      </c>
      <c r="AD217" s="2" t="s">
        <v>34</v>
      </c>
      <c r="AE217" s="2" t="s">
        <v>35</v>
      </c>
      <c r="AF217" s="2" t="s">
        <v>36</v>
      </c>
      <c r="AG217" s="2" t="s">
        <v>37</v>
      </c>
      <c r="AH217" s="2" t="s">
        <v>38</v>
      </c>
      <c r="AI217" s="2" t="s">
        <v>39</v>
      </c>
      <c r="AJ217" s="2" t="s">
        <v>42</v>
      </c>
      <c r="AK217" s="3" t="s">
        <v>40</v>
      </c>
      <c r="AL217" s="2" t="s">
        <v>30</v>
      </c>
      <c r="AM217" s="2" t="s">
        <v>24</v>
      </c>
      <c r="AN217" s="2" t="s">
        <v>25</v>
      </c>
      <c r="AO217" s="2" t="s">
        <v>29</v>
      </c>
      <c r="AP217" s="2" t="s">
        <v>41</v>
      </c>
      <c r="AQ217" s="2" t="s">
        <v>34</v>
      </c>
      <c r="AR217" s="2" t="s">
        <v>34</v>
      </c>
      <c r="AS217" s="2" t="s">
        <v>27</v>
      </c>
      <c r="AT217" s="2" t="s">
        <v>23</v>
      </c>
      <c r="AU217" s="2" t="s">
        <v>26</v>
      </c>
      <c r="AV217" s="2" t="s">
        <v>42</v>
      </c>
      <c r="AW217" s="2" t="s">
        <v>43</v>
      </c>
      <c r="AX217" s="2" t="s">
        <v>43</v>
      </c>
      <c r="AY217" s="2" t="s">
        <v>44</v>
      </c>
      <c r="AZ217" s="2" t="s">
        <v>44</v>
      </c>
      <c r="BA217" s="2" t="s">
        <v>22</v>
      </c>
      <c r="BB217" s="2" t="s">
        <v>22</v>
      </c>
      <c r="BC217" s="2" t="s">
        <v>32</v>
      </c>
      <c r="BD217" s="2" t="s">
        <v>32</v>
      </c>
      <c r="BE217" s="2" t="s">
        <v>19</v>
      </c>
      <c r="BF217" s="2" t="s">
        <v>19</v>
      </c>
      <c r="BG217" s="2" t="s">
        <v>45</v>
      </c>
      <c r="BH217" s="2" t="s">
        <v>45</v>
      </c>
      <c r="BI217" s="2" t="s">
        <v>46</v>
      </c>
      <c r="BJ217" s="2" t="s">
        <v>46</v>
      </c>
      <c r="BK217" s="2" t="s">
        <v>47</v>
      </c>
      <c r="BL217" s="2" t="s">
        <v>48</v>
      </c>
      <c r="BM217" s="2" t="s">
        <v>28</v>
      </c>
      <c r="BN217" s="2" t="s">
        <v>33</v>
      </c>
      <c r="BO217" s="2" t="s">
        <v>35</v>
      </c>
      <c r="BP217" s="2" t="s">
        <v>49</v>
      </c>
      <c r="BQ217" s="2" t="s">
        <v>41</v>
      </c>
      <c r="BR217" s="2" t="s">
        <v>39</v>
      </c>
      <c r="BS217" s="2" t="s">
        <v>50</v>
      </c>
      <c r="BT217" s="2" t="s">
        <v>51</v>
      </c>
      <c r="BU217" s="2" t="s">
        <v>38</v>
      </c>
      <c r="BV217" s="2" t="s">
        <v>52</v>
      </c>
      <c r="BW217" s="2" t="s">
        <v>53</v>
      </c>
    </row>
    <row r="218" spans="1:75" x14ac:dyDescent="0.2">
      <c r="A218" s="14">
        <v>13</v>
      </c>
      <c r="B218" s="18">
        <v>43457</v>
      </c>
      <c r="C218" s="14">
        <v>2</v>
      </c>
      <c r="D218" s="14">
        <v>256</v>
      </c>
      <c r="E218" s="14">
        <v>3</v>
      </c>
      <c r="F218" s="14">
        <v>1</v>
      </c>
      <c r="G218" s="14">
        <v>1</v>
      </c>
      <c r="H218" s="14">
        <v>1</v>
      </c>
      <c r="I218" s="14">
        <v>1</v>
      </c>
      <c r="J218" s="19">
        <v>8.5</v>
      </c>
      <c r="K218" s="19">
        <v>12.5</v>
      </c>
      <c r="L218" s="14">
        <f t="shared" ref="L218:L259" si="25">(K218-J218)</f>
        <v>4</v>
      </c>
      <c r="M218" s="14">
        <f t="shared" ref="M218:M259" si="26">(G218*L218)</f>
        <v>4</v>
      </c>
      <c r="N218" s="14">
        <v>2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>
        <v>2</v>
      </c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6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5"/>
      <c r="BU218" s="14"/>
      <c r="BV218" s="14"/>
      <c r="BW218" s="14"/>
    </row>
    <row r="219" spans="1:75" x14ac:dyDescent="0.2">
      <c r="A219" s="14">
        <v>14</v>
      </c>
      <c r="B219" s="18">
        <v>43457</v>
      </c>
      <c r="C219" s="14">
        <v>2</v>
      </c>
      <c r="D219" s="14">
        <v>256</v>
      </c>
      <c r="E219" s="14">
        <v>3</v>
      </c>
      <c r="F219" s="14">
        <v>1</v>
      </c>
      <c r="G219" s="14">
        <v>1</v>
      </c>
      <c r="H219" s="14">
        <v>0</v>
      </c>
      <c r="I219" s="14">
        <v>1</v>
      </c>
      <c r="J219" s="19">
        <v>8.5</v>
      </c>
      <c r="K219" s="19">
        <v>12.5</v>
      </c>
      <c r="L219" s="14">
        <f t="shared" si="25"/>
        <v>4</v>
      </c>
      <c r="M219" s="14">
        <f t="shared" si="26"/>
        <v>4</v>
      </c>
      <c r="N219" s="14">
        <v>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6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5"/>
      <c r="BU219" s="14"/>
      <c r="BV219" s="14"/>
      <c r="BW219" s="14"/>
    </row>
    <row r="220" spans="1:75" x14ac:dyDescent="0.2">
      <c r="A220" s="14">
        <v>17</v>
      </c>
      <c r="B220" s="18">
        <v>43457</v>
      </c>
      <c r="C220" s="14">
        <v>2</v>
      </c>
      <c r="D220" s="14">
        <v>247</v>
      </c>
      <c r="E220" s="14">
        <v>3</v>
      </c>
      <c r="F220" s="14">
        <v>1</v>
      </c>
      <c r="G220" s="14">
        <v>2</v>
      </c>
      <c r="H220" s="14">
        <v>2</v>
      </c>
      <c r="I220" s="14">
        <v>1</v>
      </c>
      <c r="J220" s="19">
        <v>6</v>
      </c>
      <c r="K220" s="19">
        <v>13.25</v>
      </c>
      <c r="L220" s="14">
        <f t="shared" si="25"/>
        <v>7.25</v>
      </c>
      <c r="M220" s="14">
        <f t="shared" si="26"/>
        <v>14.5</v>
      </c>
      <c r="N220" s="14">
        <v>2</v>
      </c>
      <c r="O220" s="14"/>
      <c r="P220" s="14"/>
      <c r="Q220" s="14"/>
      <c r="R220" s="14"/>
      <c r="S220" s="14"/>
      <c r="T220" s="14"/>
      <c r="U220" s="14">
        <v>1</v>
      </c>
      <c r="V220" s="14"/>
      <c r="W220" s="14"/>
      <c r="X220" s="14"/>
      <c r="Y220" s="14"/>
      <c r="Z220" s="14"/>
      <c r="AA220" s="14">
        <v>1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6">
        <v>3</v>
      </c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>
        <v>3</v>
      </c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5"/>
      <c r="BU220" s="14"/>
      <c r="BV220" s="14"/>
      <c r="BW220" s="14"/>
    </row>
    <row r="221" spans="1:75" x14ac:dyDescent="0.2">
      <c r="A221" s="14">
        <v>20</v>
      </c>
      <c r="B221" s="18">
        <v>43457</v>
      </c>
      <c r="C221" s="14">
        <v>2</v>
      </c>
      <c r="D221" s="14">
        <v>289</v>
      </c>
      <c r="E221" s="14">
        <v>3</v>
      </c>
      <c r="F221" s="14">
        <v>1</v>
      </c>
      <c r="G221" s="14">
        <v>1</v>
      </c>
      <c r="H221" s="14">
        <v>1</v>
      </c>
      <c r="I221" s="14">
        <v>1</v>
      </c>
      <c r="J221" s="19">
        <v>7.5</v>
      </c>
      <c r="K221" s="19">
        <v>15</v>
      </c>
      <c r="L221" s="14">
        <f t="shared" si="25"/>
        <v>7.5</v>
      </c>
      <c r="M221" s="14">
        <f t="shared" si="26"/>
        <v>7.5</v>
      </c>
      <c r="N221" s="14">
        <v>5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>
        <v>5</v>
      </c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6">
        <v>1</v>
      </c>
      <c r="AL221" s="14">
        <v>1</v>
      </c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5"/>
      <c r="BU221" s="14"/>
      <c r="BV221" s="14"/>
      <c r="BW221" s="14"/>
    </row>
    <row r="222" spans="1:75" x14ac:dyDescent="0.2">
      <c r="A222" s="14">
        <v>23</v>
      </c>
      <c r="B222" s="18">
        <v>43458</v>
      </c>
      <c r="C222" s="14">
        <v>2</v>
      </c>
      <c r="D222" s="14">
        <v>234</v>
      </c>
      <c r="E222" s="14">
        <v>3</v>
      </c>
      <c r="F222" s="14">
        <v>1</v>
      </c>
      <c r="G222" s="14">
        <v>1</v>
      </c>
      <c r="H222" s="14">
        <v>1</v>
      </c>
      <c r="I222" s="14">
        <v>1</v>
      </c>
      <c r="J222" s="19">
        <v>8</v>
      </c>
      <c r="K222" s="19">
        <v>15</v>
      </c>
      <c r="L222" s="14">
        <f t="shared" si="25"/>
        <v>7</v>
      </c>
      <c r="M222" s="14">
        <f t="shared" si="26"/>
        <v>7</v>
      </c>
      <c r="N222" s="14">
        <v>3</v>
      </c>
      <c r="O222" s="14"/>
      <c r="P222" s="14"/>
      <c r="Q222" s="14"/>
      <c r="R222" s="14"/>
      <c r="S222" s="14"/>
      <c r="T222" s="14">
        <v>1</v>
      </c>
      <c r="U222" s="14"/>
      <c r="V222" s="14"/>
      <c r="W222" s="14"/>
      <c r="X222" s="14"/>
      <c r="Y222" s="14"/>
      <c r="Z222" s="14">
        <v>2</v>
      </c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6">
        <v>2</v>
      </c>
      <c r="AL222" s="14">
        <v>2</v>
      </c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5"/>
      <c r="BU222" s="14"/>
      <c r="BV222" s="14"/>
      <c r="BW222" s="14"/>
    </row>
    <row r="223" spans="1:75" x14ac:dyDescent="0.2">
      <c r="A223" s="14">
        <v>24</v>
      </c>
      <c r="B223" s="18">
        <v>43458</v>
      </c>
      <c r="C223" s="14">
        <v>2</v>
      </c>
      <c r="D223" s="14">
        <v>234</v>
      </c>
      <c r="E223" s="14">
        <v>3</v>
      </c>
      <c r="F223" s="14">
        <v>1</v>
      </c>
      <c r="G223" s="14">
        <v>2</v>
      </c>
      <c r="H223" s="14">
        <v>1</v>
      </c>
      <c r="I223" s="14">
        <v>1</v>
      </c>
      <c r="J223" s="19">
        <v>8</v>
      </c>
      <c r="K223" s="19">
        <v>15</v>
      </c>
      <c r="L223" s="14">
        <f t="shared" si="25"/>
        <v>7</v>
      </c>
      <c r="M223" s="14">
        <f t="shared" si="26"/>
        <v>14</v>
      </c>
      <c r="N223" s="14">
        <v>2</v>
      </c>
      <c r="O223" s="14"/>
      <c r="P223" s="14"/>
      <c r="Q223" s="14"/>
      <c r="R223" s="14"/>
      <c r="S223" s="14"/>
      <c r="T223" s="14">
        <v>2</v>
      </c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6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5"/>
      <c r="BU223" s="14"/>
      <c r="BV223" s="14"/>
      <c r="BW223" s="14"/>
    </row>
    <row r="224" spans="1:75" x14ac:dyDescent="0.2">
      <c r="A224" s="14">
        <v>33</v>
      </c>
      <c r="B224" s="18">
        <v>43463</v>
      </c>
      <c r="C224" s="14">
        <v>2</v>
      </c>
      <c r="D224" s="14">
        <v>247</v>
      </c>
      <c r="E224" s="14">
        <v>3</v>
      </c>
      <c r="F224" s="14">
        <v>1</v>
      </c>
      <c r="G224" s="14">
        <v>1</v>
      </c>
      <c r="H224" s="14">
        <v>1</v>
      </c>
      <c r="I224" s="14">
        <v>1</v>
      </c>
      <c r="J224" s="19">
        <v>7.5</v>
      </c>
      <c r="K224" s="19">
        <v>13.75</v>
      </c>
      <c r="L224" s="14">
        <f t="shared" si="25"/>
        <v>6.25</v>
      </c>
      <c r="M224" s="14">
        <f t="shared" si="26"/>
        <v>6.25</v>
      </c>
      <c r="N224" s="14">
        <v>2</v>
      </c>
      <c r="O224" s="14"/>
      <c r="P224" s="14">
        <v>1</v>
      </c>
      <c r="Q224" s="14"/>
      <c r="R224" s="14"/>
      <c r="S224" s="14"/>
      <c r="T224" s="14"/>
      <c r="U224" s="14"/>
      <c r="V224" s="14"/>
      <c r="W224" s="14"/>
      <c r="X224" s="14"/>
      <c r="Y224" s="14"/>
      <c r="Z224" s="14">
        <v>1</v>
      </c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6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5"/>
      <c r="BU224" s="14"/>
      <c r="BV224" s="14"/>
      <c r="BW224" s="14"/>
    </row>
    <row r="225" spans="1:75" x14ac:dyDescent="0.2">
      <c r="A225" s="14">
        <v>34</v>
      </c>
      <c r="B225" s="18">
        <v>43463</v>
      </c>
      <c r="C225" s="14">
        <v>2</v>
      </c>
      <c r="D225" s="14">
        <v>234</v>
      </c>
      <c r="E225" s="14">
        <v>3</v>
      </c>
      <c r="F225" s="14">
        <v>1</v>
      </c>
      <c r="G225" s="14">
        <v>2</v>
      </c>
      <c r="H225" s="14">
        <v>0</v>
      </c>
      <c r="I225" s="14">
        <v>1</v>
      </c>
      <c r="J225" s="19">
        <v>12.75</v>
      </c>
      <c r="K225" s="19">
        <v>14.75</v>
      </c>
      <c r="L225" s="14">
        <f t="shared" si="25"/>
        <v>2</v>
      </c>
      <c r="M225" s="14">
        <f t="shared" si="26"/>
        <v>4</v>
      </c>
      <c r="N225" s="14">
        <v>0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6">
        <v>4</v>
      </c>
      <c r="AL225" s="14">
        <v>4</v>
      </c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5"/>
      <c r="BU225" s="14"/>
      <c r="BV225" s="14"/>
      <c r="BW225" s="14"/>
    </row>
    <row r="226" spans="1:75" x14ac:dyDescent="0.2">
      <c r="A226" s="14">
        <v>44</v>
      </c>
      <c r="B226" s="18">
        <v>43464</v>
      </c>
      <c r="C226" s="14">
        <v>2</v>
      </c>
      <c r="D226" s="14">
        <v>204</v>
      </c>
      <c r="E226" s="14">
        <v>3</v>
      </c>
      <c r="F226" s="14">
        <v>1</v>
      </c>
      <c r="G226" s="14">
        <v>1</v>
      </c>
      <c r="H226" s="14">
        <v>0</v>
      </c>
      <c r="I226" s="14">
        <v>1</v>
      </c>
      <c r="J226" s="19">
        <v>7</v>
      </c>
      <c r="K226" s="19">
        <v>10.5</v>
      </c>
      <c r="L226" s="14">
        <f t="shared" si="25"/>
        <v>3.5</v>
      </c>
      <c r="M226" s="14">
        <f t="shared" si="26"/>
        <v>3.5</v>
      </c>
      <c r="N226" s="14">
        <v>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6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5"/>
      <c r="BU226" s="14"/>
      <c r="BV226" s="14"/>
      <c r="BW226" s="14"/>
    </row>
    <row r="227" spans="1:75" x14ac:dyDescent="0.2">
      <c r="A227" s="14">
        <v>45</v>
      </c>
      <c r="B227" s="18">
        <v>43464</v>
      </c>
      <c r="C227" s="14">
        <v>2</v>
      </c>
      <c r="D227" s="14">
        <v>289</v>
      </c>
      <c r="E227" s="14">
        <v>3</v>
      </c>
      <c r="F227" s="14">
        <v>1</v>
      </c>
      <c r="G227" s="14">
        <v>1</v>
      </c>
      <c r="H227" s="14">
        <v>1</v>
      </c>
      <c r="I227" s="14">
        <v>1</v>
      </c>
      <c r="J227" s="19">
        <v>7</v>
      </c>
      <c r="K227" s="19">
        <v>15.5</v>
      </c>
      <c r="L227" s="14">
        <f t="shared" si="25"/>
        <v>8.5</v>
      </c>
      <c r="M227" s="14">
        <f t="shared" si="26"/>
        <v>8.5</v>
      </c>
      <c r="N227" s="14">
        <v>3</v>
      </c>
      <c r="O227" s="14"/>
      <c r="P227" s="14">
        <v>2</v>
      </c>
      <c r="Q227" s="14">
        <v>1</v>
      </c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6">
        <v>3</v>
      </c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>
        <v>2</v>
      </c>
      <c r="AZ227" s="14"/>
      <c r="BA227" s="14"/>
      <c r="BB227" s="14"/>
      <c r="BC227" s="14">
        <v>1</v>
      </c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5"/>
      <c r="BU227" s="14"/>
      <c r="BV227" s="14"/>
      <c r="BW227" s="14"/>
    </row>
    <row r="228" spans="1:75" x14ac:dyDescent="0.2">
      <c r="A228" s="14">
        <v>46</v>
      </c>
      <c r="B228" s="18">
        <v>43464</v>
      </c>
      <c r="C228" s="14">
        <v>2</v>
      </c>
      <c r="D228" s="14">
        <v>289</v>
      </c>
      <c r="E228" s="14">
        <v>3</v>
      </c>
      <c r="F228" s="14">
        <v>1</v>
      </c>
      <c r="G228" s="14">
        <v>1</v>
      </c>
      <c r="H228" s="14">
        <v>1</v>
      </c>
      <c r="I228" s="14">
        <v>1</v>
      </c>
      <c r="J228" s="19">
        <v>7</v>
      </c>
      <c r="K228" s="19">
        <v>15.5</v>
      </c>
      <c r="L228" s="14">
        <f t="shared" si="25"/>
        <v>8.5</v>
      </c>
      <c r="M228" s="14">
        <f t="shared" si="26"/>
        <v>8.5</v>
      </c>
      <c r="N228" s="14">
        <v>6</v>
      </c>
      <c r="O228" s="14"/>
      <c r="P228" s="14">
        <v>3</v>
      </c>
      <c r="Q228" s="14">
        <v>2</v>
      </c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1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6">
        <v>4</v>
      </c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>
        <v>3</v>
      </c>
      <c r="AZ228" s="14"/>
      <c r="BA228" s="14"/>
      <c r="BB228" s="14"/>
      <c r="BC228" s="14">
        <v>1</v>
      </c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5"/>
      <c r="BU228" s="14"/>
      <c r="BV228" s="14"/>
      <c r="BW228" s="14"/>
    </row>
    <row r="229" spans="1:75" x14ac:dyDescent="0.2">
      <c r="A229" s="14">
        <v>48</v>
      </c>
      <c r="B229" s="18">
        <v>43465</v>
      </c>
      <c r="C229" s="14">
        <v>2</v>
      </c>
      <c r="D229" s="14">
        <v>258</v>
      </c>
      <c r="E229" s="14">
        <v>3</v>
      </c>
      <c r="F229" s="14">
        <v>1</v>
      </c>
      <c r="G229" s="14">
        <v>2</v>
      </c>
      <c r="H229" s="14">
        <v>0</v>
      </c>
      <c r="I229" s="14">
        <v>1</v>
      </c>
      <c r="J229" s="19">
        <v>10</v>
      </c>
      <c r="K229" s="19">
        <v>15</v>
      </c>
      <c r="L229" s="14">
        <f t="shared" si="25"/>
        <v>5</v>
      </c>
      <c r="M229" s="14">
        <f t="shared" si="26"/>
        <v>10</v>
      </c>
      <c r="N229" s="14">
        <v>0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6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5"/>
      <c r="BU229" s="14"/>
      <c r="BV229" s="14"/>
      <c r="BW229" s="14"/>
    </row>
    <row r="230" spans="1:75" x14ac:dyDescent="0.2">
      <c r="A230" s="14">
        <v>49</v>
      </c>
      <c r="B230" s="18">
        <v>43465</v>
      </c>
      <c r="C230" s="14">
        <v>2</v>
      </c>
      <c r="D230" s="14">
        <v>258</v>
      </c>
      <c r="E230" s="14">
        <v>3</v>
      </c>
      <c r="F230" s="14">
        <v>1</v>
      </c>
      <c r="G230" s="14">
        <v>1</v>
      </c>
      <c r="H230" s="14">
        <v>0</v>
      </c>
      <c r="I230" s="14">
        <v>1</v>
      </c>
      <c r="J230" s="19">
        <v>12</v>
      </c>
      <c r="K230" s="19">
        <v>16.25</v>
      </c>
      <c r="L230" s="14">
        <f t="shared" si="25"/>
        <v>4.25</v>
      </c>
      <c r="M230" s="14">
        <f t="shared" si="26"/>
        <v>4.25</v>
      </c>
      <c r="N230" s="14">
        <v>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6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5"/>
      <c r="BU230" s="14"/>
      <c r="BV230" s="14"/>
      <c r="BW230" s="14"/>
    </row>
    <row r="231" spans="1:75" x14ac:dyDescent="0.2">
      <c r="A231" s="14">
        <v>50</v>
      </c>
      <c r="B231" s="18">
        <v>43465</v>
      </c>
      <c r="C231" s="14">
        <v>2</v>
      </c>
      <c r="D231" s="14">
        <v>258</v>
      </c>
      <c r="E231" s="14">
        <v>3</v>
      </c>
      <c r="F231" s="14">
        <v>1</v>
      </c>
      <c r="G231" s="14">
        <v>1</v>
      </c>
      <c r="H231" s="14">
        <v>0</v>
      </c>
      <c r="I231" s="14">
        <v>1</v>
      </c>
      <c r="J231" s="19">
        <v>12</v>
      </c>
      <c r="K231" s="19">
        <v>16.25</v>
      </c>
      <c r="L231" s="14">
        <f t="shared" si="25"/>
        <v>4.25</v>
      </c>
      <c r="M231" s="14">
        <f t="shared" si="26"/>
        <v>4.25</v>
      </c>
      <c r="N231" s="14">
        <v>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6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5"/>
      <c r="BU231" s="14"/>
      <c r="BV231" s="14"/>
      <c r="BW231" s="14"/>
    </row>
    <row r="232" spans="1:75" x14ac:dyDescent="0.2">
      <c r="A232" s="14">
        <v>51</v>
      </c>
      <c r="B232" s="18">
        <v>43465</v>
      </c>
      <c r="C232" s="14">
        <v>2</v>
      </c>
      <c r="D232" s="14">
        <v>258</v>
      </c>
      <c r="E232" s="14">
        <v>3</v>
      </c>
      <c r="F232" s="14">
        <v>1</v>
      </c>
      <c r="G232" s="14">
        <v>2</v>
      </c>
      <c r="H232" s="14">
        <v>2</v>
      </c>
      <c r="I232" s="14">
        <v>1</v>
      </c>
      <c r="J232" s="19">
        <v>9.5</v>
      </c>
      <c r="K232" s="19">
        <v>16.5</v>
      </c>
      <c r="L232" s="14">
        <f t="shared" si="25"/>
        <v>7</v>
      </c>
      <c r="M232" s="14">
        <f t="shared" si="26"/>
        <v>14</v>
      </c>
      <c r="N232" s="14">
        <v>4</v>
      </c>
      <c r="O232" s="14"/>
      <c r="P232" s="14">
        <v>1</v>
      </c>
      <c r="Q232" s="14">
        <v>1</v>
      </c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2</v>
      </c>
      <c r="AB232" s="14"/>
      <c r="AC232" s="14"/>
      <c r="AD232" s="14"/>
      <c r="AE232" s="14"/>
      <c r="AF232" s="14"/>
      <c r="AG232" s="14"/>
      <c r="AH232" s="14"/>
      <c r="AI232" s="14"/>
      <c r="AJ232" s="14"/>
      <c r="AK232" s="16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5"/>
      <c r="BU232" s="14"/>
      <c r="BV232" s="14"/>
      <c r="BW232" s="14"/>
    </row>
    <row r="233" spans="1:75" x14ac:dyDescent="0.2">
      <c r="A233" s="14">
        <v>52</v>
      </c>
      <c r="B233" s="18">
        <v>43465</v>
      </c>
      <c r="C233" s="14">
        <v>2</v>
      </c>
      <c r="D233" s="14">
        <v>258</v>
      </c>
      <c r="E233" s="14">
        <v>3</v>
      </c>
      <c r="F233" s="14">
        <v>1</v>
      </c>
      <c r="G233" s="14">
        <v>2</v>
      </c>
      <c r="H233" s="14">
        <v>0</v>
      </c>
      <c r="I233" s="14">
        <v>1</v>
      </c>
      <c r="J233" s="19">
        <v>7.5</v>
      </c>
      <c r="K233" s="19">
        <v>16.5</v>
      </c>
      <c r="L233" s="14">
        <f t="shared" si="25"/>
        <v>9</v>
      </c>
      <c r="M233" s="14">
        <f t="shared" si="26"/>
        <v>18</v>
      </c>
      <c r="N233" s="14">
        <v>0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6">
        <v>3</v>
      </c>
      <c r="AL233" s="14">
        <v>3</v>
      </c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5"/>
      <c r="BU233" s="14"/>
      <c r="BV233" s="14"/>
      <c r="BW233" s="14"/>
    </row>
    <row r="234" spans="1:75" x14ac:dyDescent="0.2">
      <c r="A234" s="14">
        <v>1</v>
      </c>
      <c r="B234" s="18">
        <v>43435</v>
      </c>
      <c r="C234" s="14">
        <v>2</v>
      </c>
      <c r="D234" s="14">
        <v>204</v>
      </c>
      <c r="E234" s="14">
        <v>4</v>
      </c>
      <c r="F234" s="14">
        <v>1</v>
      </c>
      <c r="G234" s="14">
        <v>1</v>
      </c>
      <c r="H234" s="14">
        <v>0</v>
      </c>
      <c r="I234" s="14">
        <v>1</v>
      </c>
      <c r="J234" s="19">
        <v>11</v>
      </c>
      <c r="K234" s="19">
        <v>15</v>
      </c>
      <c r="L234" s="14">
        <f t="shared" si="25"/>
        <v>4</v>
      </c>
      <c r="M234" s="14">
        <f t="shared" si="26"/>
        <v>4</v>
      </c>
      <c r="N234" s="14">
        <v>0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6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5"/>
      <c r="BU234" s="14"/>
      <c r="BV234" s="14"/>
      <c r="BW234" s="14"/>
    </row>
    <row r="235" spans="1:75" x14ac:dyDescent="0.2">
      <c r="A235" s="14">
        <v>8</v>
      </c>
      <c r="B235" s="18">
        <v>43456</v>
      </c>
      <c r="C235" s="14">
        <v>2</v>
      </c>
      <c r="D235" s="14">
        <v>258</v>
      </c>
      <c r="E235" s="14">
        <v>4</v>
      </c>
      <c r="F235" s="14">
        <v>1</v>
      </c>
      <c r="G235" s="14">
        <v>2</v>
      </c>
      <c r="H235" s="14">
        <v>0</v>
      </c>
      <c r="I235" s="14">
        <v>1</v>
      </c>
      <c r="J235" s="19">
        <v>13.5</v>
      </c>
      <c r="K235" s="19">
        <v>16.5</v>
      </c>
      <c r="L235" s="14">
        <f t="shared" si="25"/>
        <v>3</v>
      </c>
      <c r="M235" s="14">
        <f t="shared" si="26"/>
        <v>6</v>
      </c>
      <c r="N235" s="14">
        <v>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6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5"/>
      <c r="BU235" s="14"/>
      <c r="BV235" s="14"/>
      <c r="BW235" s="14"/>
    </row>
    <row r="236" spans="1:75" x14ac:dyDescent="0.2">
      <c r="A236" s="14">
        <v>9</v>
      </c>
      <c r="B236" s="18">
        <v>43456</v>
      </c>
      <c r="C236" s="14">
        <v>2</v>
      </c>
      <c r="D236" s="14">
        <v>258</v>
      </c>
      <c r="E236" s="14">
        <v>4</v>
      </c>
      <c r="F236" s="14">
        <v>1</v>
      </c>
      <c r="G236" s="14">
        <v>2</v>
      </c>
      <c r="H236" s="14">
        <v>0</v>
      </c>
      <c r="I236" s="14">
        <v>1</v>
      </c>
      <c r="J236" s="19">
        <v>8</v>
      </c>
      <c r="K236" s="19">
        <v>16.75</v>
      </c>
      <c r="L236" s="14">
        <f t="shared" si="25"/>
        <v>8.75</v>
      </c>
      <c r="M236" s="14">
        <f t="shared" si="26"/>
        <v>17.5</v>
      </c>
      <c r="N236" s="14">
        <v>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6">
        <v>3</v>
      </c>
      <c r="AL236" s="14">
        <v>1</v>
      </c>
      <c r="AM236" s="14"/>
      <c r="AN236" s="14"/>
      <c r="AO236" s="14"/>
      <c r="AP236" s="14"/>
      <c r="AQ236" s="14"/>
      <c r="AR236" s="14"/>
      <c r="AS236" s="14"/>
      <c r="AT236" s="14"/>
      <c r="AU236" s="14"/>
      <c r="AV236" s="14">
        <v>1</v>
      </c>
      <c r="AW236" s="14"/>
      <c r="AX236" s="14"/>
      <c r="AY236" s="14"/>
      <c r="AZ236" s="14"/>
      <c r="BA236" s="14"/>
      <c r="BB236" s="14"/>
      <c r="BC236" s="14">
        <v>1</v>
      </c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5"/>
      <c r="BU236" s="14"/>
      <c r="BV236" s="14"/>
      <c r="BW236" s="14"/>
    </row>
    <row r="237" spans="1:75" x14ac:dyDescent="0.2">
      <c r="A237" s="14">
        <v>10</v>
      </c>
      <c r="B237" s="18">
        <v>43457</v>
      </c>
      <c r="C237" s="14">
        <v>2</v>
      </c>
      <c r="D237" s="14">
        <v>256</v>
      </c>
      <c r="E237" s="14">
        <v>4</v>
      </c>
      <c r="F237" s="14">
        <v>1</v>
      </c>
      <c r="G237" s="14">
        <v>1</v>
      </c>
      <c r="H237" s="14">
        <v>0</v>
      </c>
      <c r="I237" s="14">
        <v>1</v>
      </c>
      <c r="J237" s="19">
        <v>7.5</v>
      </c>
      <c r="K237" s="19">
        <v>16.5</v>
      </c>
      <c r="L237" s="14">
        <f t="shared" si="25"/>
        <v>9</v>
      </c>
      <c r="M237" s="14">
        <f t="shared" si="26"/>
        <v>9</v>
      </c>
      <c r="N237" s="14">
        <v>0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6">
        <v>3</v>
      </c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>
        <v>2</v>
      </c>
      <c r="AW237" s="14"/>
      <c r="AX237" s="14"/>
      <c r="AY237" s="14"/>
      <c r="AZ237" s="14"/>
      <c r="BA237" s="14"/>
      <c r="BB237" s="14"/>
      <c r="BC237" s="14">
        <v>1</v>
      </c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5"/>
      <c r="BU237" s="14"/>
      <c r="BV237" s="14"/>
      <c r="BW237" s="14"/>
    </row>
    <row r="238" spans="1:75" x14ac:dyDescent="0.2">
      <c r="A238" s="14">
        <v>11</v>
      </c>
      <c r="B238" s="18">
        <v>43457</v>
      </c>
      <c r="C238" s="14">
        <v>2</v>
      </c>
      <c r="D238" s="14">
        <v>256</v>
      </c>
      <c r="E238" s="14">
        <v>4</v>
      </c>
      <c r="F238" s="14">
        <v>1</v>
      </c>
      <c r="G238" s="14">
        <v>1</v>
      </c>
      <c r="H238" s="14">
        <v>0</v>
      </c>
      <c r="I238" s="14">
        <v>1</v>
      </c>
      <c r="J238" s="19">
        <v>12.5</v>
      </c>
      <c r="K238" s="19">
        <v>15.25</v>
      </c>
      <c r="L238" s="14">
        <f t="shared" si="25"/>
        <v>2.75</v>
      </c>
      <c r="M238" s="14">
        <f t="shared" si="26"/>
        <v>2.75</v>
      </c>
      <c r="N238" s="14">
        <v>0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6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5"/>
      <c r="BU238" s="14"/>
      <c r="BV238" s="14"/>
      <c r="BW238" s="14"/>
    </row>
    <row r="239" spans="1:75" x14ac:dyDescent="0.2">
      <c r="A239" s="14">
        <v>12</v>
      </c>
      <c r="B239" s="18">
        <v>43457</v>
      </c>
      <c r="C239" s="14">
        <v>2</v>
      </c>
      <c r="D239" s="14">
        <v>256</v>
      </c>
      <c r="E239" s="14">
        <v>4</v>
      </c>
      <c r="F239" s="14">
        <v>1</v>
      </c>
      <c r="G239" s="14">
        <v>1</v>
      </c>
      <c r="H239" s="14">
        <v>0</v>
      </c>
      <c r="I239" s="14">
        <v>1</v>
      </c>
      <c r="J239" s="19">
        <v>14.5</v>
      </c>
      <c r="K239" s="19">
        <v>16</v>
      </c>
      <c r="L239" s="14">
        <f t="shared" si="25"/>
        <v>1.5</v>
      </c>
      <c r="M239" s="14">
        <f t="shared" si="26"/>
        <v>1.5</v>
      </c>
      <c r="N239" s="14">
        <v>0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6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5"/>
      <c r="BU239" s="14"/>
      <c r="BV239" s="14"/>
      <c r="BW239" s="14"/>
    </row>
    <row r="240" spans="1:75" x14ac:dyDescent="0.2">
      <c r="A240" s="14">
        <v>15</v>
      </c>
      <c r="B240" s="18">
        <v>43457</v>
      </c>
      <c r="C240" s="14">
        <v>2</v>
      </c>
      <c r="D240" s="14">
        <v>234</v>
      </c>
      <c r="E240" s="14">
        <v>4</v>
      </c>
      <c r="F240" s="14">
        <v>1</v>
      </c>
      <c r="G240" s="14">
        <v>5</v>
      </c>
      <c r="H240" s="14">
        <v>5</v>
      </c>
      <c r="I240" s="14">
        <v>1</v>
      </c>
      <c r="J240" s="19">
        <v>9</v>
      </c>
      <c r="K240" s="19">
        <v>11.75</v>
      </c>
      <c r="L240" s="14">
        <f t="shared" si="25"/>
        <v>2.75</v>
      </c>
      <c r="M240" s="14">
        <f t="shared" si="26"/>
        <v>13.75</v>
      </c>
      <c r="N240" s="14">
        <v>7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>
        <v>7</v>
      </c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6">
        <v>4</v>
      </c>
      <c r="AL240" s="14">
        <v>4</v>
      </c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5"/>
      <c r="BU240" s="14"/>
      <c r="BV240" s="14"/>
      <c r="BW240" s="14"/>
    </row>
    <row r="241" spans="1:75" x14ac:dyDescent="0.2">
      <c r="A241" s="14">
        <v>16</v>
      </c>
      <c r="B241" s="18">
        <v>43457</v>
      </c>
      <c r="C241" s="14">
        <v>2</v>
      </c>
      <c r="D241" s="14">
        <v>234</v>
      </c>
      <c r="E241" s="14">
        <v>4</v>
      </c>
      <c r="F241" s="14">
        <v>1</v>
      </c>
      <c r="G241" s="14">
        <v>2</v>
      </c>
      <c r="H241" s="14">
        <v>0</v>
      </c>
      <c r="I241" s="14">
        <v>1</v>
      </c>
      <c r="J241" s="19">
        <v>9</v>
      </c>
      <c r="K241" s="19">
        <v>11.75</v>
      </c>
      <c r="L241" s="14">
        <f t="shared" si="25"/>
        <v>2.75</v>
      </c>
      <c r="M241" s="14">
        <f t="shared" si="26"/>
        <v>5.5</v>
      </c>
      <c r="N241" s="14">
        <v>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6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5"/>
      <c r="BU241" s="14"/>
      <c r="BV241" s="14"/>
      <c r="BW241" s="14"/>
    </row>
    <row r="242" spans="1:75" x14ac:dyDescent="0.2">
      <c r="A242" s="14">
        <v>18</v>
      </c>
      <c r="B242" s="18">
        <v>43457</v>
      </c>
      <c r="C242" s="14">
        <v>2</v>
      </c>
      <c r="D242" s="14">
        <v>289</v>
      </c>
      <c r="E242" s="14">
        <v>4</v>
      </c>
      <c r="F242" s="14">
        <v>1</v>
      </c>
      <c r="G242" s="14">
        <v>2</v>
      </c>
      <c r="H242" s="14">
        <v>2</v>
      </c>
      <c r="I242" s="14">
        <v>1</v>
      </c>
      <c r="J242" s="19">
        <v>7.5</v>
      </c>
      <c r="K242" s="19">
        <v>13.5</v>
      </c>
      <c r="L242" s="14">
        <f t="shared" si="25"/>
        <v>6</v>
      </c>
      <c r="M242" s="14">
        <f t="shared" si="26"/>
        <v>12</v>
      </c>
      <c r="N242" s="14">
        <v>3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>
        <v>2</v>
      </c>
      <c r="AA242" s="14"/>
      <c r="AB242" s="14">
        <v>1</v>
      </c>
      <c r="AC242" s="14"/>
      <c r="AD242" s="14"/>
      <c r="AE242" s="14"/>
      <c r="AF242" s="14"/>
      <c r="AG242" s="14"/>
      <c r="AH242" s="14"/>
      <c r="AI242" s="14"/>
      <c r="AJ242" s="14"/>
      <c r="AK242" s="16">
        <v>2</v>
      </c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>
        <v>2</v>
      </c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5"/>
      <c r="BU242" s="14"/>
      <c r="BV242" s="14"/>
      <c r="BW242" s="14"/>
    </row>
    <row r="243" spans="1:75" x14ac:dyDescent="0.2">
      <c r="A243" s="14">
        <v>19</v>
      </c>
      <c r="B243" s="18">
        <v>43457</v>
      </c>
      <c r="C243" s="14">
        <v>2</v>
      </c>
      <c r="D243" s="14">
        <v>256</v>
      </c>
      <c r="E243" s="14">
        <v>4</v>
      </c>
      <c r="F243" s="14">
        <v>1</v>
      </c>
      <c r="G243" s="14">
        <v>2</v>
      </c>
      <c r="H243" s="14">
        <v>0</v>
      </c>
      <c r="I243" s="14">
        <v>1</v>
      </c>
      <c r="J243" s="19">
        <v>9</v>
      </c>
      <c r="K243" s="19">
        <v>14</v>
      </c>
      <c r="L243" s="14">
        <f t="shared" si="25"/>
        <v>5</v>
      </c>
      <c r="M243" s="14">
        <f t="shared" si="26"/>
        <v>10</v>
      </c>
      <c r="N243" s="14">
        <v>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6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5"/>
      <c r="BU243" s="14"/>
      <c r="BV243" s="14"/>
      <c r="BW243" s="14"/>
    </row>
    <row r="244" spans="1:75" x14ac:dyDescent="0.2">
      <c r="A244" s="14">
        <v>21</v>
      </c>
      <c r="B244" s="18">
        <v>43457</v>
      </c>
      <c r="C244" s="14">
        <v>2</v>
      </c>
      <c r="D244" s="14">
        <v>256</v>
      </c>
      <c r="E244" s="14">
        <v>4</v>
      </c>
      <c r="F244" s="14">
        <v>1</v>
      </c>
      <c r="G244" s="14">
        <v>3</v>
      </c>
      <c r="H244" s="14">
        <v>0</v>
      </c>
      <c r="I244" s="14">
        <v>1</v>
      </c>
      <c r="J244" s="19">
        <v>14</v>
      </c>
      <c r="K244" s="19">
        <v>16.25</v>
      </c>
      <c r="L244" s="14">
        <f t="shared" si="25"/>
        <v>2.25</v>
      </c>
      <c r="M244" s="14">
        <f t="shared" si="26"/>
        <v>6.75</v>
      </c>
      <c r="N244" s="14">
        <v>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6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5"/>
      <c r="BU244" s="14"/>
      <c r="BV244" s="14"/>
      <c r="BW244" s="14"/>
    </row>
    <row r="245" spans="1:75" x14ac:dyDescent="0.2">
      <c r="A245" s="14">
        <v>22</v>
      </c>
      <c r="B245" s="18">
        <v>43457</v>
      </c>
      <c r="C245" s="14">
        <v>2</v>
      </c>
      <c r="D245" s="14">
        <v>256</v>
      </c>
      <c r="E245" s="14">
        <v>4</v>
      </c>
      <c r="F245" s="14">
        <v>1</v>
      </c>
      <c r="G245" s="14">
        <v>2</v>
      </c>
      <c r="H245" s="14">
        <v>0</v>
      </c>
      <c r="I245" s="14">
        <v>1</v>
      </c>
      <c r="J245" s="19">
        <v>7.5</v>
      </c>
      <c r="K245" s="19">
        <v>16.5</v>
      </c>
      <c r="L245" s="14">
        <f t="shared" si="25"/>
        <v>9</v>
      </c>
      <c r="M245" s="14">
        <f t="shared" si="26"/>
        <v>18</v>
      </c>
      <c r="N245" s="14">
        <v>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6">
        <v>3</v>
      </c>
      <c r="AL245" s="14">
        <v>1</v>
      </c>
      <c r="AM245" s="14"/>
      <c r="AN245" s="14">
        <v>1</v>
      </c>
      <c r="AO245" s="14"/>
      <c r="AP245" s="14"/>
      <c r="AQ245" s="14"/>
      <c r="AR245" s="14"/>
      <c r="AS245" s="14"/>
      <c r="AT245" s="14"/>
      <c r="AU245" s="14"/>
      <c r="AV245" s="14">
        <v>1</v>
      </c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5"/>
      <c r="BU245" s="14"/>
      <c r="BV245" s="14"/>
      <c r="BW245" s="14"/>
    </row>
    <row r="246" spans="1:75" x14ac:dyDescent="0.2">
      <c r="A246" s="14">
        <v>25</v>
      </c>
      <c r="B246" s="18">
        <v>43458</v>
      </c>
      <c r="C246" s="14">
        <v>2</v>
      </c>
      <c r="D246" s="14">
        <v>256</v>
      </c>
      <c r="E246" s="14">
        <v>4</v>
      </c>
      <c r="F246" s="14">
        <v>1</v>
      </c>
      <c r="G246" s="14">
        <v>1</v>
      </c>
      <c r="H246" s="14">
        <v>0</v>
      </c>
      <c r="I246" s="14">
        <v>1</v>
      </c>
      <c r="J246" s="19">
        <v>8.5</v>
      </c>
      <c r="K246" s="19">
        <v>16.25</v>
      </c>
      <c r="L246" s="14">
        <f t="shared" si="25"/>
        <v>7.75</v>
      </c>
      <c r="M246" s="14">
        <f t="shared" si="26"/>
        <v>7.75</v>
      </c>
      <c r="N246" s="14">
        <v>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6">
        <v>3</v>
      </c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>
        <v>3</v>
      </c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5"/>
      <c r="BU246" s="14"/>
      <c r="BV246" s="14"/>
      <c r="BW246" s="14"/>
    </row>
    <row r="247" spans="1:75" x14ac:dyDescent="0.2">
      <c r="A247" s="14">
        <v>30</v>
      </c>
      <c r="B247" s="18">
        <v>43463</v>
      </c>
      <c r="C247" s="14">
        <v>2</v>
      </c>
      <c r="D247" s="14">
        <v>234</v>
      </c>
      <c r="E247" s="14">
        <v>4</v>
      </c>
      <c r="F247" s="14">
        <v>1</v>
      </c>
      <c r="G247" s="14">
        <v>2</v>
      </c>
      <c r="H247" s="14">
        <v>1</v>
      </c>
      <c r="I247" s="14">
        <v>1</v>
      </c>
      <c r="J247" s="19">
        <v>9</v>
      </c>
      <c r="K247" s="19">
        <v>16.5</v>
      </c>
      <c r="L247" s="14">
        <f t="shared" si="25"/>
        <v>7.5</v>
      </c>
      <c r="M247" s="14">
        <f t="shared" si="26"/>
        <v>15</v>
      </c>
      <c r="N247" s="14">
        <v>1</v>
      </c>
      <c r="O247" s="14"/>
      <c r="P247" s="14">
        <v>1</v>
      </c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6">
        <v>12</v>
      </c>
      <c r="AL247" s="14">
        <v>12</v>
      </c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5"/>
      <c r="BU247" s="14"/>
      <c r="BV247" s="14"/>
      <c r="BW247" s="14"/>
    </row>
    <row r="248" spans="1:75" x14ac:dyDescent="0.2">
      <c r="A248" s="14">
        <v>31</v>
      </c>
      <c r="B248" s="18">
        <v>43463</v>
      </c>
      <c r="C248" s="14">
        <v>2</v>
      </c>
      <c r="D248" s="14">
        <v>258</v>
      </c>
      <c r="E248" s="14">
        <v>4</v>
      </c>
      <c r="F248" s="14">
        <v>1</v>
      </c>
      <c r="G248" s="14">
        <v>2</v>
      </c>
      <c r="H248" s="14">
        <v>2</v>
      </c>
      <c r="I248" s="14">
        <v>1</v>
      </c>
      <c r="J248" s="19">
        <v>11</v>
      </c>
      <c r="K248" s="19">
        <v>16.75</v>
      </c>
      <c r="L248" s="14">
        <f t="shared" si="25"/>
        <v>5.75</v>
      </c>
      <c r="M248" s="14">
        <f t="shared" si="26"/>
        <v>11.5</v>
      </c>
      <c r="N248" s="14">
        <v>7</v>
      </c>
      <c r="O248" s="14"/>
      <c r="P248" s="14"/>
      <c r="Q248" s="14"/>
      <c r="R248" s="14"/>
      <c r="S248" s="14"/>
      <c r="T248" s="14"/>
      <c r="U248" s="14">
        <v>1</v>
      </c>
      <c r="V248" s="14"/>
      <c r="W248" s="14"/>
      <c r="X248" s="14"/>
      <c r="Y248" s="14"/>
      <c r="Z248" s="14">
        <v>6</v>
      </c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6">
        <v>6</v>
      </c>
      <c r="AL248" s="14">
        <v>6</v>
      </c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5"/>
      <c r="BU248" s="14"/>
      <c r="BV248" s="14"/>
      <c r="BW248" s="14"/>
    </row>
    <row r="249" spans="1:75" x14ac:dyDescent="0.2">
      <c r="A249" s="14">
        <v>32</v>
      </c>
      <c r="B249" s="18">
        <v>43463</v>
      </c>
      <c r="C249" s="14">
        <v>2</v>
      </c>
      <c r="D249" s="14">
        <v>247</v>
      </c>
      <c r="E249" s="14">
        <v>4</v>
      </c>
      <c r="F249" s="14">
        <v>1</v>
      </c>
      <c r="G249" s="14">
        <v>1</v>
      </c>
      <c r="H249" s="14">
        <v>1</v>
      </c>
      <c r="I249" s="14">
        <v>1</v>
      </c>
      <c r="J249" s="19">
        <v>7.5</v>
      </c>
      <c r="K249" s="19">
        <v>13.75</v>
      </c>
      <c r="L249" s="14">
        <f t="shared" si="25"/>
        <v>6.25</v>
      </c>
      <c r="M249" s="14">
        <f t="shared" si="26"/>
        <v>6.25</v>
      </c>
      <c r="N249" s="14">
        <v>3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>
        <v>3</v>
      </c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6">
        <v>10</v>
      </c>
      <c r="AL249" s="14">
        <v>10</v>
      </c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5"/>
      <c r="BU249" s="14"/>
      <c r="BV249" s="14"/>
      <c r="BW249" s="14"/>
    </row>
    <row r="250" spans="1:75" x14ac:dyDescent="0.2">
      <c r="A250" s="14">
        <v>35</v>
      </c>
      <c r="B250" s="18">
        <v>43463</v>
      </c>
      <c r="C250" s="14">
        <v>2</v>
      </c>
      <c r="D250" s="14">
        <v>234</v>
      </c>
      <c r="E250" s="14">
        <v>4</v>
      </c>
      <c r="F250" s="14">
        <v>1</v>
      </c>
      <c r="G250" s="14">
        <v>1</v>
      </c>
      <c r="H250" s="14">
        <v>1</v>
      </c>
      <c r="I250" s="14">
        <v>1</v>
      </c>
      <c r="J250" s="19">
        <v>7</v>
      </c>
      <c r="K250" s="19">
        <v>15.25</v>
      </c>
      <c r="L250" s="14">
        <f t="shared" si="25"/>
        <v>8.25</v>
      </c>
      <c r="M250" s="14">
        <f t="shared" si="26"/>
        <v>8.25</v>
      </c>
      <c r="N250" s="14">
        <v>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>
        <v>4</v>
      </c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6">
        <v>6</v>
      </c>
      <c r="AL250" s="14">
        <v>6</v>
      </c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5"/>
      <c r="BU250" s="14"/>
      <c r="BV250" s="14"/>
      <c r="BW250" s="14"/>
    </row>
    <row r="251" spans="1:75" x14ac:dyDescent="0.2">
      <c r="A251" s="14">
        <v>36</v>
      </c>
      <c r="B251" s="18">
        <v>43463</v>
      </c>
      <c r="C251" s="14">
        <v>2</v>
      </c>
      <c r="D251" s="14">
        <v>234</v>
      </c>
      <c r="E251" s="14">
        <v>4</v>
      </c>
      <c r="F251" s="14">
        <v>1</v>
      </c>
      <c r="G251" s="14">
        <v>1</v>
      </c>
      <c r="H251" s="14">
        <v>1</v>
      </c>
      <c r="I251" s="14">
        <v>1</v>
      </c>
      <c r="J251" s="19">
        <v>7</v>
      </c>
      <c r="K251" s="19">
        <v>15.25</v>
      </c>
      <c r="L251" s="14">
        <f t="shared" si="25"/>
        <v>8.25</v>
      </c>
      <c r="M251" s="14">
        <f t="shared" si="26"/>
        <v>8.25</v>
      </c>
      <c r="N251" s="14">
        <v>2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>
        <v>2</v>
      </c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6">
        <v>7</v>
      </c>
      <c r="AL251" s="14">
        <v>6</v>
      </c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>
        <v>1</v>
      </c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5"/>
      <c r="BU251" s="14"/>
      <c r="BV251" s="14"/>
      <c r="BW251" s="14"/>
    </row>
    <row r="252" spans="1:75" x14ac:dyDescent="0.2">
      <c r="A252" s="14">
        <v>37</v>
      </c>
      <c r="B252" s="18">
        <v>43463</v>
      </c>
      <c r="C252" s="14">
        <v>2</v>
      </c>
      <c r="D252" s="14">
        <v>234</v>
      </c>
      <c r="E252" s="14">
        <v>4</v>
      </c>
      <c r="F252" s="14">
        <v>1</v>
      </c>
      <c r="G252" s="14">
        <v>1</v>
      </c>
      <c r="H252" s="14">
        <v>1</v>
      </c>
      <c r="I252" s="14">
        <v>1</v>
      </c>
      <c r="J252" s="19">
        <v>9</v>
      </c>
      <c r="K252" s="19">
        <v>14.75</v>
      </c>
      <c r="L252" s="14">
        <f t="shared" si="25"/>
        <v>5.75</v>
      </c>
      <c r="M252" s="14">
        <f t="shared" si="26"/>
        <v>5.75</v>
      </c>
      <c r="N252" s="14">
        <v>8</v>
      </c>
      <c r="O252" s="14"/>
      <c r="P252" s="14"/>
      <c r="Q252" s="14"/>
      <c r="R252" s="14"/>
      <c r="S252" s="14"/>
      <c r="T252" s="14">
        <v>2</v>
      </c>
      <c r="U252" s="14"/>
      <c r="V252" s="14"/>
      <c r="W252" s="14"/>
      <c r="X252" s="14"/>
      <c r="Y252" s="14"/>
      <c r="Z252" s="14">
        <v>6</v>
      </c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6">
        <v>10</v>
      </c>
      <c r="AL252" s="14">
        <v>10</v>
      </c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5"/>
      <c r="BU252" s="14"/>
      <c r="BV252" s="14"/>
      <c r="BW252" s="14"/>
    </row>
    <row r="253" spans="1:75" x14ac:dyDescent="0.2">
      <c r="A253" s="14">
        <v>38</v>
      </c>
      <c r="B253" s="18">
        <v>43463</v>
      </c>
      <c r="C253" s="14">
        <v>2</v>
      </c>
      <c r="D253" s="14">
        <v>234</v>
      </c>
      <c r="E253" s="14">
        <v>4</v>
      </c>
      <c r="F253" s="14">
        <v>1</v>
      </c>
      <c r="G253" s="14">
        <v>1</v>
      </c>
      <c r="H253" s="14">
        <v>1</v>
      </c>
      <c r="I253" s="14">
        <v>1</v>
      </c>
      <c r="J253" s="19">
        <v>10.5</v>
      </c>
      <c r="K253" s="19">
        <v>15.25</v>
      </c>
      <c r="L253" s="14">
        <f t="shared" si="25"/>
        <v>4.75</v>
      </c>
      <c r="M253" s="14">
        <f t="shared" si="26"/>
        <v>4.75</v>
      </c>
      <c r="N253" s="14">
        <v>11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>
        <v>11</v>
      </c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6">
        <v>15</v>
      </c>
      <c r="AL253" s="14">
        <v>15</v>
      </c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5"/>
      <c r="BU253" s="14"/>
      <c r="BV253" s="14"/>
      <c r="BW253" s="14"/>
    </row>
    <row r="254" spans="1:75" x14ac:dyDescent="0.2">
      <c r="A254" s="14">
        <v>39</v>
      </c>
      <c r="B254" s="18">
        <v>43464</v>
      </c>
      <c r="C254" s="14">
        <v>2</v>
      </c>
      <c r="D254" s="14">
        <v>247</v>
      </c>
      <c r="E254" s="14">
        <v>4</v>
      </c>
      <c r="F254" s="14">
        <v>1</v>
      </c>
      <c r="G254" s="14">
        <v>1</v>
      </c>
      <c r="H254" s="14">
        <v>1</v>
      </c>
      <c r="I254" s="14">
        <v>1</v>
      </c>
      <c r="J254" s="19">
        <v>8.5</v>
      </c>
      <c r="K254" s="19">
        <v>13</v>
      </c>
      <c r="L254" s="14">
        <f t="shared" si="25"/>
        <v>4.5</v>
      </c>
      <c r="M254" s="14">
        <f t="shared" si="26"/>
        <v>4.5</v>
      </c>
      <c r="N254" s="14">
        <v>1</v>
      </c>
      <c r="O254" s="14"/>
      <c r="P254" s="14"/>
      <c r="Q254" s="14">
        <v>1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6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5"/>
      <c r="BU254" s="14"/>
      <c r="BV254" s="14"/>
      <c r="BW254" s="14"/>
    </row>
    <row r="255" spans="1:75" x14ac:dyDescent="0.2">
      <c r="A255" s="14">
        <v>40</v>
      </c>
      <c r="B255" s="18">
        <v>43464</v>
      </c>
      <c r="C255" s="14">
        <v>2</v>
      </c>
      <c r="D255" s="14">
        <v>247</v>
      </c>
      <c r="E255" s="14">
        <v>4</v>
      </c>
      <c r="F255" s="14">
        <v>1</v>
      </c>
      <c r="G255" s="14">
        <v>1</v>
      </c>
      <c r="H255" s="14">
        <v>1</v>
      </c>
      <c r="I255" s="14">
        <v>1</v>
      </c>
      <c r="J255" s="19">
        <v>8.5</v>
      </c>
      <c r="K255" s="19">
        <v>13</v>
      </c>
      <c r="L255" s="14">
        <f t="shared" si="25"/>
        <v>4.5</v>
      </c>
      <c r="M255" s="14">
        <f t="shared" si="26"/>
        <v>4.5</v>
      </c>
      <c r="N255" s="14">
        <v>1</v>
      </c>
      <c r="O255" s="14"/>
      <c r="P255" s="14"/>
      <c r="Q255" s="14">
        <v>1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6">
        <v>7</v>
      </c>
      <c r="AL255" s="14">
        <v>6</v>
      </c>
      <c r="AM255" s="14"/>
      <c r="AN255" s="14"/>
      <c r="AO255" s="14"/>
      <c r="AP255" s="14"/>
      <c r="AQ255" s="14"/>
      <c r="AR255" s="14"/>
      <c r="AS255" s="14">
        <v>1</v>
      </c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5"/>
      <c r="BU255" s="14"/>
      <c r="BV255" s="14"/>
      <c r="BW255" s="14"/>
    </row>
    <row r="256" spans="1:75" x14ac:dyDescent="0.2">
      <c r="A256" s="14">
        <v>41</v>
      </c>
      <c r="B256" s="18">
        <v>43464</v>
      </c>
      <c r="C256" s="14">
        <v>2</v>
      </c>
      <c r="D256" s="14">
        <v>204</v>
      </c>
      <c r="E256" s="14">
        <v>4</v>
      </c>
      <c r="F256" s="14">
        <v>1</v>
      </c>
      <c r="G256" s="14">
        <v>1</v>
      </c>
      <c r="H256" s="14">
        <v>1</v>
      </c>
      <c r="I256" s="14">
        <v>1</v>
      </c>
      <c r="J256" s="19">
        <v>10.5</v>
      </c>
      <c r="K256" s="19">
        <v>13.5</v>
      </c>
      <c r="L256" s="14">
        <f t="shared" si="25"/>
        <v>3</v>
      </c>
      <c r="M256" s="14">
        <f t="shared" si="26"/>
        <v>3</v>
      </c>
      <c r="N256" s="14">
        <v>5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>
        <v>5</v>
      </c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6">
        <v>4</v>
      </c>
      <c r="AL256" s="14">
        <v>4</v>
      </c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5"/>
      <c r="BU256" s="14"/>
      <c r="BV256" s="14"/>
      <c r="BW256" s="14"/>
    </row>
    <row r="257" spans="1:75" x14ac:dyDescent="0.2">
      <c r="A257" s="14">
        <v>42</v>
      </c>
      <c r="B257" s="18">
        <v>43464</v>
      </c>
      <c r="C257" s="14">
        <v>2</v>
      </c>
      <c r="D257" s="14">
        <v>204</v>
      </c>
      <c r="E257" s="14">
        <v>4</v>
      </c>
      <c r="F257" s="14">
        <v>1</v>
      </c>
      <c r="G257" s="14">
        <v>1</v>
      </c>
      <c r="H257" s="14">
        <v>1</v>
      </c>
      <c r="I257" s="14">
        <v>1</v>
      </c>
      <c r="J257" s="19">
        <v>8.5</v>
      </c>
      <c r="K257" s="19">
        <v>13.5</v>
      </c>
      <c r="L257" s="14">
        <f t="shared" si="25"/>
        <v>5</v>
      </c>
      <c r="M257" s="14">
        <f t="shared" si="26"/>
        <v>5</v>
      </c>
      <c r="N257" s="14">
        <v>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>
        <v>4</v>
      </c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6">
        <v>5</v>
      </c>
      <c r="AL257" s="14">
        <v>5</v>
      </c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5"/>
      <c r="BU257" s="14"/>
      <c r="BV257" s="14"/>
      <c r="BW257" s="14"/>
    </row>
    <row r="258" spans="1:75" x14ac:dyDescent="0.2">
      <c r="A258" s="14">
        <v>43</v>
      </c>
      <c r="B258" s="18">
        <v>43464</v>
      </c>
      <c r="C258" s="14">
        <v>2</v>
      </c>
      <c r="D258" s="14">
        <v>289</v>
      </c>
      <c r="E258" s="14">
        <v>4</v>
      </c>
      <c r="F258" s="14">
        <v>1</v>
      </c>
      <c r="G258" s="14">
        <v>1</v>
      </c>
      <c r="H258" s="14">
        <v>0</v>
      </c>
      <c r="I258" s="14">
        <v>1</v>
      </c>
      <c r="J258" s="19">
        <v>8</v>
      </c>
      <c r="K258" s="19">
        <v>13</v>
      </c>
      <c r="L258" s="14">
        <f t="shared" si="25"/>
        <v>5</v>
      </c>
      <c r="M258" s="14">
        <f t="shared" si="26"/>
        <v>5</v>
      </c>
      <c r="N258" s="14">
        <v>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6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5"/>
      <c r="BU258" s="14"/>
      <c r="BV258" s="14"/>
      <c r="BW258" s="14"/>
    </row>
    <row r="259" spans="1:75" x14ac:dyDescent="0.2">
      <c r="A259" s="14">
        <v>53</v>
      </c>
      <c r="B259" s="18">
        <v>43465</v>
      </c>
      <c r="C259" s="14">
        <v>2</v>
      </c>
      <c r="D259" s="14">
        <v>258</v>
      </c>
      <c r="E259" s="14">
        <v>4</v>
      </c>
      <c r="F259" s="14">
        <v>1</v>
      </c>
      <c r="G259" s="14">
        <v>1</v>
      </c>
      <c r="H259" s="14">
        <v>0</v>
      </c>
      <c r="I259" s="14">
        <v>1</v>
      </c>
      <c r="J259" s="19">
        <v>9.5</v>
      </c>
      <c r="K259" s="19">
        <v>16.5</v>
      </c>
      <c r="L259" s="14">
        <f t="shared" si="25"/>
        <v>7</v>
      </c>
      <c r="M259" s="14">
        <f t="shared" si="26"/>
        <v>7</v>
      </c>
      <c r="N259" s="14">
        <v>0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6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5"/>
      <c r="BU259" s="14"/>
      <c r="BV259" s="14"/>
      <c r="BW259" s="14"/>
    </row>
    <row r="260" spans="1:75" x14ac:dyDescent="0.2">
      <c r="A260" s="14"/>
      <c r="B260" s="2" t="s">
        <v>54</v>
      </c>
      <c r="C260" s="14"/>
      <c r="D260" s="14"/>
      <c r="E260" s="14"/>
      <c r="F260" s="2">
        <f>COUNT(F218:F259)</f>
        <v>42</v>
      </c>
      <c r="G260" s="2">
        <f>SUM(G218:G259)</f>
        <v>62</v>
      </c>
      <c r="H260" s="2">
        <f>SUM(H218:H259)</f>
        <v>30</v>
      </c>
      <c r="I260" s="2"/>
      <c r="J260" s="2">
        <f t="shared" ref="J260:BU260" si="27">SUM(J218:J259)</f>
        <v>384.75</v>
      </c>
      <c r="K260" s="2">
        <f t="shared" si="27"/>
        <v>619.75</v>
      </c>
      <c r="L260" s="2">
        <f t="shared" si="27"/>
        <v>235</v>
      </c>
      <c r="M260" s="2">
        <f t="shared" si="27"/>
        <v>335.5</v>
      </c>
      <c r="N260" s="2">
        <f t="shared" si="27"/>
        <v>86</v>
      </c>
      <c r="O260" s="2">
        <f t="shared" si="27"/>
        <v>0</v>
      </c>
      <c r="P260" s="2">
        <f t="shared" si="27"/>
        <v>8</v>
      </c>
      <c r="Q260" s="2">
        <f t="shared" si="27"/>
        <v>6</v>
      </c>
      <c r="R260" s="2">
        <f t="shared" si="27"/>
        <v>0</v>
      </c>
      <c r="S260" s="2">
        <f t="shared" si="27"/>
        <v>0</v>
      </c>
      <c r="T260" s="2">
        <f t="shared" si="27"/>
        <v>5</v>
      </c>
      <c r="U260" s="2">
        <f t="shared" si="27"/>
        <v>2</v>
      </c>
      <c r="V260" s="2">
        <f t="shared" si="27"/>
        <v>0</v>
      </c>
      <c r="W260" s="2">
        <f t="shared" si="27"/>
        <v>0</v>
      </c>
      <c r="X260" s="2">
        <f t="shared" si="27"/>
        <v>0</v>
      </c>
      <c r="Y260" s="2">
        <f t="shared" si="27"/>
        <v>0</v>
      </c>
      <c r="Z260" s="2">
        <f t="shared" si="27"/>
        <v>60</v>
      </c>
      <c r="AA260" s="2">
        <f t="shared" si="27"/>
        <v>4</v>
      </c>
      <c r="AB260" s="2">
        <f t="shared" si="27"/>
        <v>1</v>
      </c>
      <c r="AC260" s="2">
        <f t="shared" si="27"/>
        <v>0</v>
      </c>
      <c r="AD260" s="2">
        <f t="shared" si="27"/>
        <v>0</v>
      </c>
      <c r="AE260" s="2">
        <f t="shared" si="27"/>
        <v>0</v>
      </c>
      <c r="AF260" s="2">
        <f t="shared" si="27"/>
        <v>0</v>
      </c>
      <c r="AG260" s="2">
        <f t="shared" si="27"/>
        <v>0</v>
      </c>
      <c r="AH260" s="2">
        <f t="shared" si="27"/>
        <v>0</v>
      </c>
      <c r="AI260" s="2">
        <f t="shared" si="27"/>
        <v>0</v>
      </c>
      <c r="AJ260" s="2">
        <f t="shared" si="27"/>
        <v>0</v>
      </c>
      <c r="AK260" s="2">
        <f t="shared" si="27"/>
        <v>120</v>
      </c>
      <c r="AL260" s="2">
        <f t="shared" si="27"/>
        <v>96</v>
      </c>
      <c r="AM260" s="2">
        <f t="shared" si="27"/>
        <v>0</v>
      </c>
      <c r="AN260" s="2">
        <f t="shared" si="27"/>
        <v>1</v>
      </c>
      <c r="AO260" s="2">
        <f t="shared" si="27"/>
        <v>0</v>
      </c>
      <c r="AP260" s="2">
        <f t="shared" si="27"/>
        <v>0</v>
      </c>
      <c r="AQ260" s="2">
        <f t="shared" si="27"/>
        <v>0</v>
      </c>
      <c r="AR260" s="2">
        <f t="shared" si="27"/>
        <v>0</v>
      </c>
      <c r="AS260" s="2">
        <f t="shared" si="27"/>
        <v>1</v>
      </c>
      <c r="AT260" s="2">
        <f t="shared" si="27"/>
        <v>0</v>
      </c>
      <c r="AU260" s="2">
        <f t="shared" si="27"/>
        <v>0</v>
      </c>
      <c r="AV260" s="2">
        <f t="shared" si="27"/>
        <v>4</v>
      </c>
      <c r="AW260" s="2">
        <f t="shared" si="27"/>
        <v>0</v>
      </c>
      <c r="AX260" s="2">
        <f t="shared" si="27"/>
        <v>0</v>
      </c>
      <c r="AY260" s="2">
        <f t="shared" si="27"/>
        <v>5</v>
      </c>
      <c r="AZ260" s="2">
        <f t="shared" si="27"/>
        <v>0</v>
      </c>
      <c r="BA260" s="2">
        <f t="shared" si="27"/>
        <v>0</v>
      </c>
      <c r="BB260" s="2">
        <f t="shared" si="27"/>
        <v>0</v>
      </c>
      <c r="BC260" s="2">
        <f t="shared" si="27"/>
        <v>13</v>
      </c>
      <c r="BD260" s="2">
        <f t="shared" si="27"/>
        <v>0</v>
      </c>
      <c r="BE260" s="2">
        <f t="shared" si="27"/>
        <v>0</v>
      </c>
      <c r="BF260" s="2">
        <f t="shared" si="27"/>
        <v>0</v>
      </c>
      <c r="BG260" s="2">
        <f t="shared" si="27"/>
        <v>0</v>
      </c>
      <c r="BH260" s="2">
        <f t="shared" si="27"/>
        <v>0</v>
      </c>
      <c r="BI260" s="2">
        <f t="shared" si="27"/>
        <v>0</v>
      </c>
      <c r="BJ260" s="2">
        <f t="shared" si="27"/>
        <v>0</v>
      </c>
      <c r="BK260" s="2">
        <f t="shared" si="27"/>
        <v>0</v>
      </c>
      <c r="BL260" s="2">
        <f t="shared" si="27"/>
        <v>0</v>
      </c>
      <c r="BM260" s="2">
        <f t="shared" si="27"/>
        <v>0</v>
      </c>
      <c r="BN260" s="2">
        <f t="shared" si="27"/>
        <v>0</v>
      </c>
      <c r="BO260" s="2">
        <f t="shared" si="27"/>
        <v>0</v>
      </c>
      <c r="BP260" s="2">
        <f t="shared" si="27"/>
        <v>0</v>
      </c>
      <c r="BQ260" s="2">
        <f t="shared" si="27"/>
        <v>0</v>
      </c>
      <c r="BR260" s="2">
        <f t="shared" si="27"/>
        <v>0</v>
      </c>
      <c r="BS260" s="2">
        <f t="shared" si="27"/>
        <v>0</v>
      </c>
      <c r="BT260" s="2">
        <f t="shared" si="27"/>
        <v>0</v>
      </c>
      <c r="BU260" s="2">
        <f t="shared" si="27"/>
        <v>0</v>
      </c>
      <c r="BV260" s="2">
        <f t="shared" ref="BV260:BW260" si="28">SUM(BV218:BV259)</f>
        <v>0</v>
      </c>
      <c r="BW260" s="2">
        <f t="shared" si="28"/>
        <v>0</v>
      </c>
    </row>
    <row r="261" spans="1:75" x14ac:dyDescent="0.2">
      <c r="A261" s="14"/>
      <c r="B261" s="14"/>
      <c r="C261" s="14"/>
      <c r="D261" s="14"/>
      <c r="E261" s="14"/>
      <c r="F261" s="2"/>
      <c r="G261" s="2"/>
      <c r="H261" s="2"/>
      <c r="I261" s="2"/>
      <c r="J261" s="2"/>
      <c r="K261" s="2"/>
      <c r="L261" s="2" t="s">
        <v>55</v>
      </c>
      <c r="M261" s="2"/>
      <c r="N261" s="7">
        <f>N260/M260</f>
        <v>0.25633383010432192</v>
      </c>
      <c r="O261" s="7">
        <f>O260/M260</f>
        <v>0</v>
      </c>
      <c r="P261" s="7">
        <f>P260/M260</f>
        <v>2.3845007451564829E-2</v>
      </c>
      <c r="Q261" s="7">
        <f>Q260/M260</f>
        <v>1.7883755588673621E-2</v>
      </c>
      <c r="R261" s="7">
        <f>R260/M260</f>
        <v>0</v>
      </c>
      <c r="S261" s="7">
        <f>S260/M260</f>
        <v>0</v>
      </c>
      <c r="T261" s="7">
        <f>T260/M260</f>
        <v>1.4903129657228018E-2</v>
      </c>
      <c r="U261" s="7">
        <f>U260/M260</f>
        <v>5.9612518628912071E-3</v>
      </c>
      <c r="V261" s="7">
        <f>V260/M260</f>
        <v>0</v>
      </c>
      <c r="W261" s="7">
        <f>W260/M260</f>
        <v>0</v>
      </c>
      <c r="X261" s="7">
        <f>X260/M260</f>
        <v>0</v>
      </c>
      <c r="Y261" s="7">
        <f>Y260/M260</f>
        <v>0</v>
      </c>
      <c r="Z261" s="7">
        <f>Z260/M260</f>
        <v>0.17883755588673622</v>
      </c>
      <c r="AA261" s="7">
        <f>AA260/M260</f>
        <v>1.1922503725782414E-2</v>
      </c>
      <c r="AB261" s="7">
        <f>AB260/M260</f>
        <v>2.9806259314456036E-3</v>
      </c>
      <c r="AC261" s="7">
        <f>AC260/M260</f>
        <v>0</v>
      </c>
      <c r="AD261" s="7">
        <f>AD260/M260</f>
        <v>0</v>
      </c>
      <c r="AE261" s="7">
        <f>AE260/M260</f>
        <v>0</v>
      </c>
      <c r="AF261" s="7">
        <f>AF260/M260</f>
        <v>0</v>
      </c>
      <c r="AG261" s="7">
        <f>AG260/M260</f>
        <v>0</v>
      </c>
      <c r="AH261" s="8">
        <f>AH260/M260</f>
        <v>0</v>
      </c>
      <c r="AI261" s="8">
        <f>AI260/M260</f>
        <v>0</v>
      </c>
      <c r="AJ261" s="9">
        <f>AJ260/M260</f>
        <v>0</v>
      </c>
      <c r="AK261" s="7">
        <f>AK260/M260</f>
        <v>0.35767511177347244</v>
      </c>
      <c r="AL261" s="7">
        <f>AL260/M260</f>
        <v>0.28614008941877794</v>
      </c>
      <c r="AM261" s="7">
        <f>AM260/M260</f>
        <v>0</v>
      </c>
      <c r="AN261" s="7">
        <f>AN260/M260</f>
        <v>2.9806259314456036E-3</v>
      </c>
      <c r="AO261" s="7">
        <f>AO260/M260</f>
        <v>0</v>
      </c>
      <c r="AP261" s="7">
        <f>AP260/M260</f>
        <v>0</v>
      </c>
      <c r="AQ261" s="7">
        <f>AQ260/M260</f>
        <v>0</v>
      </c>
      <c r="AR261" s="7">
        <f>AR260/M260</f>
        <v>0</v>
      </c>
      <c r="AS261" s="7">
        <f>AS260/M260</f>
        <v>2.9806259314456036E-3</v>
      </c>
      <c r="AT261" s="7">
        <f>AT260/M260</f>
        <v>0</v>
      </c>
      <c r="AU261" s="7">
        <f>AU260/M260</f>
        <v>0</v>
      </c>
      <c r="AV261" s="7">
        <f>AV260/M260</f>
        <v>1.1922503725782414E-2</v>
      </c>
      <c r="AW261" s="7">
        <f>AW260/M260</f>
        <v>0</v>
      </c>
      <c r="AX261" s="7">
        <f>AX260/M260</f>
        <v>0</v>
      </c>
      <c r="AY261" s="7">
        <f>AY260/M260</f>
        <v>1.4903129657228018E-2</v>
      </c>
      <c r="AZ261" s="7">
        <f>AZ260/M260</f>
        <v>0</v>
      </c>
      <c r="BA261" s="7">
        <f>BA260/M260</f>
        <v>0</v>
      </c>
      <c r="BB261" s="7">
        <f>BB260/M260</f>
        <v>0</v>
      </c>
      <c r="BC261" s="7">
        <f>BC260/M260</f>
        <v>3.8748137108792845E-2</v>
      </c>
      <c r="BD261" s="7">
        <f>BD260/M260</f>
        <v>0</v>
      </c>
      <c r="BE261" s="7">
        <f>BE260/M260</f>
        <v>0</v>
      </c>
      <c r="BF261" s="7">
        <f>BF260/M260</f>
        <v>0</v>
      </c>
      <c r="BG261" s="7">
        <f>BG260/M260</f>
        <v>0</v>
      </c>
      <c r="BH261" s="7">
        <f>BH260/M260</f>
        <v>0</v>
      </c>
      <c r="BI261" s="7">
        <f>BI260/M260</f>
        <v>0</v>
      </c>
      <c r="BJ261" s="7">
        <f>BJ260/M260</f>
        <v>0</v>
      </c>
      <c r="BK261" s="7">
        <f>BK260/M260</f>
        <v>0</v>
      </c>
      <c r="BL261" s="7">
        <f>BL260/M260</f>
        <v>0</v>
      </c>
      <c r="BM261" s="7">
        <f>BM260/M260</f>
        <v>0</v>
      </c>
      <c r="BN261" s="7">
        <f>BN260/M260</f>
        <v>0</v>
      </c>
      <c r="BO261" s="7">
        <f>BO260/M260</f>
        <v>0</v>
      </c>
      <c r="BP261" s="7">
        <f>BP260/M260</f>
        <v>0</v>
      </c>
      <c r="BQ261" s="7">
        <f>BQ260/M260</f>
        <v>0</v>
      </c>
      <c r="BR261" s="7">
        <f>BR260/M260</f>
        <v>0</v>
      </c>
      <c r="BS261" s="7">
        <f>BS260/M260</f>
        <v>0</v>
      </c>
      <c r="BT261" s="7">
        <f>BT260/M260</f>
        <v>0</v>
      </c>
      <c r="BU261" s="7">
        <f>BU260/M260</f>
        <v>0</v>
      </c>
      <c r="BV261" s="7">
        <f>BV260/M260</f>
        <v>0</v>
      </c>
      <c r="BW261" s="7">
        <f>BW260/M260</f>
        <v>0</v>
      </c>
    </row>
    <row r="262" spans="1:75" x14ac:dyDescent="0.2">
      <c r="A262" s="14"/>
      <c r="B262" s="2" t="s">
        <v>56</v>
      </c>
      <c r="C262" s="2"/>
      <c r="D262" s="10">
        <f>(L260/F260)</f>
        <v>5.5952380952380949</v>
      </c>
      <c r="E262" s="14"/>
      <c r="F262" s="2"/>
      <c r="G262" s="2"/>
      <c r="H262" s="2"/>
      <c r="I262" s="2"/>
      <c r="J262" s="2"/>
      <c r="K262" s="2"/>
      <c r="L262" s="2" t="s">
        <v>57</v>
      </c>
      <c r="M262" s="2"/>
      <c r="N262" s="10">
        <f>M260/N260</f>
        <v>3.9011627906976742</v>
      </c>
      <c r="O262" s="10" t="e">
        <f>M260/O260</f>
        <v>#DIV/0!</v>
      </c>
      <c r="P262" s="10">
        <f>M260/P260</f>
        <v>41.9375</v>
      </c>
      <c r="Q262" s="10">
        <f>M260/Q260</f>
        <v>55.916666666666664</v>
      </c>
      <c r="R262" s="10" t="e">
        <f>M260/R260</f>
        <v>#DIV/0!</v>
      </c>
      <c r="S262" s="10" t="e">
        <f>M260/S260</f>
        <v>#DIV/0!</v>
      </c>
      <c r="T262" s="10">
        <f>M260/T260</f>
        <v>67.099999999999994</v>
      </c>
      <c r="U262" s="10">
        <f>M260/U260</f>
        <v>167.75</v>
      </c>
      <c r="V262" s="10" t="e">
        <f>M260/V260</f>
        <v>#DIV/0!</v>
      </c>
      <c r="W262" s="10" t="e">
        <f>M260/W260</f>
        <v>#DIV/0!</v>
      </c>
      <c r="X262" s="10" t="e">
        <f>M260/X260</f>
        <v>#DIV/0!</v>
      </c>
      <c r="Y262" s="10" t="e">
        <f>M260/Y260</f>
        <v>#DIV/0!</v>
      </c>
      <c r="Z262" s="10">
        <f>M260/Z260</f>
        <v>5.5916666666666668</v>
      </c>
      <c r="AA262" s="10">
        <f>M260/AA260</f>
        <v>83.875</v>
      </c>
      <c r="AB262" s="10">
        <f>M260/AB260</f>
        <v>335.5</v>
      </c>
      <c r="AC262" s="10" t="e">
        <f>M260/AC260</f>
        <v>#DIV/0!</v>
      </c>
      <c r="AD262" s="10" t="e">
        <f>M260/AD260</f>
        <v>#DIV/0!</v>
      </c>
      <c r="AE262" s="10" t="e">
        <f>M260/AE260</f>
        <v>#DIV/0!</v>
      </c>
      <c r="AF262" s="10" t="e">
        <f>M260/AF260</f>
        <v>#DIV/0!</v>
      </c>
      <c r="AG262" s="10" t="e">
        <f>M260/AG260</f>
        <v>#DIV/0!</v>
      </c>
      <c r="AH262" s="11" t="e">
        <f>N260/AH260</f>
        <v>#DIV/0!</v>
      </c>
      <c r="AI262" s="11" t="e">
        <f>O260/AI260</f>
        <v>#DIV/0!</v>
      </c>
      <c r="AJ262" s="12" t="e">
        <f>O260/AJ260</f>
        <v>#DIV/0!</v>
      </c>
      <c r="AK262" s="5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14"/>
      <c r="BL262" s="14"/>
      <c r="BM262" s="14"/>
      <c r="BN262" s="14"/>
      <c r="BO262" s="14"/>
      <c r="BP262" s="14"/>
      <c r="BQ262" s="14"/>
      <c r="BR262" s="14"/>
      <c r="BS262" s="14"/>
      <c r="BT262" s="15"/>
      <c r="BU262" s="14"/>
      <c r="BV262" s="14"/>
      <c r="BW262" s="14"/>
    </row>
    <row r="263" spans="1:75" x14ac:dyDescent="0.2">
      <c r="A263" s="15"/>
      <c r="B263" s="2" t="s">
        <v>58</v>
      </c>
      <c r="C263" s="2"/>
      <c r="D263" s="10">
        <f>(M260/G260)</f>
        <v>5.411290322580645</v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4"/>
      <c r="BV263" s="14"/>
      <c r="BW263" s="14"/>
    </row>
    <row r="264" spans="1:75" x14ac:dyDescent="0.2">
      <c r="A264" s="15"/>
      <c r="B264" s="2" t="s">
        <v>59</v>
      </c>
      <c r="C264" s="2"/>
      <c r="D264" s="10">
        <f>(G260/F260)</f>
        <v>1.4761904761904763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4"/>
      <c r="BV264" s="14"/>
      <c r="BW264" s="14"/>
    </row>
    <row r="265" spans="1:75" x14ac:dyDescent="0.2">
      <c r="A265" s="15"/>
      <c r="B265" s="5" t="s">
        <v>60</v>
      </c>
      <c r="C265" s="15"/>
      <c r="D265" s="11">
        <f>(H260/G260)*100</f>
        <v>48.387096774193552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4"/>
      <c r="BV265" s="14"/>
      <c r="BW265" s="14"/>
    </row>
  </sheetData>
  <sortState ref="A192:BW259">
    <sortCondition ref="C192:C259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86C0-2889-4DDE-B599-049BEBAEFE57}">
  <dimension ref="A1:BW546"/>
  <sheetViews>
    <sheetView workbookViewId="0">
      <pane ySplit="870" topLeftCell="A402" activePane="bottomLeft"/>
      <selection activeCell="AI1" sqref="AI1"/>
      <selection pane="bottomLeft" activeCell="A420" sqref="A420"/>
    </sheetView>
  </sheetViews>
  <sheetFormatPr defaultRowHeight="12.75" x14ac:dyDescent="0.2"/>
  <cols>
    <col min="1" max="16384" width="9.140625" style="17"/>
  </cols>
  <sheetData>
    <row r="1" spans="1:75" ht="15.75" x14ac:dyDescent="0.25">
      <c r="A1" s="20" t="s">
        <v>63</v>
      </c>
      <c r="B1" s="14"/>
      <c r="C1" s="14"/>
      <c r="D1" s="14"/>
      <c r="E1" s="15"/>
      <c r="F1" s="14"/>
      <c r="G1" s="14"/>
      <c r="H1" s="14"/>
      <c r="I1" s="14"/>
      <c r="J1" s="14"/>
      <c r="K1" s="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4" t="s">
        <v>1</v>
      </c>
      <c r="AJ1" s="14"/>
      <c r="AK1" s="16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4"/>
      <c r="BV1" s="14"/>
      <c r="BW1" s="14"/>
    </row>
    <row r="2" spans="1:75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42</v>
      </c>
      <c r="AK2" s="3" t="s">
        <v>40</v>
      </c>
      <c r="AL2" s="2" t="s">
        <v>30</v>
      </c>
      <c r="AM2" s="2" t="s">
        <v>24</v>
      </c>
      <c r="AN2" s="2" t="s">
        <v>25</v>
      </c>
      <c r="AO2" s="2" t="s">
        <v>29</v>
      </c>
      <c r="AP2" s="2" t="s">
        <v>41</v>
      </c>
      <c r="AQ2" s="2" t="s">
        <v>34</v>
      </c>
      <c r="AR2" s="2" t="s">
        <v>34</v>
      </c>
      <c r="AS2" s="2" t="s">
        <v>27</v>
      </c>
      <c r="AT2" s="2" t="s">
        <v>23</v>
      </c>
      <c r="AU2" s="2" t="s">
        <v>26</v>
      </c>
      <c r="AV2" s="2" t="s">
        <v>42</v>
      </c>
      <c r="AW2" s="2" t="s">
        <v>43</v>
      </c>
      <c r="AX2" s="2" t="s">
        <v>43</v>
      </c>
      <c r="AY2" s="2" t="s">
        <v>44</v>
      </c>
      <c r="AZ2" s="2" t="s">
        <v>44</v>
      </c>
      <c r="BA2" s="2" t="s">
        <v>22</v>
      </c>
      <c r="BB2" s="2" t="s">
        <v>22</v>
      </c>
      <c r="BC2" s="2" t="s">
        <v>32</v>
      </c>
      <c r="BD2" s="2" t="s">
        <v>32</v>
      </c>
      <c r="BE2" s="2" t="s">
        <v>19</v>
      </c>
      <c r="BF2" s="2" t="s">
        <v>19</v>
      </c>
      <c r="BG2" s="2" t="s">
        <v>45</v>
      </c>
      <c r="BH2" s="2" t="s">
        <v>45</v>
      </c>
      <c r="BI2" s="2" t="s">
        <v>46</v>
      </c>
      <c r="BJ2" s="2" t="s">
        <v>46</v>
      </c>
      <c r="BK2" s="2" t="s">
        <v>47</v>
      </c>
      <c r="BL2" s="2" t="s">
        <v>48</v>
      </c>
      <c r="BM2" s="2" t="s">
        <v>28</v>
      </c>
      <c r="BN2" s="2" t="s">
        <v>33</v>
      </c>
      <c r="BO2" s="2" t="s">
        <v>35</v>
      </c>
      <c r="BP2" s="2" t="s">
        <v>49</v>
      </c>
      <c r="BQ2" s="2" t="s">
        <v>41</v>
      </c>
      <c r="BR2" s="2" t="s">
        <v>39</v>
      </c>
      <c r="BS2" s="2" t="s">
        <v>50</v>
      </c>
      <c r="BT2" s="2" t="s">
        <v>51</v>
      </c>
      <c r="BU2" s="2" t="s">
        <v>38</v>
      </c>
      <c r="BV2" s="2" t="s">
        <v>52</v>
      </c>
      <c r="BW2" s="2" t="s">
        <v>53</v>
      </c>
    </row>
    <row r="3" spans="1:75" x14ac:dyDescent="0.2">
      <c r="A3" s="14">
        <v>54</v>
      </c>
      <c r="B3" s="18">
        <v>43468</v>
      </c>
      <c r="C3" s="14">
        <v>1</v>
      </c>
      <c r="D3" s="14">
        <v>289</v>
      </c>
      <c r="E3" s="14">
        <v>3</v>
      </c>
      <c r="F3" s="14">
        <v>1</v>
      </c>
      <c r="G3" s="14">
        <v>2</v>
      </c>
      <c r="H3" s="14">
        <v>1</v>
      </c>
      <c r="I3" s="14">
        <v>1</v>
      </c>
      <c r="J3" s="19">
        <v>7.5</v>
      </c>
      <c r="K3" s="19">
        <v>13.5</v>
      </c>
      <c r="L3" s="14">
        <f t="shared" ref="L3:L34" si="0">(K3-J3)</f>
        <v>6</v>
      </c>
      <c r="M3" s="14">
        <f t="shared" ref="M3:M34" si="1">(G3*L3)</f>
        <v>12</v>
      </c>
      <c r="N3" s="14">
        <v>1</v>
      </c>
      <c r="O3" s="14"/>
      <c r="P3" s="14"/>
      <c r="Q3" s="14"/>
      <c r="R3" s="14"/>
      <c r="S3" s="14"/>
      <c r="T3" s="14">
        <v>1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6">
        <v>6</v>
      </c>
      <c r="AL3" s="14">
        <v>3</v>
      </c>
      <c r="AM3" s="14">
        <v>2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>
        <v>1</v>
      </c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5"/>
      <c r="BU3" s="14"/>
      <c r="BV3" s="14"/>
      <c r="BW3" s="14"/>
    </row>
    <row r="4" spans="1:75" x14ac:dyDescent="0.2">
      <c r="A4" s="14">
        <v>55</v>
      </c>
      <c r="B4" s="18">
        <v>43471</v>
      </c>
      <c r="C4" s="14">
        <v>2</v>
      </c>
      <c r="D4" s="14">
        <v>258</v>
      </c>
      <c r="E4" s="14">
        <v>3</v>
      </c>
      <c r="F4" s="14">
        <v>1</v>
      </c>
      <c r="G4" s="14">
        <v>1</v>
      </c>
      <c r="H4" s="14">
        <v>1</v>
      </c>
      <c r="I4" s="14">
        <v>1</v>
      </c>
      <c r="J4" s="19">
        <v>10</v>
      </c>
      <c r="K4" s="19">
        <v>15.5</v>
      </c>
      <c r="L4" s="14">
        <f t="shared" si="0"/>
        <v>5.5</v>
      </c>
      <c r="M4" s="14">
        <f t="shared" si="1"/>
        <v>5.5</v>
      </c>
      <c r="N4" s="14">
        <v>1</v>
      </c>
      <c r="O4" s="14"/>
      <c r="P4" s="14"/>
      <c r="Q4" s="14">
        <v>1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6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  <c r="BU4" s="14"/>
      <c r="BV4" s="14"/>
      <c r="BW4" s="14"/>
    </row>
    <row r="5" spans="1:75" x14ac:dyDescent="0.2">
      <c r="A5" s="14">
        <v>56</v>
      </c>
      <c r="B5" s="18">
        <v>43471</v>
      </c>
      <c r="C5" s="14">
        <v>2</v>
      </c>
      <c r="D5" s="14">
        <v>258</v>
      </c>
      <c r="E5" s="14">
        <v>3</v>
      </c>
      <c r="F5" s="14">
        <v>1</v>
      </c>
      <c r="G5" s="14">
        <v>1</v>
      </c>
      <c r="H5" s="14">
        <v>1</v>
      </c>
      <c r="I5" s="14">
        <v>1</v>
      </c>
      <c r="J5" s="19">
        <v>10</v>
      </c>
      <c r="K5" s="19">
        <v>15.75</v>
      </c>
      <c r="L5" s="14">
        <f t="shared" si="0"/>
        <v>5.75</v>
      </c>
      <c r="M5" s="14">
        <f t="shared" si="1"/>
        <v>5.75</v>
      </c>
      <c r="N5" s="14">
        <v>3</v>
      </c>
      <c r="O5" s="14"/>
      <c r="P5" s="14"/>
      <c r="Q5" s="14">
        <v>3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6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  <c r="BU5" s="14"/>
      <c r="BV5" s="14"/>
      <c r="BW5" s="14"/>
    </row>
    <row r="6" spans="1:75" x14ac:dyDescent="0.2">
      <c r="A6" s="14">
        <v>57</v>
      </c>
      <c r="B6" s="18">
        <v>43471</v>
      </c>
      <c r="C6" s="14">
        <v>2</v>
      </c>
      <c r="D6" s="14">
        <v>234</v>
      </c>
      <c r="E6" s="14">
        <v>4</v>
      </c>
      <c r="F6" s="14">
        <v>1</v>
      </c>
      <c r="G6" s="14">
        <v>2</v>
      </c>
      <c r="H6" s="14">
        <v>0</v>
      </c>
      <c r="I6" s="14">
        <v>1</v>
      </c>
      <c r="J6" s="19">
        <v>8.5</v>
      </c>
      <c r="K6" s="19">
        <v>14</v>
      </c>
      <c r="L6" s="14">
        <f t="shared" si="0"/>
        <v>5.5</v>
      </c>
      <c r="M6" s="14">
        <f t="shared" si="1"/>
        <v>11</v>
      </c>
      <c r="N6" s="14">
        <v>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6">
        <v>4</v>
      </c>
      <c r="AL6" s="14">
        <v>4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  <c r="BU6" s="14"/>
      <c r="BV6" s="14"/>
      <c r="BW6" s="14"/>
    </row>
    <row r="7" spans="1:75" x14ac:dyDescent="0.2">
      <c r="A7" s="14">
        <v>58</v>
      </c>
      <c r="B7" s="18">
        <v>43471</v>
      </c>
      <c r="C7" s="14">
        <v>2</v>
      </c>
      <c r="D7" s="14">
        <v>289</v>
      </c>
      <c r="E7" s="14">
        <v>3</v>
      </c>
      <c r="F7" s="14">
        <v>1</v>
      </c>
      <c r="G7" s="14">
        <v>1</v>
      </c>
      <c r="H7" s="14">
        <v>1</v>
      </c>
      <c r="I7" s="14">
        <v>1</v>
      </c>
      <c r="J7" s="19">
        <v>7</v>
      </c>
      <c r="K7" s="19">
        <v>14.25</v>
      </c>
      <c r="L7" s="14">
        <f t="shared" si="0"/>
        <v>7.25</v>
      </c>
      <c r="M7" s="14">
        <f t="shared" si="1"/>
        <v>7.25</v>
      </c>
      <c r="N7" s="14">
        <v>4</v>
      </c>
      <c r="O7" s="14"/>
      <c r="P7" s="14">
        <v>2</v>
      </c>
      <c r="Q7" s="14"/>
      <c r="R7" s="14"/>
      <c r="S7" s="14"/>
      <c r="T7" s="14">
        <v>1</v>
      </c>
      <c r="U7" s="14"/>
      <c r="V7" s="14"/>
      <c r="W7" s="14"/>
      <c r="X7" s="14"/>
      <c r="Y7" s="14"/>
      <c r="Z7" s="14">
        <v>1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6">
        <v>8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>
        <v>2</v>
      </c>
      <c r="AY7" s="14"/>
      <c r="AZ7" s="14">
        <v>6</v>
      </c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5"/>
      <c r="BU7" s="14"/>
      <c r="BV7" s="14"/>
      <c r="BW7" s="14"/>
    </row>
    <row r="8" spans="1:75" x14ac:dyDescent="0.2">
      <c r="A8" s="14">
        <v>59</v>
      </c>
      <c r="B8" s="18">
        <v>43471</v>
      </c>
      <c r="C8" s="14">
        <v>2</v>
      </c>
      <c r="D8" s="14">
        <v>258</v>
      </c>
      <c r="E8" s="14">
        <v>3</v>
      </c>
      <c r="F8" s="14">
        <v>1</v>
      </c>
      <c r="G8" s="14">
        <v>1</v>
      </c>
      <c r="H8" s="14">
        <v>0</v>
      </c>
      <c r="I8" s="14">
        <v>1</v>
      </c>
      <c r="J8" s="19">
        <v>5.25</v>
      </c>
      <c r="K8" s="19">
        <v>15</v>
      </c>
      <c r="L8" s="14">
        <f t="shared" si="0"/>
        <v>9.75</v>
      </c>
      <c r="M8" s="14">
        <f t="shared" si="1"/>
        <v>9.75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6">
        <v>3</v>
      </c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>
        <v>3</v>
      </c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5"/>
      <c r="BU8" s="14"/>
      <c r="BV8" s="14"/>
      <c r="BW8" s="14"/>
    </row>
    <row r="9" spans="1:75" x14ac:dyDescent="0.2">
      <c r="A9" s="14">
        <v>60</v>
      </c>
      <c r="B9" s="18">
        <v>43471</v>
      </c>
      <c r="C9" s="14">
        <v>2</v>
      </c>
      <c r="D9" s="14">
        <v>258</v>
      </c>
      <c r="E9" s="14">
        <v>3</v>
      </c>
      <c r="F9" s="14">
        <v>1</v>
      </c>
      <c r="G9" s="14">
        <v>1</v>
      </c>
      <c r="H9" s="14">
        <v>1</v>
      </c>
      <c r="I9" s="14">
        <v>1</v>
      </c>
      <c r="J9" s="19">
        <v>8</v>
      </c>
      <c r="K9" s="19">
        <v>15.25</v>
      </c>
      <c r="L9" s="14">
        <f t="shared" si="0"/>
        <v>7.25</v>
      </c>
      <c r="M9" s="14">
        <f t="shared" si="1"/>
        <v>7.25</v>
      </c>
      <c r="N9" s="14">
        <v>1</v>
      </c>
      <c r="O9" s="14"/>
      <c r="P9" s="14"/>
      <c r="Q9" s="14">
        <v>1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6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  <c r="BU9" s="14"/>
      <c r="BV9" s="14"/>
      <c r="BW9" s="14"/>
    </row>
    <row r="10" spans="1:75" x14ac:dyDescent="0.2">
      <c r="A10" s="14">
        <v>61</v>
      </c>
      <c r="B10" s="18">
        <v>43471</v>
      </c>
      <c r="C10" s="14">
        <v>2</v>
      </c>
      <c r="D10" s="14">
        <v>258</v>
      </c>
      <c r="E10" s="14">
        <v>3</v>
      </c>
      <c r="F10" s="14">
        <v>1</v>
      </c>
      <c r="G10" s="14">
        <v>4</v>
      </c>
      <c r="H10" s="14">
        <v>4</v>
      </c>
      <c r="I10" s="14">
        <v>1</v>
      </c>
      <c r="J10" s="19">
        <v>8</v>
      </c>
      <c r="K10" s="19">
        <v>15.25</v>
      </c>
      <c r="L10" s="14">
        <f t="shared" si="0"/>
        <v>7.25</v>
      </c>
      <c r="M10" s="14">
        <f t="shared" si="1"/>
        <v>29</v>
      </c>
      <c r="N10" s="14">
        <v>15</v>
      </c>
      <c r="O10" s="14"/>
      <c r="P10" s="14">
        <v>3</v>
      </c>
      <c r="Q10" s="14">
        <v>2</v>
      </c>
      <c r="R10" s="14"/>
      <c r="S10" s="14"/>
      <c r="T10" s="14">
        <v>1</v>
      </c>
      <c r="U10" s="14"/>
      <c r="V10" s="14"/>
      <c r="W10" s="14"/>
      <c r="X10" s="14"/>
      <c r="Y10" s="14"/>
      <c r="Z10" s="14">
        <v>9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6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  <c r="BU10" s="14"/>
      <c r="BV10" s="14"/>
      <c r="BW10" s="14"/>
    </row>
    <row r="11" spans="1:75" x14ac:dyDescent="0.2">
      <c r="A11" s="14">
        <v>62</v>
      </c>
      <c r="B11" s="18">
        <v>43471</v>
      </c>
      <c r="C11" s="14">
        <v>2</v>
      </c>
      <c r="D11" s="14">
        <v>258</v>
      </c>
      <c r="E11" s="14">
        <v>3</v>
      </c>
      <c r="F11" s="14">
        <v>1</v>
      </c>
      <c r="G11" s="14">
        <v>1</v>
      </c>
      <c r="H11" s="14">
        <v>0</v>
      </c>
      <c r="I11" s="14">
        <v>1</v>
      </c>
      <c r="J11" s="19">
        <v>7</v>
      </c>
      <c r="K11" s="19">
        <v>15.25</v>
      </c>
      <c r="L11" s="14">
        <f t="shared" si="0"/>
        <v>8.25</v>
      </c>
      <c r="M11" s="14">
        <f t="shared" si="1"/>
        <v>8.25</v>
      </c>
      <c r="N11" s="14"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6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  <c r="BU11" s="14"/>
      <c r="BV11" s="14"/>
      <c r="BW11" s="14"/>
    </row>
    <row r="12" spans="1:75" x14ac:dyDescent="0.2">
      <c r="A12" s="14">
        <v>63</v>
      </c>
      <c r="B12" s="18">
        <v>43471</v>
      </c>
      <c r="C12" s="14">
        <v>2</v>
      </c>
      <c r="D12" s="14">
        <v>258</v>
      </c>
      <c r="E12" s="14">
        <v>3</v>
      </c>
      <c r="F12" s="14">
        <v>1</v>
      </c>
      <c r="G12" s="14">
        <v>2</v>
      </c>
      <c r="H12" s="14">
        <v>0</v>
      </c>
      <c r="I12" s="14">
        <v>1</v>
      </c>
      <c r="J12" s="19">
        <v>7.25</v>
      </c>
      <c r="K12" s="19">
        <v>15.25</v>
      </c>
      <c r="L12" s="14">
        <f t="shared" si="0"/>
        <v>8</v>
      </c>
      <c r="M12" s="14">
        <f t="shared" si="1"/>
        <v>16</v>
      </c>
      <c r="N12" s="14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6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  <c r="BU12" s="14"/>
      <c r="BV12" s="14"/>
      <c r="BW12" s="14"/>
    </row>
    <row r="13" spans="1:75" x14ac:dyDescent="0.2">
      <c r="A13" s="14">
        <v>64</v>
      </c>
      <c r="B13" s="18">
        <v>43471</v>
      </c>
      <c r="C13" s="14">
        <v>2</v>
      </c>
      <c r="D13" s="14">
        <v>258</v>
      </c>
      <c r="E13" s="14">
        <v>3</v>
      </c>
      <c r="F13" s="14">
        <v>1</v>
      </c>
      <c r="G13" s="14">
        <v>1</v>
      </c>
      <c r="H13" s="14">
        <v>1</v>
      </c>
      <c r="I13" s="14">
        <v>1</v>
      </c>
      <c r="J13" s="19">
        <v>9</v>
      </c>
      <c r="K13" s="19">
        <v>15.5</v>
      </c>
      <c r="L13" s="14">
        <f t="shared" si="0"/>
        <v>6.5</v>
      </c>
      <c r="M13" s="14">
        <f t="shared" si="1"/>
        <v>6.5</v>
      </c>
      <c r="N13" s="14">
        <v>1</v>
      </c>
      <c r="O13" s="14"/>
      <c r="P13" s="14"/>
      <c r="Q13" s="14">
        <v>1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  <c r="BU13" s="14"/>
      <c r="BV13" s="14"/>
      <c r="BW13" s="14"/>
    </row>
    <row r="14" spans="1:75" x14ac:dyDescent="0.2">
      <c r="A14" s="14">
        <v>65</v>
      </c>
      <c r="B14" s="18">
        <v>43471</v>
      </c>
      <c r="C14" s="14">
        <v>2</v>
      </c>
      <c r="D14" s="14">
        <v>258</v>
      </c>
      <c r="E14" s="14">
        <v>4</v>
      </c>
      <c r="F14" s="14">
        <v>1</v>
      </c>
      <c r="G14" s="14">
        <v>1</v>
      </c>
      <c r="H14" s="14">
        <v>1</v>
      </c>
      <c r="I14" s="14">
        <v>1</v>
      </c>
      <c r="J14" s="19">
        <v>9</v>
      </c>
      <c r="K14" s="19">
        <v>15.5</v>
      </c>
      <c r="L14" s="14">
        <f t="shared" si="0"/>
        <v>6.5</v>
      </c>
      <c r="M14" s="14">
        <f t="shared" si="1"/>
        <v>6.5</v>
      </c>
      <c r="N14" s="14">
        <v>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>
        <v>1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6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  <c r="BU14" s="14"/>
      <c r="BV14" s="14"/>
      <c r="BW14" s="14"/>
    </row>
    <row r="15" spans="1:75" x14ac:dyDescent="0.2">
      <c r="A15" s="14">
        <v>66</v>
      </c>
      <c r="B15" s="18">
        <v>43471</v>
      </c>
      <c r="C15" s="14">
        <v>2</v>
      </c>
      <c r="D15" s="14">
        <v>258</v>
      </c>
      <c r="E15" s="14">
        <v>4</v>
      </c>
      <c r="F15" s="14">
        <v>1</v>
      </c>
      <c r="G15" s="14">
        <v>1</v>
      </c>
      <c r="H15" s="14">
        <v>0</v>
      </c>
      <c r="I15" s="14">
        <v>1</v>
      </c>
      <c r="J15" s="19">
        <v>13</v>
      </c>
      <c r="K15" s="19">
        <v>15.5</v>
      </c>
      <c r="L15" s="14">
        <f t="shared" si="0"/>
        <v>2.5</v>
      </c>
      <c r="M15" s="14">
        <f t="shared" si="1"/>
        <v>2.5</v>
      </c>
      <c r="N15" s="14"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6">
        <v>4</v>
      </c>
      <c r="AL15" s="14">
        <v>4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  <c r="BU15" s="14"/>
      <c r="BV15" s="14"/>
      <c r="BW15" s="14"/>
    </row>
    <row r="16" spans="1:75" x14ac:dyDescent="0.2">
      <c r="A16" s="14">
        <v>67</v>
      </c>
      <c r="B16" s="18">
        <v>43471</v>
      </c>
      <c r="C16" s="14">
        <v>2</v>
      </c>
      <c r="D16" s="14">
        <v>289</v>
      </c>
      <c r="E16" s="14">
        <v>4</v>
      </c>
      <c r="F16" s="14">
        <v>1</v>
      </c>
      <c r="G16" s="14">
        <v>1</v>
      </c>
      <c r="H16" s="14">
        <v>0</v>
      </c>
      <c r="I16" s="14">
        <v>1</v>
      </c>
      <c r="J16" s="19">
        <v>7</v>
      </c>
      <c r="K16" s="19">
        <v>14.25</v>
      </c>
      <c r="L16" s="14">
        <f t="shared" si="0"/>
        <v>7.25</v>
      </c>
      <c r="M16" s="14">
        <f t="shared" si="1"/>
        <v>7.25</v>
      </c>
      <c r="N16" s="14">
        <v>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6">
        <v>5</v>
      </c>
      <c r="AL16" s="14">
        <v>4</v>
      </c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>
        <v>1</v>
      </c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  <c r="BU16" s="14"/>
      <c r="BV16" s="14"/>
      <c r="BW16" s="14"/>
    </row>
    <row r="17" spans="1:75" x14ac:dyDescent="0.2">
      <c r="A17" s="14">
        <v>68</v>
      </c>
      <c r="B17" s="18">
        <v>43471</v>
      </c>
      <c r="C17" s="14">
        <v>2</v>
      </c>
      <c r="D17" s="14">
        <v>258</v>
      </c>
      <c r="E17" s="14">
        <v>3</v>
      </c>
      <c r="F17" s="14">
        <v>1</v>
      </c>
      <c r="G17" s="14">
        <v>3</v>
      </c>
      <c r="H17" s="14">
        <v>0</v>
      </c>
      <c r="I17" s="14">
        <v>1</v>
      </c>
      <c r="J17" s="19">
        <v>7</v>
      </c>
      <c r="K17" s="19">
        <v>14.5</v>
      </c>
      <c r="L17" s="14">
        <f t="shared" si="0"/>
        <v>7.5</v>
      </c>
      <c r="M17" s="14">
        <f t="shared" si="1"/>
        <v>22.5</v>
      </c>
      <c r="N17" s="14"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6">
        <v>5</v>
      </c>
      <c r="AL17" s="14">
        <v>3</v>
      </c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>
        <v>1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>
        <v>1</v>
      </c>
      <c r="BT17" s="15"/>
      <c r="BU17" s="14"/>
      <c r="BV17" s="14"/>
      <c r="BW17" s="14"/>
    </row>
    <row r="18" spans="1:75" x14ac:dyDescent="0.2">
      <c r="A18" s="14">
        <v>69</v>
      </c>
      <c r="B18" s="18">
        <v>43469</v>
      </c>
      <c r="C18" s="14">
        <v>1</v>
      </c>
      <c r="D18" s="14">
        <v>204</v>
      </c>
      <c r="E18" s="14">
        <v>4</v>
      </c>
      <c r="F18" s="14">
        <v>1</v>
      </c>
      <c r="G18" s="14">
        <v>1</v>
      </c>
      <c r="H18" s="14">
        <v>0</v>
      </c>
      <c r="I18" s="14">
        <v>1</v>
      </c>
      <c r="J18" s="19">
        <v>8.5</v>
      </c>
      <c r="K18" s="19">
        <v>14</v>
      </c>
      <c r="L18" s="14">
        <f t="shared" si="0"/>
        <v>5.5</v>
      </c>
      <c r="M18" s="14">
        <f t="shared" si="1"/>
        <v>5.5</v>
      </c>
      <c r="N18" s="14"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6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  <c r="BU18" s="14"/>
      <c r="BV18" s="14"/>
      <c r="BW18" s="14"/>
    </row>
    <row r="19" spans="1:75" x14ac:dyDescent="0.2">
      <c r="A19" s="14">
        <v>70</v>
      </c>
      <c r="B19" s="18">
        <v>43469</v>
      </c>
      <c r="C19" s="14">
        <v>1</v>
      </c>
      <c r="D19" s="14">
        <v>289</v>
      </c>
      <c r="E19" s="14">
        <v>3</v>
      </c>
      <c r="F19" s="14">
        <v>1</v>
      </c>
      <c r="G19" s="14">
        <v>1</v>
      </c>
      <c r="H19" s="14">
        <v>0</v>
      </c>
      <c r="I19" s="14">
        <v>1</v>
      </c>
      <c r="J19" s="19">
        <v>8.25</v>
      </c>
      <c r="K19" s="19">
        <v>14</v>
      </c>
      <c r="L19" s="14">
        <f t="shared" si="0"/>
        <v>5.75</v>
      </c>
      <c r="M19" s="14">
        <f t="shared" si="1"/>
        <v>5.75</v>
      </c>
      <c r="N19" s="14"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6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  <c r="BU19" s="14"/>
      <c r="BV19" s="14"/>
      <c r="BW19" s="14"/>
    </row>
    <row r="20" spans="1:75" x14ac:dyDescent="0.2">
      <c r="A20" s="14">
        <v>71</v>
      </c>
      <c r="B20" s="18">
        <v>43469</v>
      </c>
      <c r="C20" s="14">
        <v>1</v>
      </c>
      <c r="D20" s="14">
        <v>289</v>
      </c>
      <c r="E20" s="14">
        <v>3</v>
      </c>
      <c r="F20" s="14">
        <v>1</v>
      </c>
      <c r="G20" s="14">
        <v>1</v>
      </c>
      <c r="H20" s="14">
        <v>1</v>
      </c>
      <c r="I20" s="14">
        <v>1</v>
      </c>
      <c r="J20" s="19">
        <v>6.5</v>
      </c>
      <c r="K20" s="19">
        <v>15</v>
      </c>
      <c r="L20" s="14">
        <f t="shared" si="0"/>
        <v>8.5</v>
      </c>
      <c r="M20" s="14">
        <f t="shared" si="1"/>
        <v>8.5</v>
      </c>
      <c r="N20" s="14">
        <v>2</v>
      </c>
      <c r="O20" s="14"/>
      <c r="P20" s="14">
        <v>1</v>
      </c>
      <c r="Q20" s="14"/>
      <c r="R20" s="14"/>
      <c r="S20" s="14"/>
      <c r="T20" s="14"/>
      <c r="U20" s="14"/>
      <c r="V20" s="14"/>
      <c r="W20" s="14">
        <v>1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6">
        <v>17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>
        <v>2</v>
      </c>
      <c r="AY20" s="14"/>
      <c r="AZ20" s="14">
        <v>15</v>
      </c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  <c r="BU20" s="14"/>
      <c r="BV20" s="14"/>
      <c r="BW20" s="14"/>
    </row>
    <row r="21" spans="1:75" x14ac:dyDescent="0.2">
      <c r="A21" s="14">
        <v>72</v>
      </c>
      <c r="B21" s="18">
        <v>43470</v>
      </c>
      <c r="C21" s="14">
        <v>2</v>
      </c>
      <c r="D21" s="14">
        <v>289</v>
      </c>
      <c r="E21" s="14">
        <v>3</v>
      </c>
      <c r="F21" s="14">
        <v>1</v>
      </c>
      <c r="G21" s="14">
        <v>2</v>
      </c>
      <c r="H21" s="14">
        <v>2</v>
      </c>
      <c r="I21" s="14">
        <v>1</v>
      </c>
      <c r="J21" s="19">
        <v>7</v>
      </c>
      <c r="K21" s="19">
        <v>15.75</v>
      </c>
      <c r="L21" s="14">
        <f t="shared" si="0"/>
        <v>8.75</v>
      </c>
      <c r="M21" s="14">
        <f t="shared" si="1"/>
        <v>17.5</v>
      </c>
      <c r="N21" s="14">
        <v>5</v>
      </c>
      <c r="O21" s="14"/>
      <c r="P21" s="14"/>
      <c r="Q21" s="14"/>
      <c r="R21" s="14"/>
      <c r="S21" s="14"/>
      <c r="T21" s="14"/>
      <c r="U21" s="14">
        <v>2</v>
      </c>
      <c r="V21" s="14"/>
      <c r="W21" s="14"/>
      <c r="X21" s="14"/>
      <c r="Y21" s="14"/>
      <c r="Z21" s="14">
        <v>3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6">
        <v>1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>
        <v>1</v>
      </c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5"/>
      <c r="BU21" s="14"/>
      <c r="BV21" s="14"/>
      <c r="BW21" s="14"/>
    </row>
    <row r="22" spans="1:75" x14ac:dyDescent="0.2">
      <c r="A22" s="14">
        <v>73</v>
      </c>
      <c r="B22" s="18">
        <v>43470</v>
      </c>
      <c r="C22" s="14">
        <v>2</v>
      </c>
      <c r="D22" s="14">
        <v>289</v>
      </c>
      <c r="E22" s="14">
        <v>3</v>
      </c>
      <c r="F22" s="14">
        <v>1</v>
      </c>
      <c r="G22" s="14">
        <v>2</v>
      </c>
      <c r="H22" s="14">
        <v>1</v>
      </c>
      <c r="I22" s="14">
        <v>1</v>
      </c>
      <c r="J22" s="19">
        <v>12</v>
      </c>
      <c r="K22" s="19">
        <v>16.75</v>
      </c>
      <c r="L22" s="14">
        <f t="shared" si="0"/>
        <v>4.75</v>
      </c>
      <c r="M22" s="14">
        <f t="shared" si="1"/>
        <v>9.5</v>
      </c>
      <c r="N22" s="14">
        <v>1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1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6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  <c r="BU22" s="14"/>
      <c r="BV22" s="14"/>
      <c r="BW22" s="14"/>
    </row>
    <row r="23" spans="1:75" x14ac:dyDescent="0.2">
      <c r="A23" s="14">
        <v>74</v>
      </c>
      <c r="B23" s="18">
        <v>43470</v>
      </c>
      <c r="C23" s="14">
        <v>2</v>
      </c>
      <c r="D23" s="14">
        <v>289</v>
      </c>
      <c r="E23" s="14">
        <v>3</v>
      </c>
      <c r="F23" s="14">
        <v>1</v>
      </c>
      <c r="G23" s="14">
        <v>2</v>
      </c>
      <c r="H23" s="14">
        <v>2</v>
      </c>
      <c r="I23" s="14">
        <v>1</v>
      </c>
      <c r="J23" s="19">
        <v>10</v>
      </c>
      <c r="K23" s="19">
        <v>14.5</v>
      </c>
      <c r="L23" s="14">
        <f t="shared" si="0"/>
        <v>4.5</v>
      </c>
      <c r="M23" s="14">
        <f t="shared" si="1"/>
        <v>9</v>
      </c>
      <c r="N23" s="14">
        <v>9</v>
      </c>
      <c r="O23" s="14"/>
      <c r="P23" s="14">
        <v>5</v>
      </c>
      <c r="Q23" s="14"/>
      <c r="R23" s="14"/>
      <c r="S23" s="14"/>
      <c r="T23" s="14"/>
      <c r="U23" s="14"/>
      <c r="V23" s="14"/>
      <c r="W23" s="14"/>
      <c r="X23" s="14"/>
      <c r="Y23" s="14"/>
      <c r="Z23" s="14">
        <v>4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6">
        <v>6</v>
      </c>
      <c r="AL23" s="14">
        <v>5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>
        <v>1</v>
      </c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  <c r="BU23" s="14"/>
      <c r="BV23" s="14"/>
      <c r="BW23" s="14"/>
    </row>
    <row r="24" spans="1:75" x14ac:dyDescent="0.2">
      <c r="A24" s="14">
        <v>75</v>
      </c>
      <c r="B24" s="18">
        <v>43470</v>
      </c>
      <c r="C24" s="14">
        <v>2</v>
      </c>
      <c r="D24" s="14">
        <v>289</v>
      </c>
      <c r="E24" s="14">
        <v>3</v>
      </c>
      <c r="F24" s="14">
        <v>1</v>
      </c>
      <c r="G24" s="14">
        <v>1</v>
      </c>
      <c r="H24" s="14">
        <v>1</v>
      </c>
      <c r="I24" s="14">
        <v>1</v>
      </c>
      <c r="J24" s="19">
        <v>7.75</v>
      </c>
      <c r="K24" s="19">
        <v>14</v>
      </c>
      <c r="L24" s="14">
        <f t="shared" si="0"/>
        <v>6.25</v>
      </c>
      <c r="M24" s="14">
        <f t="shared" si="1"/>
        <v>6.25</v>
      </c>
      <c r="N24" s="14">
        <v>3</v>
      </c>
      <c r="O24" s="14"/>
      <c r="P24" s="14">
        <v>1</v>
      </c>
      <c r="Q24" s="14"/>
      <c r="R24" s="14"/>
      <c r="S24" s="14"/>
      <c r="T24" s="14"/>
      <c r="U24" s="14"/>
      <c r="V24" s="14"/>
      <c r="W24" s="14"/>
      <c r="X24" s="14"/>
      <c r="Y24" s="14"/>
      <c r="Z24" s="14">
        <v>2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6">
        <v>4</v>
      </c>
      <c r="AL24" s="14">
        <v>4</v>
      </c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  <c r="BU24" s="14"/>
      <c r="BV24" s="14"/>
      <c r="BW24" s="14"/>
    </row>
    <row r="25" spans="1:75" x14ac:dyDescent="0.2">
      <c r="A25" s="14">
        <v>76</v>
      </c>
      <c r="B25" s="18">
        <v>43470</v>
      </c>
      <c r="C25" s="14">
        <v>2</v>
      </c>
      <c r="D25" s="14">
        <v>289</v>
      </c>
      <c r="E25" s="14">
        <v>3</v>
      </c>
      <c r="F25" s="14">
        <v>1</v>
      </c>
      <c r="G25" s="14">
        <v>1</v>
      </c>
      <c r="H25" s="14">
        <v>0</v>
      </c>
      <c r="I25" s="14">
        <v>1</v>
      </c>
      <c r="J25" s="19">
        <v>7.5</v>
      </c>
      <c r="K25" s="19">
        <v>15</v>
      </c>
      <c r="L25" s="14">
        <f t="shared" si="0"/>
        <v>7.5</v>
      </c>
      <c r="M25" s="14">
        <f t="shared" si="1"/>
        <v>7.5</v>
      </c>
      <c r="N25" s="14">
        <v>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6">
        <v>5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>
        <v>1</v>
      </c>
      <c r="AX25" s="14"/>
      <c r="AY25" s="14">
        <v>4</v>
      </c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  <c r="BU25" s="14"/>
      <c r="BV25" s="14"/>
      <c r="BW25" s="14"/>
    </row>
    <row r="26" spans="1:75" x14ac:dyDescent="0.2">
      <c r="A26" s="14">
        <v>77</v>
      </c>
      <c r="B26" s="18">
        <v>43470</v>
      </c>
      <c r="C26" s="14">
        <v>2</v>
      </c>
      <c r="D26" s="14">
        <v>289</v>
      </c>
      <c r="E26" s="14">
        <v>3</v>
      </c>
      <c r="F26" s="14">
        <v>1</v>
      </c>
      <c r="G26" s="14">
        <v>2</v>
      </c>
      <c r="H26" s="14">
        <v>2</v>
      </c>
      <c r="I26" s="14">
        <v>1</v>
      </c>
      <c r="J26" s="19">
        <v>7.5</v>
      </c>
      <c r="K26" s="19">
        <v>15</v>
      </c>
      <c r="L26" s="14">
        <f t="shared" si="0"/>
        <v>7.5</v>
      </c>
      <c r="M26" s="14">
        <f t="shared" si="1"/>
        <v>15</v>
      </c>
      <c r="N26" s="14">
        <v>4</v>
      </c>
      <c r="O26" s="14"/>
      <c r="P26" s="14">
        <v>3</v>
      </c>
      <c r="Q26" s="14">
        <v>1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6">
        <v>5</v>
      </c>
      <c r="AL26" s="14">
        <v>5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  <c r="BU26" s="14"/>
      <c r="BV26" s="14"/>
      <c r="BW26" s="14"/>
    </row>
    <row r="27" spans="1:75" x14ac:dyDescent="0.2">
      <c r="A27" s="14">
        <v>78</v>
      </c>
      <c r="B27" s="18">
        <v>43470</v>
      </c>
      <c r="C27" s="14">
        <v>2</v>
      </c>
      <c r="D27" s="14">
        <v>289</v>
      </c>
      <c r="E27" s="14">
        <v>3</v>
      </c>
      <c r="F27" s="14">
        <v>1</v>
      </c>
      <c r="G27" s="14">
        <v>1</v>
      </c>
      <c r="H27" s="14">
        <v>1</v>
      </c>
      <c r="I27" s="14">
        <v>1</v>
      </c>
      <c r="J27" s="19">
        <v>7.5</v>
      </c>
      <c r="K27" s="19">
        <v>15</v>
      </c>
      <c r="L27" s="14">
        <f t="shared" si="0"/>
        <v>7.5</v>
      </c>
      <c r="M27" s="14">
        <f t="shared" si="1"/>
        <v>7.5</v>
      </c>
      <c r="N27" s="14">
        <v>1</v>
      </c>
      <c r="O27" s="14"/>
      <c r="P27" s="14">
        <v>1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6">
        <v>1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>
        <v>1</v>
      </c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  <c r="BU27" s="14"/>
      <c r="BV27" s="14"/>
      <c r="BW27" s="14"/>
    </row>
    <row r="28" spans="1:75" x14ac:dyDescent="0.2">
      <c r="A28" s="14">
        <v>79</v>
      </c>
      <c r="B28" s="18">
        <v>43470</v>
      </c>
      <c r="C28" s="14">
        <v>2</v>
      </c>
      <c r="D28" s="14">
        <v>289</v>
      </c>
      <c r="E28" s="14">
        <v>3</v>
      </c>
      <c r="F28" s="14">
        <v>1</v>
      </c>
      <c r="G28" s="14">
        <v>2</v>
      </c>
      <c r="H28" s="14">
        <v>2</v>
      </c>
      <c r="I28" s="14">
        <v>1</v>
      </c>
      <c r="J28" s="19">
        <v>7</v>
      </c>
      <c r="K28" s="19">
        <v>15</v>
      </c>
      <c r="L28" s="14">
        <f t="shared" si="0"/>
        <v>8</v>
      </c>
      <c r="M28" s="14">
        <f t="shared" si="1"/>
        <v>16</v>
      </c>
      <c r="N28" s="14">
        <v>8</v>
      </c>
      <c r="O28" s="14"/>
      <c r="P28" s="14"/>
      <c r="Q28" s="14">
        <v>1</v>
      </c>
      <c r="R28" s="14"/>
      <c r="S28" s="14"/>
      <c r="T28" s="14"/>
      <c r="U28" s="14"/>
      <c r="V28" s="14"/>
      <c r="W28" s="14"/>
      <c r="X28" s="14"/>
      <c r="Y28" s="14"/>
      <c r="Z28" s="14">
        <v>7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>
        <v>2</v>
      </c>
      <c r="AL28" s="14">
        <v>2</v>
      </c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5"/>
      <c r="BU28" s="14"/>
      <c r="BV28" s="14"/>
      <c r="BW28" s="14"/>
    </row>
    <row r="29" spans="1:75" x14ac:dyDescent="0.2">
      <c r="A29" s="14">
        <v>80</v>
      </c>
      <c r="B29" s="18">
        <v>43470</v>
      </c>
      <c r="C29" s="14">
        <v>2</v>
      </c>
      <c r="D29" s="14">
        <v>289</v>
      </c>
      <c r="E29" s="14">
        <v>3</v>
      </c>
      <c r="F29" s="14">
        <v>1</v>
      </c>
      <c r="G29" s="14">
        <v>2</v>
      </c>
      <c r="H29" s="14">
        <v>2</v>
      </c>
      <c r="I29" s="14">
        <v>1</v>
      </c>
      <c r="J29" s="19">
        <v>7</v>
      </c>
      <c r="K29" s="19">
        <v>15</v>
      </c>
      <c r="L29" s="14">
        <f t="shared" si="0"/>
        <v>8</v>
      </c>
      <c r="M29" s="14">
        <f t="shared" si="1"/>
        <v>16</v>
      </c>
      <c r="N29" s="14">
        <v>4</v>
      </c>
      <c r="O29" s="14"/>
      <c r="P29" s="14">
        <v>1</v>
      </c>
      <c r="Q29" s="14">
        <v>1</v>
      </c>
      <c r="R29" s="14"/>
      <c r="S29" s="14"/>
      <c r="T29" s="14"/>
      <c r="U29" s="14"/>
      <c r="V29" s="14"/>
      <c r="W29" s="14"/>
      <c r="X29" s="14"/>
      <c r="Y29" s="14"/>
      <c r="Z29" s="14">
        <v>2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6">
        <v>4</v>
      </c>
      <c r="AL29" s="14">
        <v>4</v>
      </c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5"/>
      <c r="BU29" s="14"/>
      <c r="BV29" s="14"/>
      <c r="BW29" s="14"/>
    </row>
    <row r="30" spans="1:75" x14ac:dyDescent="0.2">
      <c r="A30" s="14">
        <v>81</v>
      </c>
      <c r="B30" s="18">
        <v>43470</v>
      </c>
      <c r="C30" s="14">
        <v>2</v>
      </c>
      <c r="D30" s="14">
        <v>289</v>
      </c>
      <c r="E30" s="14">
        <v>3</v>
      </c>
      <c r="F30" s="14">
        <v>1</v>
      </c>
      <c r="G30" s="14">
        <v>2</v>
      </c>
      <c r="H30" s="14">
        <v>1</v>
      </c>
      <c r="I30" s="14">
        <v>1</v>
      </c>
      <c r="J30" s="19">
        <v>6</v>
      </c>
      <c r="K30" s="19">
        <v>14.5</v>
      </c>
      <c r="L30" s="14">
        <f t="shared" si="0"/>
        <v>8.5</v>
      </c>
      <c r="M30" s="14">
        <f t="shared" si="1"/>
        <v>17</v>
      </c>
      <c r="N30" s="14">
        <v>1</v>
      </c>
      <c r="O30" s="14"/>
      <c r="P30" s="14"/>
      <c r="Q30" s="14"/>
      <c r="R30" s="14"/>
      <c r="S30" s="14"/>
      <c r="T30" s="14"/>
      <c r="U30" s="14">
        <v>1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6">
        <v>3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>
        <v>1</v>
      </c>
      <c r="AX30" s="14">
        <v>1</v>
      </c>
      <c r="AY30" s="14"/>
      <c r="AZ30" s="14">
        <v>1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5"/>
      <c r="BU30" s="14"/>
      <c r="BV30" s="14"/>
      <c r="BW30" s="14"/>
    </row>
    <row r="31" spans="1:75" x14ac:dyDescent="0.2">
      <c r="A31" s="14">
        <v>82</v>
      </c>
      <c r="B31" s="18">
        <v>43470</v>
      </c>
      <c r="C31" s="14">
        <v>2</v>
      </c>
      <c r="D31" s="14">
        <v>289</v>
      </c>
      <c r="E31" s="14">
        <v>3</v>
      </c>
      <c r="F31" s="14">
        <v>1</v>
      </c>
      <c r="G31" s="14">
        <v>1</v>
      </c>
      <c r="H31" s="14">
        <v>1</v>
      </c>
      <c r="I31" s="14">
        <v>1</v>
      </c>
      <c r="J31" s="19">
        <v>10</v>
      </c>
      <c r="K31" s="19">
        <v>14.5</v>
      </c>
      <c r="L31" s="14">
        <f t="shared" si="0"/>
        <v>4.5</v>
      </c>
      <c r="M31" s="14">
        <f t="shared" si="1"/>
        <v>4.5</v>
      </c>
      <c r="N31" s="14">
        <v>1</v>
      </c>
      <c r="O31" s="14"/>
      <c r="P31" s="14">
        <v>1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6">
        <v>2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>
        <v>1</v>
      </c>
      <c r="AY31" s="14"/>
      <c r="AZ31" s="14"/>
      <c r="BA31" s="14"/>
      <c r="BB31" s="14"/>
      <c r="BC31" s="14">
        <v>1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5"/>
      <c r="BU31" s="14"/>
      <c r="BV31" s="14"/>
      <c r="BW31" s="14"/>
    </row>
    <row r="32" spans="1:75" x14ac:dyDescent="0.2">
      <c r="A32" s="14">
        <v>83</v>
      </c>
      <c r="B32" s="18">
        <v>43470</v>
      </c>
      <c r="C32" s="14">
        <v>2</v>
      </c>
      <c r="D32" s="14">
        <v>289</v>
      </c>
      <c r="E32" s="14">
        <v>3</v>
      </c>
      <c r="F32" s="14">
        <v>1</v>
      </c>
      <c r="G32" s="14">
        <v>1</v>
      </c>
      <c r="H32" s="14">
        <v>1</v>
      </c>
      <c r="I32" s="14">
        <v>1</v>
      </c>
      <c r="J32" s="19">
        <v>7</v>
      </c>
      <c r="K32" s="19">
        <v>14.25</v>
      </c>
      <c r="L32" s="14">
        <f t="shared" si="0"/>
        <v>7.25</v>
      </c>
      <c r="M32" s="14">
        <f t="shared" si="1"/>
        <v>7.25</v>
      </c>
      <c r="N32" s="14">
        <v>2</v>
      </c>
      <c r="O32" s="14"/>
      <c r="P32" s="14">
        <v>1</v>
      </c>
      <c r="Q32" s="14">
        <v>1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>
        <v>1</v>
      </c>
      <c r="AL32" s="14">
        <v>1</v>
      </c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</row>
    <row r="33" spans="1:75" x14ac:dyDescent="0.2">
      <c r="A33" s="14">
        <v>84</v>
      </c>
      <c r="B33" s="18">
        <v>43470</v>
      </c>
      <c r="C33" s="14">
        <v>2</v>
      </c>
      <c r="D33" s="14">
        <v>289</v>
      </c>
      <c r="E33" s="14">
        <v>3</v>
      </c>
      <c r="F33" s="14">
        <v>1</v>
      </c>
      <c r="G33" s="14">
        <v>1</v>
      </c>
      <c r="H33" s="14">
        <v>0</v>
      </c>
      <c r="I33" s="14">
        <v>1</v>
      </c>
      <c r="J33" s="19">
        <v>7</v>
      </c>
      <c r="K33" s="19">
        <v>14.25</v>
      </c>
      <c r="L33" s="14">
        <f t="shared" si="0"/>
        <v>7.25</v>
      </c>
      <c r="M33" s="14">
        <f t="shared" si="1"/>
        <v>7.25</v>
      </c>
      <c r="N33" s="14">
        <v>0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6">
        <v>2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1</v>
      </c>
      <c r="BA33" s="14"/>
      <c r="BB33" s="14"/>
      <c r="BC33" s="14"/>
      <c r="BD33" s="14">
        <v>1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5"/>
      <c r="BU33" s="14"/>
      <c r="BV33" s="14"/>
      <c r="BW33" s="14"/>
    </row>
    <row r="34" spans="1:75" x14ac:dyDescent="0.2">
      <c r="A34" s="14">
        <v>85</v>
      </c>
      <c r="B34" s="18">
        <v>43470</v>
      </c>
      <c r="C34" s="14">
        <v>2</v>
      </c>
      <c r="D34" s="14">
        <v>234</v>
      </c>
      <c r="E34" s="14">
        <v>3</v>
      </c>
      <c r="F34" s="14">
        <v>1</v>
      </c>
      <c r="G34" s="14">
        <v>2</v>
      </c>
      <c r="H34" s="14">
        <v>1</v>
      </c>
      <c r="I34" s="14">
        <v>1</v>
      </c>
      <c r="J34" s="19">
        <v>10</v>
      </c>
      <c r="K34" s="19">
        <v>13.5</v>
      </c>
      <c r="L34" s="14">
        <f t="shared" si="0"/>
        <v>3.5</v>
      </c>
      <c r="M34" s="14">
        <f t="shared" si="1"/>
        <v>7</v>
      </c>
      <c r="N34" s="14">
        <v>1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>
        <v>1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6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5"/>
      <c r="BU34" s="14"/>
      <c r="BV34" s="14"/>
      <c r="BW34" s="14"/>
    </row>
    <row r="35" spans="1:75" x14ac:dyDescent="0.2">
      <c r="A35" s="14">
        <v>86</v>
      </c>
      <c r="B35" s="18">
        <v>43470</v>
      </c>
      <c r="C35" s="14">
        <v>2</v>
      </c>
      <c r="D35" s="14">
        <v>289</v>
      </c>
      <c r="E35" s="14">
        <v>3</v>
      </c>
      <c r="F35" s="14">
        <v>1</v>
      </c>
      <c r="G35" s="14">
        <v>1</v>
      </c>
      <c r="H35" s="14">
        <v>1</v>
      </c>
      <c r="I35" s="14">
        <v>1</v>
      </c>
      <c r="J35" s="19">
        <v>7</v>
      </c>
      <c r="K35" s="19">
        <v>14.25</v>
      </c>
      <c r="L35" s="14">
        <f t="shared" ref="L35:L66" si="2">(K35-J35)</f>
        <v>7.25</v>
      </c>
      <c r="M35" s="14">
        <f t="shared" ref="M35:M66" si="3">(G35*L35)</f>
        <v>7.25</v>
      </c>
      <c r="N35" s="14">
        <v>9</v>
      </c>
      <c r="O35" s="14"/>
      <c r="P35" s="14">
        <v>3</v>
      </c>
      <c r="Q35" s="14"/>
      <c r="R35" s="14"/>
      <c r="S35" s="14"/>
      <c r="T35" s="14"/>
      <c r="U35" s="14">
        <v>1</v>
      </c>
      <c r="V35" s="14"/>
      <c r="W35" s="14"/>
      <c r="X35" s="14"/>
      <c r="Y35" s="14"/>
      <c r="Z35" s="14">
        <v>5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6">
        <v>1</v>
      </c>
      <c r="AL35" s="14">
        <v>1</v>
      </c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5"/>
      <c r="BU35" s="14"/>
      <c r="BV35" s="14"/>
      <c r="BW35" s="14"/>
    </row>
    <row r="36" spans="1:75" x14ac:dyDescent="0.2">
      <c r="A36" s="14">
        <v>87</v>
      </c>
      <c r="B36" s="18">
        <v>43474</v>
      </c>
      <c r="C36" s="14">
        <v>1</v>
      </c>
      <c r="D36" s="14">
        <v>289</v>
      </c>
      <c r="E36" s="14">
        <v>3</v>
      </c>
      <c r="F36" s="14">
        <v>1</v>
      </c>
      <c r="G36" s="14">
        <v>1</v>
      </c>
      <c r="H36" s="14">
        <v>1</v>
      </c>
      <c r="I36" s="14">
        <v>2</v>
      </c>
      <c r="J36" s="19">
        <v>8</v>
      </c>
      <c r="K36" s="19">
        <v>14.5</v>
      </c>
      <c r="L36" s="14">
        <f t="shared" si="2"/>
        <v>6.5</v>
      </c>
      <c r="M36" s="14">
        <f t="shared" si="3"/>
        <v>6.5</v>
      </c>
      <c r="N36" s="14">
        <v>1</v>
      </c>
      <c r="O36" s="14"/>
      <c r="P36" s="14"/>
      <c r="Q36" s="14">
        <v>1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6">
        <v>1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>
        <v>1</v>
      </c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5"/>
      <c r="BU36" s="14"/>
      <c r="BV36" s="14"/>
      <c r="BW36" s="14"/>
    </row>
    <row r="37" spans="1:75" x14ac:dyDescent="0.2">
      <c r="A37" s="14">
        <v>88</v>
      </c>
      <c r="B37" s="18">
        <v>43474</v>
      </c>
      <c r="C37" s="14">
        <v>1</v>
      </c>
      <c r="D37" s="14">
        <v>289</v>
      </c>
      <c r="E37" s="14">
        <v>3</v>
      </c>
      <c r="F37" s="14">
        <v>1</v>
      </c>
      <c r="G37" s="14">
        <v>2</v>
      </c>
      <c r="H37" s="14">
        <v>2</v>
      </c>
      <c r="I37" s="14">
        <v>1</v>
      </c>
      <c r="J37" s="19">
        <v>8.5</v>
      </c>
      <c r="K37" s="19">
        <v>15</v>
      </c>
      <c r="L37" s="14">
        <f t="shared" si="2"/>
        <v>6.5</v>
      </c>
      <c r="M37" s="14">
        <f t="shared" si="3"/>
        <v>13</v>
      </c>
      <c r="N37" s="14">
        <v>7</v>
      </c>
      <c r="O37" s="14"/>
      <c r="P37" s="14"/>
      <c r="Q37" s="14">
        <v>5</v>
      </c>
      <c r="R37" s="14"/>
      <c r="S37" s="14"/>
      <c r="T37" s="14"/>
      <c r="U37" s="14">
        <v>1</v>
      </c>
      <c r="V37" s="14"/>
      <c r="W37" s="14"/>
      <c r="X37" s="14"/>
      <c r="Y37" s="14"/>
      <c r="Z37" s="14">
        <v>1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6">
        <v>5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>
        <v>4</v>
      </c>
      <c r="AZ37" s="14"/>
      <c r="BA37" s="14"/>
      <c r="BB37" s="14"/>
      <c r="BC37" s="14">
        <v>1</v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5"/>
      <c r="BU37" s="14"/>
      <c r="BV37" s="14"/>
      <c r="BW37" s="14"/>
    </row>
    <row r="38" spans="1:75" x14ac:dyDescent="0.2">
      <c r="A38" s="14">
        <v>89</v>
      </c>
      <c r="B38" s="18">
        <v>43474</v>
      </c>
      <c r="C38" s="14">
        <v>1</v>
      </c>
      <c r="D38" s="14">
        <v>204</v>
      </c>
      <c r="E38" s="14">
        <v>3</v>
      </c>
      <c r="F38" s="14">
        <v>1</v>
      </c>
      <c r="G38" s="14">
        <v>1</v>
      </c>
      <c r="H38" s="14">
        <v>0</v>
      </c>
      <c r="I38" s="14">
        <v>1</v>
      </c>
      <c r="J38" s="19">
        <v>7.5</v>
      </c>
      <c r="K38" s="19">
        <v>11.5</v>
      </c>
      <c r="L38" s="14">
        <f t="shared" si="2"/>
        <v>4</v>
      </c>
      <c r="M38" s="14">
        <f t="shared" si="3"/>
        <v>4</v>
      </c>
      <c r="N38" s="14">
        <v>0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6">
        <v>2</v>
      </c>
      <c r="AL38" s="14">
        <v>2</v>
      </c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5"/>
      <c r="BU38" s="14"/>
      <c r="BV38" s="14"/>
      <c r="BW38" s="14"/>
    </row>
    <row r="39" spans="1:75" x14ac:dyDescent="0.2">
      <c r="A39" s="14">
        <v>90</v>
      </c>
      <c r="B39" s="18">
        <v>43474</v>
      </c>
      <c r="C39" s="14">
        <v>1</v>
      </c>
      <c r="D39" s="14">
        <v>258</v>
      </c>
      <c r="E39" s="14">
        <v>3</v>
      </c>
      <c r="F39" s="14">
        <v>1</v>
      </c>
      <c r="G39" s="14">
        <v>1</v>
      </c>
      <c r="H39" s="14">
        <v>1</v>
      </c>
      <c r="I39" s="14">
        <v>1</v>
      </c>
      <c r="J39" s="19">
        <v>8</v>
      </c>
      <c r="K39" s="19">
        <v>13</v>
      </c>
      <c r="L39" s="14">
        <f t="shared" si="2"/>
        <v>5</v>
      </c>
      <c r="M39" s="14">
        <f t="shared" si="3"/>
        <v>5</v>
      </c>
      <c r="N39" s="14">
        <v>5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>
        <v>4</v>
      </c>
      <c r="AA39" s="14"/>
      <c r="AB39" s="14"/>
      <c r="AC39" s="14"/>
      <c r="AD39" s="14"/>
      <c r="AE39" s="14"/>
      <c r="AF39" s="14"/>
      <c r="AG39" s="14"/>
      <c r="AH39" s="14"/>
      <c r="AI39" s="14">
        <v>1</v>
      </c>
      <c r="AJ39" s="14"/>
      <c r="AK39" s="16">
        <v>6</v>
      </c>
      <c r="AL39" s="14">
        <v>6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5"/>
      <c r="BU39" s="14"/>
      <c r="BV39" s="14"/>
      <c r="BW39" s="14"/>
    </row>
    <row r="40" spans="1:75" x14ac:dyDescent="0.2">
      <c r="A40" s="14">
        <v>91</v>
      </c>
      <c r="B40" s="18">
        <v>43476</v>
      </c>
      <c r="C40" s="14">
        <v>1</v>
      </c>
      <c r="D40" s="14">
        <v>258</v>
      </c>
      <c r="E40" s="14">
        <v>3</v>
      </c>
      <c r="F40" s="14">
        <v>1</v>
      </c>
      <c r="G40" s="14">
        <v>1</v>
      </c>
      <c r="H40" s="14">
        <v>0</v>
      </c>
      <c r="I40" s="14">
        <v>1</v>
      </c>
      <c r="J40" s="19">
        <v>10.5</v>
      </c>
      <c r="K40" s="19">
        <v>13.5</v>
      </c>
      <c r="L40" s="14">
        <f t="shared" si="2"/>
        <v>3</v>
      </c>
      <c r="M40" s="14">
        <f t="shared" si="3"/>
        <v>3</v>
      </c>
      <c r="N40" s="14">
        <v>0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6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5"/>
      <c r="BU40" s="14"/>
      <c r="BV40" s="14"/>
      <c r="BW40" s="14"/>
    </row>
    <row r="41" spans="1:75" x14ac:dyDescent="0.2">
      <c r="A41" s="14">
        <v>92</v>
      </c>
      <c r="B41" s="18">
        <v>43476</v>
      </c>
      <c r="C41" s="14">
        <v>1</v>
      </c>
      <c r="D41" s="14">
        <v>258</v>
      </c>
      <c r="E41" s="14">
        <v>4</v>
      </c>
      <c r="F41" s="14">
        <v>1</v>
      </c>
      <c r="G41" s="14">
        <v>3</v>
      </c>
      <c r="H41" s="14">
        <v>1</v>
      </c>
      <c r="I41" s="14">
        <v>1</v>
      </c>
      <c r="J41" s="19">
        <v>7.5</v>
      </c>
      <c r="K41" s="19">
        <v>13.5</v>
      </c>
      <c r="L41" s="14">
        <f t="shared" si="2"/>
        <v>6</v>
      </c>
      <c r="M41" s="14">
        <f t="shared" si="3"/>
        <v>18</v>
      </c>
      <c r="N41" s="14">
        <v>1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>
        <v>1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6">
        <v>4</v>
      </c>
      <c r="AL41" s="14">
        <v>4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5"/>
      <c r="BU41" s="14"/>
      <c r="BV41" s="14"/>
      <c r="BW41" s="14"/>
    </row>
    <row r="42" spans="1:75" x14ac:dyDescent="0.2">
      <c r="A42" s="14">
        <v>93</v>
      </c>
      <c r="B42" s="18">
        <v>43476</v>
      </c>
      <c r="C42" s="14">
        <v>1</v>
      </c>
      <c r="D42" s="14">
        <v>289</v>
      </c>
      <c r="E42" s="14">
        <v>3</v>
      </c>
      <c r="F42" s="14">
        <v>1</v>
      </c>
      <c r="G42" s="14">
        <v>2</v>
      </c>
      <c r="H42" s="14">
        <v>2</v>
      </c>
      <c r="I42" s="14">
        <v>1</v>
      </c>
      <c r="J42" s="19">
        <v>10</v>
      </c>
      <c r="K42" s="19">
        <v>15.5</v>
      </c>
      <c r="L42" s="14">
        <f t="shared" si="2"/>
        <v>5.5</v>
      </c>
      <c r="M42" s="14">
        <f t="shared" si="3"/>
        <v>11</v>
      </c>
      <c r="N42" s="14">
        <v>4</v>
      </c>
      <c r="O42" s="14"/>
      <c r="P42" s="14">
        <v>1</v>
      </c>
      <c r="Q42" s="14"/>
      <c r="R42" s="14"/>
      <c r="S42" s="14"/>
      <c r="T42" s="14"/>
      <c r="U42" s="14"/>
      <c r="V42" s="14"/>
      <c r="W42" s="14"/>
      <c r="X42" s="14"/>
      <c r="Y42" s="14"/>
      <c r="Z42" s="14">
        <v>3</v>
      </c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6">
        <v>7</v>
      </c>
      <c r="AL42" s="14">
        <v>4</v>
      </c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>
        <v>1</v>
      </c>
      <c r="AY42" s="14">
        <v>2</v>
      </c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5"/>
      <c r="BU42" s="14"/>
      <c r="BV42" s="14"/>
      <c r="BW42" s="14"/>
    </row>
    <row r="43" spans="1:75" x14ac:dyDescent="0.2">
      <c r="A43" s="14">
        <v>94</v>
      </c>
      <c r="B43" s="18">
        <v>43476</v>
      </c>
      <c r="C43" s="14">
        <v>1</v>
      </c>
      <c r="D43" s="14">
        <v>289</v>
      </c>
      <c r="E43" s="14">
        <v>3</v>
      </c>
      <c r="F43" s="14">
        <v>1</v>
      </c>
      <c r="G43" s="14">
        <v>1</v>
      </c>
      <c r="H43" s="14">
        <v>0</v>
      </c>
      <c r="I43" s="14">
        <v>1</v>
      </c>
      <c r="J43" s="19">
        <v>11.5</v>
      </c>
      <c r="K43" s="19">
        <v>15.5</v>
      </c>
      <c r="L43" s="14">
        <f t="shared" si="2"/>
        <v>4</v>
      </c>
      <c r="M43" s="14">
        <f t="shared" si="3"/>
        <v>4</v>
      </c>
      <c r="N43" s="14">
        <v>0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6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  <c r="BU43" s="14"/>
      <c r="BV43" s="14"/>
      <c r="BW43" s="14"/>
    </row>
    <row r="44" spans="1:75" x14ac:dyDescent="0.2">
      <c r="A44" s="14">
        <v>95</v>
      </c>
      <c r="B44" s="18">
        <v>43476</v>
      </c>
      <c r="C44" s="14">
        <v>1</v>
      </c>
      <c r="D44" s="14">
        <v>204</v>
      </c>
      <c r="E44" s="14">
        <v>3</v>
      </c>
      <c r="F44" s="14">
        <v>1</v>
      </c>
      <c r="G44" s="14">
        <v>2</v>
      </c>
      <c r="H44" s="14">
        <v>0</v>
      </c>
      <c r="I44" s="14">
        <v>1</v>
      </c>
      <c r="J44" s="19">
        <v>7.5</v>
      </c>
      <c r="K44" s="19">
        <v>16</v>
      </c>
      <c r="L44" s="14">
        <f t="shared" si="2"/>
        <v>8.5</v>
      </c>
      <c r="M44" s="14">
        <f t="shared" si="3"/>
        <v>17</v>
      </c>
      <c r="N44" s="14">
        <v>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6">
        <v>13</v>
      </c>
      <c r="AL44" s="14">
        <v>10</v>
      </c>
      <c r="AM44" s="14"/>
      <c r="AN44" s="14"/>
      <c r="AO44" s="14">
        <v>1</v>
      </c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>
        <v>1</v>
      </c>
      <c r="BD44" s="14"/>
      <c r="BE44" s="14"/>
      <c r="BF44" s="14"/>
      <c r="BG44" s="14"/>
      <c r="BH44" s="14"/>
      <c r="BI44" s="14">
        <v>1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  <c r="BU44" s="14"/>
      <c r="BV44" s="14"/>
      <c r="BW44" s="14"/>
    </row>
    <row r="45" spans="1:75" x14ac:dyDescent="0.2">
      <c r="A45" s="14">
        <v>96</v>
      </c>
      <c r="B45" s="18">
        <v>43477</v>
      </c>
      <c r="C45" s="14">
        <v>2</v>
      </c>
      <c r="D45" s="14">
        <v>289</v>
      </c>
      <c r="E45" s="14">
        <v>3</v>
      </c>
      <c r="F45" s="14">
        <v>1</v>
      </c>
      <c r="G45" s="14">
        <v>2</v>
      </c>
      <c r="H45" s="14">
        <v>0</v>
      </c>
      <c r="I45" s="14">
        <v>1</v>
      </c>
      <c r="J45" s="19">
        <v>7.5</v>
      </c>
      <c r="K45" s="19">
        <v>10</v>
      </c>
      <c r="L45" s="14">
        <f t="shared" si="2"/>
        <v>2.5</v>
      </c>
      <c r="M45" s="14">
        <f t="shared" si="3"/>
        <v>5</v>
      </c>
      <c r="N45" s="14">
        <v>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6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  <c r="BU45" s="14"/>
      <c r="BV45" s="14"/>
      <c r="BW45" s="14"/>
    </row>
    <row r="46" spans="1:75" x14ac:dyDescent="0.2">
      <c r="A46" s="14">
        <v>97</v>
      </c>
      <c r="B46" s="18">
        <v>43477</v>
      </c>
      <c r="C46" s="14">
        <v>2</v>
      </c>
      <c r="D46" s="14">
        <v>258</v>
      </c>
      <c r="E46" s="14">
        <v>4</v>
      </c>
      <c r="F46" s="14">
        <v>1</v>
      </c>
      <c r="G46" s="14">
        <v>1</v>
      </c>
      <c r="H46" s="14">
        <v>1</v>
      </c>
      <c r="I46" s="14">
        <v>1</v>
      </c>
      <c r="J46" s="19">
        <v>7</v>
      </c>
      <c r="K46" s="19">
        <v>11</v>
      </c>
      <c r="L46" s="14">
        <f t="shared" si="2"/>
        <v>4</v>
      </c>
      <c r="M46" s="14">
        <f t="shared" si="3"/>
        <v>4</v>
      </c>
      <c r="N46" s="14">
        <v>1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>
        <v>1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6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  <c r="BU46" s="14"/>
      <c r="BV46" s="14"/>
      <c r="BW46" s="14"/>
    </row>
    <row r="47" spans="1:75" x14ac:dyDescent="0.2">
      <c r="A47" s="14">
        <v>98</v>
      </c>
      <c r="B47" s="18">
        <v>43477</v>
      </c>
      <c r="C47" s="14">
        <v>2</v>
      </c>
      <c r="D47" s="14">
        <v>204</v>
      </c>
      <c r="E47" s="14">
        <v>3</v>
      </c>
      <c r="F47" s="14">
        <v>1</v>
      </c>
      <c r="G47" s="14">
        <v>2</v>
      </c>
      <c r="H47" s="14">
        <v>0</v>
      </c>
      <c r="I47" s="14">
        <v>1</v>
      </c>
      <c r="J47" s="19">
        <v>8.5</v>
      </c>
      <c r="K47" s="19">
        <v>12.5</v>
      </c>
      <c r="L47" s="14">
        <f t="shared" si="2"/>
        <v>4</v>
      </c>
      <c r="M47" s="14">
        <f t="shared" si="3"/>
        <v>8</v>
      </c>
      <c r="N47" s="14">
        <v>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6">
        <v>5</v>
      </c>
      <c r="AL47" s="14">
        <v>5</v>
      </c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  <c r="BU47" s="14"/>
      <c r="BV47" s="14"/>
      <c r="BW47" s="14"/>
    </row>
    <row r="48" spans="1:75" x14ac:dyDescent="0.2">
      <c r="A48" s="14">
        <v>99</v>
      </c>
      <c r="B48" s="18">
        <v>43477</v>
      </c>
      <c r="C48" s="14">
        <v>2</v>
      </c>
      <c r="D48" s="14">
        <v>204</v>
      </c>
      <c r="E48" s="14">
        <v>4</v>
      </c>
      <c r="F48" s="14">
        <v>1</v>
      </c>
      <c r="G48" s="14">
        <v>1</v>
      </c>
      <c r="H48" s="14">
        <v>1</v>
      </c>
      <c r="I48" s="14">
        <v>1</v>
      </c>
      <c r="J48" s="19">
        <v>7.5</v>
      </c>
      <c r="K48" s="19">
        <v>12.5</v>
      </c>
      <c r="L48" s="14">
        <f t="shared" si="2"/>
        <v>5</v>
      </c>
      <c r="M48" s="14">
        <f t="shared" si="3"/>
        <v>5</v>
      </c>
      <c r="N48" s="14">
        <v>25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>
        <v>25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6">
        <v>20</v>
      </c>
      <c r="AL48" s="14">
        <v>20</v>
      </c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  <c r="BU48" s="14"/>
      <c r="BV48" s="14"/>
      <c r="BW48" s="14"/>
    </row>
    <row r="49" spans="1:75" x14ac:dyDescent="0.2">
      <c r="A49" s="14">
        <v>100</v>
      </c>
      <c r="B49" s="18">
        <v>43477</v>
      </c>
      <c r="C49" s="14">
        <v>2</v>
      </c>
      <c r="D49" s="14">
        <v>204</v>
      </c>
      <c r="E49" s="14">
        <v>4</v>
      </c>
      <c r="F49" s="14">
        <v>1</v>
      </c>
      <c r="G49" s="14">
        <v>1</v>
      </c>
      <c r="H49" s="14">
        <v>1</v>
      </c>
      <c r="I49" s="14">
        <v>1</v>
      </c>
      <c r="J49" s="19">
        <v>7.5</v>
      </c>
      <c r="K49" s="19">
        <v>12.5</v>
      </c>
      <c r="L49" s="14">
        <f t="shared" si="2"/>
        <v>5</v>
      </c>
      <c r="M49" s="14">
        <f t="shared" si="3"/>
        <v>5</v>
      </c>
      <c r="N49" s="14">
        <v>25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>
        <v>25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6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  <c r="BU49" s="14"/>
      <c r="BV49" s="14"/>
      <c r="BW49" s="14"/>
    </row>
    <row r="50" spans="1:75" x14ac:dyDescent="0.2">
      <c r="A50" s="14">
        <v>101</v>
      </c>
      <c r="B50" s="18">
        <v>43477</v>
      </c>
      <c r="C50" s="14">
        <v>2</v>
      </c>
      <c r="D50" s="14">
        <v>204</v>
      </c>
      <c r="E50" s="14">
        <v>4</v>
      </c>
      <c r="F50" s="14">
        <v>1</v>
      </c>
      <c r="G50" s="14">
        <v>2</v>
      </c>
      <c r="H50" s="14">
        <v>2</v>
      </c>
      <c r="I50" s="14">
        <v>1</v>
      </c>
      <c r="J50" s="19">
        <v>7</v>
      </c>
      <c r="K50" s="19">
        <v>12.5</v>
      </c>
      <c r="L50" s="14">
        <f t="shared" si="2"/>
        <v>5.5</v>
      </c>
      <c r="M50" s="14">
        <f t="shared" si="3"/>
        <v>11</v>
      </c>
      <c r="N50" s="14">
        <v>10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>
        <v>10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6">
        <v>3</v>
      </c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>
        <v>3</v>
      </c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  <c r="BU50" s="14"/>
      <c r="BV50" s="14"/>
      <c r="BW50" s="14"/>
    </row>
    <row r="51" spans="1:75" x14ac:dyDescent="0.2">
      <c r="A51" s="14">
        <v>102</v>
      </c>
      <c r="B51" s="18">
        <v>43477</v>
      </c>
      <c r="C51" s="14">
        <v>2</v>
      </c>
      <c r="D51" s="14">
        <v>204</v>
      </c>
      <c r="E51" s="14">
        <v>4</v>
      </c>
      <c r="F51" s="14">
        <v>1</v>
      </c>
      <c r="G51" s="14">
        <v>2</v>
      </c>
      <c r="H51" s="14">
        <v>2</v>
      </c>
      <c r="I51" s="14">
        <v>1</v>
      </c>
      <c r="J51" s="19">
        <v>9</v>
      </c>
      <c r="K51" s="19">
        <v>12.5</v>
      </c>
      <c r="L51" s="14">
        <f t="shared" si="2"/>
        <v>3.5</v>
      </c>
      <c r="M51" s="14">
        <f t="shared" si="3"/>
        <v>7</v>
      </c>
      <c r="N51" s="14">
        <v>8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>
        <v>8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6">
        <v>10</v>
      </c>
      <c r="AL51" s="14">
        <v>10</v>
      </c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  <c r="BU51" s="14"/>
      <c r="BV51" s="14"/>
      <c r="BW51" s="14"/>
    </row>
    <row r="52" spans="1:75" x14ac:dyDescent="0.2">
      <c r="A52" s="14">
        <v>103</v>
      </c>
      <c r="B52" s="18">
        <v>43477</v>
      </c>
      <c r="C52" s="14">
        <v>2</v>
      </c>
      <c r="D52" s="14">
        <v>234</v>
      </c>
      <c r="E52" s="14">
        <v>4</v>
      </c>
      <c r="F52" s="14">
        <v>1</v>
      </c>
      <c r="G52" s="14">
        <v>2</v>
      </c>
      <c r="H52" s="14">
        <v>0</v>
      </c>
      <c r="I52" s="14">
        <v>1</v>
      </c>
      <c r="J52" s="19">
        <v>8</v>
      </c>
      <c r="K52" s="19">
        <v>13.5</v>
      </c>
      <c r="L52" s="14">
        <f t="shared" si="2"/>
        <v>5.5</v>
      </c>
      <c r="M52" s="14">
        <f t="shared" si="3"/>
        <v>11</v>
      </c>
      <c r="N52" s="14">
        <v>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6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5"/>
      <c r="BU52" s="14"/>
      <c r="BV52" s="14"/>
      <c r="BW52" s="14"/>
    </row>
    <row r="53" spans="1:75" x14ac:dyDescent="0.2">
      <c r="A53" s="14">
        <v>104</v>
      </c>
      <c r="B53" s="18">
        <v>43477</v>
      </c>
      <c r="C53" s="14">
        <v>2</v>
      </c>
      <c r="D53" s="14">
        <v>234</v>
      </c>
      <c r="E53" s="14">
        <v>3</v>
      </c>
      <c r="F53" s="14">
        <v>1</v>
      </c>
      <c r="G53" s="14">
        <v>3</v>
      </c>
      <c r="H53" s="14">
        <v>0</v>
      </c>
      <c r="I53" s="14">
        <v>1</v>
      </c>
      <c r="J53" s="19">
        <v>8.5</v>
      </c>
      <c r="K53" s="19">
        <v>13.5</v>
      </c>
      <c r="L53" s="14">
        <f t="shared" si="2"/>
        <v>5</v>
      </c>
      <c r="M53" s="14">
        <f t="shared" si="3"/>
        <v>15</v>
      </c>
      <c r="N53" s="14">
        <v>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6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  <c r="BU53" s="14"/>
      <c r="BV53" s="14"/>
      <c r="BW53" s="14"/>
    </row>
    <row r="54" spans="1:75" x14ac:dyDescent="0.2">
      <c r="A54" s="14">
        <v>105</v>
      </c>
      <c r="B54" s="18">
        <v>43477</v>
      </c>
      <c r="C54" s="14">
        <v>2</v>
      </c>
      <c r="D54" s="14">
        <v>234</v>
      </c>
      <c r="E54" s="14">
        <v>3</v>
      </c>
      <c r="F54" s="14">
        <v>1</v>
      </c>
      <c r="G54" s="14">
        <v>1</v>
      </c>
      <c r="H54" s="14">
        <v>1</v>
      </c>
      <c r="I54" s="14">
        <v>1</v>
      </c>
      <c r="J54" s="19">
        <v>8.5</v>
      </c>
      <c r="K54" s="19">
        <v>13.75</v>
      </c>
      <c r="L54" s="14">
        <f t="shared" si="2"/>
        <v>5.25</v>
      </c>
      <c r="M54" s="14">
        <f t="shared" si="3"/>
        <v>5.25</v>
      </c>
      <c r="N54" s="14">
        <v>7</v>
      </c>
      <c r="O54" s="14"/>
      <c r="P54" s="14"/>
      <c r="Q54" s="14"/>
      <c r="R54" s="14"/>
      <c r="S54" s="14"/>
      <c r="T54" s="14"/>
      <c r="U54" s="14">
        <v>1</v>
      </c>
      <c r="V54" s="14"/>
      <c r="W54" s="14"/>
      <c r="X54" s="14"/>
      <c r="Y54" s="14"/>
      <c r="Z54" s="14">
        <v>5</v>
      </c>
      <c r="AA54" s="14"/>
      <c r="AB54" s="14">
        <v>1</v>
      </c>
      <c r="AC54" s="14"/>
      <c r="AD54" s="14"/>
      <c r="AE54" s="14"/>
      <c r="AF54" s="14"/>
      <c r="AG54" s="14"/>
      <c r="AH54" s="14"/>
      <c r="AI54" s="14"/>
      <c r="AJ54" s="14"/>
      <c r="AK54" s="16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  <c r="BU54" s="14"/>
      <c r="BV54" s="14"/>
      <c r="BW54" s="14"/>
    </row>
    <row r="55" spans="1:75" x14ac:dyDescent="0.2">
      <c r="A55" s="14">
        <v>106</v>
      </c>
      <c r="B55" s="18">
        <v>43477</v>
      </c>
      <c r="C55" s="14">
        <v>2</v>
      </c>
      <c r="D55" s="14">
        <v>258</v>
      </c>
      <c r="E55" s="14">
        <v>3</v>
      </c>
      <c r="F55" s="14">
        <v>1</v>
      </c>
      <c r="G55" s="14">
        <v>1</v>
      </c>
      <c r="H55" s="14">
        <v>0</v>
      </c>
      <c r="I55" s="14">
        <v>1</v>
      </c>
      <c r="J55" s="19">
        <v>10</v>
      </c>
      <c r="K55" s="19">
        <v>16.25</v>
      </c>
      <c r="L55" s="14">
        <f t="shared" si="2"/>
        <v>6.25</v>
      </c>
      <c r="M55" s="14">
        <f t="shared" si="3"/>
        <v>6.25</v>
      </c>
      <c r="N55" s="14">
        <v>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6">
        <v>1</v>
      </c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>
        <v>1</v>
      </c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  <c r="BU55" s="14"/>
      <c r="BV55" s="14"/>
      <c r="BW55" s="14"/>
    </row>
    <row r="56" spans="1:75" x14ac:dyDescent="0.2">
      <c r="A56" s="14">
        <v>107</v>
      </c>
      <c r="B56" s="18">
        <v>43477</v>
      </c>
      <c r="C56" s="14">
        <v>2</v>
      </c>
      <c r="D56" s="14">
        <v>258</v>
      </c>
      <c r="E56" s="14">
        <v>3</v>
      </c>
      <c r="F56" s="14">
        <v>1</v>
      </c>
      <c r="G56" s="14">
        <v>2</v>
      </c>
      <c r="H56" s="14">
        <v>1</v>
      </c>
      <c r="I56" s="14">
        <v>1</v>
      </c>
      <c r="J56" s="19">
        <v>7</v>
      </c>
      <c r="K56" s="19">
        <v>16.25</v>
      </c>
      <c r="L56" s="14">
        <f t="shared" si="2"/>
        <v>9.25</v>
      </c>
      <c r="M56" s="14">
        <f t="shared" si="3"/>
        <v>18.5</v>
      </c>
      <c r="N56" s="14">
        <v>1</v>
      </c>
      <c r="O56" s="14"/>
      <c r="P56" s="14"/>
      <c r="Q56" s="14"/>
      <c r="R56" s="14"/>
      <c r="S56" s="14"/>
      <c r="T56" s="14"/>
      <c r="U56" s="14">
        <v>1</v>
      </c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6">
        <v>2</v>
      </c>
      <c r="AL56" s="14">
        <v>1</v>
      </c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>
        <v>1</v>
      </c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  <c r="BU56" s="14"/>
      <c r="BV56" s="14"/>
      <c r="BW56" s="14"/>
    </row>
    <row r="57" spans="1:75" x14ac:dyDescent="0.2">
      <c r="A57" s="14">
        <v>108</v>
      </c>
      <c r="B57" s="18">
        <v>43477</v>
      </c>
      <c r="C57" s="14">
        <v>2</v>
      </c>
      <c r="D57" s="14">
        <v>258</v>
      </c>
      <c r="E57" s="14">
        <v>3</v>
      </c>
      <c r="F57" s="14">
        <v>1</v>
      </c>
      <c r="G57" s="14">
        <v>2</v>
      </c>
      <c r="H57" s="14">
        <v>0</v>
      </c>
      <c r="I57" s="14">
        <v>1</v>
      </c>
      <c r="J57" s="19">
        <v>11</v>
      </c>
      <c r="K57" s="19">
        <v>16.5</v>
      </c>
      <c r="L57" s="14">
        <f t="shared" si="2"/>
        <v>5.5</v>
      </c>
      <c r="M57" s="14">
        <f t="shared" si="3"/>
        <v>11</v>
      </c>
      <c r="N57" s="14">
        <v>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6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5"/>
      <c r="BU57" s="14"/>
      <c r="BV57" s="14"/>
      <c r="BW57" s="14"/>
    </row>
    <row r="58" spans="1:75" x14ac:dyDescent="0.2">
      <c r="A58" s="14">
        <v>109</v>
      </c>
      <c r="B58" s="18">
        <v>43477</v>
      </c>
      <c r="C58" s="14">
        <v>2</v>
      </c>
      <c r="D58" s="14">
        <v>258</v>
      </c>
      <c r="E58" s="14">
        <v>3</v>
      </c>
      <c r="F58" s="14">
        <v>1</v>
      </c>
      <c r="G58" s="14">
        <v>1</v>
      </c>
      <c r="H58" s="14">
        <v>0</v>
      </c>
      <c r="I58" s="14">
        <v>1</v>
      </c>
      <c r="J58" s="19">
        <v>8</v>
      </c>
      <c r="K58" s="19">
        <v>16.5</v>
      </c>
      <c r="L58" s="14">
        <f t="shared" si="2"/>
        <v>8.5</v>
      </c>
      <c r="M58" s="14">
        <f t="shared" si="3"/>
        <v>8.5</v>
      </c>
      <c r="N58" s="14">
        <v>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6">
        <v>1</v>
      </c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>
        <v>1</v>
      </c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  <c r="BU58" s="14"/>
      <c r="BV58" s="14"/>
      <c r="BW58" s="14"/>
    </row>
    <row r="59" spans="1:75" x14ac:dyDescent="0.2">
      <c r="A59" s="14">
        <v>110</v>
      </c>
      <c r="B59" s="18">
        <v>43477</v>
      </c>
      <c r="C59" s="14">
        <v>2</v>
      </c>
      <c r="D59" s="14">
        <v>234</v>
      </c>
      <c r="E59" s="14">
        <v>4</v>
      </c>
      <c r="F59" s="14">
        <v>1</v>
      </c>
      <c r="G59" s="14">
        <v>2</v>
      </c>
      <c r="H59" s="14">
        <v>0</v>
      </c>
      <c r="I59" s="14">
        <v>1</v>
      </c>
      <c r="J59" s="19">
        <v>8</v>
      </c>
      <c r="K59" s="19">
        <v>14</v>
      </c>
      <c r="L59" s="14">
        <f t="shared" si="2"/>
        <v>6</v>
      </c>
      <c r="M59" s="14">
        <f t="shared" si="3"/>
        <v>12</v>
      </c>
      <c r="N59" s="14">
        <v>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6">
        <v>3</v>
      </c>
      <c r="AL59" s="14">
        <v>3</v>
      </c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5"/>
      <c r="BU59" s="14"/>
      <c r="BV59" s="14"/>
      <c r="BW59" s="14"/>
    </row>
    <row r="60" spans="1:75" x14ac:dyDescent="0.2">
      <c r="A60" s="14">
        <v>111</v>
      </c>
      <c r="B60" s="18">
        <v>43477</v>
      </c>
      <c r="C60" s="14">
        <v>2</v>
      </c>
      <c r="D60" s="14">
        <v>234</v>
      </c>
      <c r="E60" s="14">
        <v>3</v>
      </c>
      <c r="F60" s="14">
        <v>1</v>
      </c>
      <c r="G60" s="14">
        <v>7</v>
      </c>
      <c r="H60" s="14">
        <v>5</v>
      </c>
      <c r="I60" s="14">
        <v>3</v>
      </c>
      <c r="J60" s="19">
        <v>9</v>
      </c>
      <c r="K60" s="19">
        <v>14.5</v>
      </c>
      <c r="L60" s="14">
        <f t="shared" si="2"/>
        <v>5.5</v>
      </c>
      <c r="M60" s="14">
        <f t="shared" si="3"/>
        <v>38.5</v>
      </c>
      <c r="N60" s="14">
        <v>5</v>
      </c>
      <c r="O60" s="14"/>
      <c r="P60" s="14"/>
      <c r="Q60" s="14">
        <v>1</v>
      </c>
      <c r="R60" s="14"/>
      <c r="S60" s="14"/>
      <c r="T60" s="14">
        <v>1</v>
      </c>
      <c r="U60" s="14"/>
      <c r="V60" s="14"/>
      <c r="W60" s="14"/>
      <c r="X60" s="14"/>
      <c r="Y60" s="14"/>
      <c r="Z60" s="14">
        <v>3</v>
      </c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6">
        <v>7</v>
      </c>
      <c r="AL60" s="14">
        <v>7</v>
      </c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  <c r="BU60" s="14"/>
      <c r="BV60" s="14"/>
      <c r="BW60" s="14"/>
    </row>
    <row r="61" spans="1:75" x14ac:dyDescent="0.2">
      <c r="A61" s="14">
        <v>112</v>
      </c>
      <c r="B61" s="18">
        <v>43477</v>
      </c>
      <c r="C61" s="14">
        <v>2</v>
      </c>
      <c r="D61" s="14">
        <v>258</v>
      </c>
      <c r="E61" s="14">
        <v>3</v>
      </c>
      <c r="F61" s="14">
        <v>1</v>
      </c>
      <c r="G61" s="14">
        <v>1</v>
      </c>
      <c r="H61" s="14">
        <v>0</v>
      </c>
      <c r="I61" s="14">
        <v>1</v>
      </c>
      <c r="J61" s="19">
        <v>11.5</v>
      </c>
      <c r="K61" s="19">
        <v>15</v>
      </c>
      <c r="L61" s="14">
        <f t="shared" si="2"/>
        <v>3.5</v>
      </c>
      <c r="M61" s="14">
        <f t="shared" si="3"/>
        <v>3.5</v>
      </c>
      <c r="N61" s="14">
        <v>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6">
        <v>5</v>
      </c>
      <c r="AL61" s="14">
        <v>5</v>
      </c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5"/>
      <c r="BU61" s="14"/>
      <c r="BV61" s="14"/>
      <c r="BW61" s="14"/>
    </row>
    <row r="62" spans="1:75" x14ac:dyDescent="0.2">
      <c r="A62" s="14">
        <v>113</v>
      </c>
      <c r="B62" s="18">
        <v>43477</v>
      </c>
      <c r="C62" s="14">
        <v>2</v>
      </c>
      <c r="D62" s="14">
        <v>258</v>
      </c>
      <c r="E62" s="14">
        <v>3</v>
      </c>
      <c r="F62" s="14">
        <v>1</v>
      </c>
      <c r="G62" s="14">
        <v>1</v>
      </c>
      <c r="H62" s="14">
        <v>0</v>
      </c>
      <c r="I62" s="14">
        <v>1</v>
      </c>
      <c r="J62" s="19">
        <v>13.5</v>
      </c>
      <c r="K62" s="19">
        <v>16</v>
      </c>
      <c r="L62" s="14">
        <f t="shared" si="2"/>
        <v>2.5</v>
      </c>
      <c r="M62" s="14">
        <f t="shared" si="3"/>
        <v>2.5</v>
      </c>
      <c r="N62" s="14">
        <v>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6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5"/>
      <c r="BU62" s="14"/>
      <c r="BV62" s="14"/>
      <c r="BW62" s="14"/>
    </row>
    <row r="63" spans="1:75" x14ac:dyDescent="0.2">
      <c r="A63" s="14">
        <v>114</v>
      </c>
      <c r="B63" s="18">
        <v>43477</v>
      </c>
      <c r="C63" s="14">
        <v>2</v>
      </c>
      <c r="D63" s="14">
        <v>258</v>
      </c>
      <c r="E63" s="14">
        <v>3</v>
      </c>
      <c r="F63" s="14">
        <v>1</v>
      </c>
      <c r="G63" s="14">
        <v>1</v>
      </c>
      <c r="H63" s="14">
        <v>0</v>
      </c>
      <c r="I63" s="14">
        <v>1</v>
      </c>
      <c r="J63" s="19">
        <v>7</v>
      </c>
      <c r="K63" s="19">
        <v>15</v>
      </c>
      <c r="L63" s="14">
        <f t="shared" si="2"/>
        <v>8</v>
      </c>
      <c r="M63" s="14">
        <f t="shared" si="3"/>
        <v>8</v>
      </c>
      <c r="N63" s="14">
        <v>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6">
        <v>7</v>
      </c>
      <c r="AL63" s="14"/>
      <c r="AM63" s="14"/>
      <c r="AN63" s="14"/>
      <c r="AO63" s="14"/>
      <c r="AP63" s="14"/>
      <c r="AQ63" s="14"/>
      <c r="AR63" s="14"/>
      <c r="AS63" s="14">
        <v>6</v>
      </c>
      <c r="AT63" s="14"/>
      <c r="AU63" s="14"/>
      <c r="AV63" s="14"/>
      <c r="AW63" s="14"/>
      <c r="AX63" s="14"/>
      <c r="AY63" s="14"/>
      <c r="AZ63" s="14"/>
      <c r="BA63" s="14"/>
      <c r="BB63" s="14"/>
      <c r="BC63" s="14">
        <v>1</v>
      </c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5"/>
      <c r="BU63" s="14"/>
      <c r="BV63" s="14"/>
      <c r="BW63" s="14"/>
    </row>
    <row r="64" spans="1:75" x14ac:dyDescent="0.2">
      <c r="A64" s="14">
        <v>115</v>
      </c>
      <c r="B64" s="18">
        <v>43477</v>
      </c>
      <c r="C64" s="14">
        <v>2</v>
      </c>
      <c r="D64" s="14">
        <v>258</v>
      </c>
      <c r="E64" s="14">
        <v>3</v>
      </c>
      <c r="F64" s="14">
        <v>1</v>
      </c>
      <c r="G64" s="14">
        <v>2</v>
      </c>
      <c r="H64" s="14">
        <v>0</v>
      </c>
      <c r="I64" s="14">
        <v>1</v>
      </c>
      <c r="J64" s="19">
        <v>13</v>
      </c>
      <c r="K64" s="19">
        <v>15.75</v>
      </c>
      <c r="L64" s="14">
        <f t="shared" si="2"/>
        <v>2.75</v>
      </c>
      <c r="M64" s="14">
        <f t="shared" si="3"/>
        <v>5.5</v>
      </c>
      <c r="N64" s="14">
        <v>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6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5"/>
      <c r="BU64" s="14"/>
      <c r="BV64" s="14"/>
      <c r="BW64" s="14"/>
    </row>
    <row r="65" spans="1:75" x14ac:dyDescent="0.2">
      <c r="A65" s="14">
        <v>116</v>
      </c>
      <c r="B65" s="18">
        <v>43477</v>
      </c>
      <c r="C65" s="14">
        <v>2</v>
      </c>
      <c r="D65" s="14">
        <v>258</v>
      </c>
      <c r="E65" s="14">
        <v>4</v>
      </c>
      <c r="F65" s="14">
        <v>1</v>
      </c>
      <c r="G65" s="14">
        <v>2</v>
      </c>
      <c r="H65" s="14">
        <v>0</v>
      </c>
      <c r="I65" s="14">
        <v>1</v>
      </c>
      <c r="J65" s="19">
        <v>8</v>
      </c>
      <c r="K65" s="19">
        <v>16.5</v>
      </c>
      <c r="L65" s="14">
        <f t="shared" si="2"/>
        <v>8.5</v>
      </c>
      <c r="M65" s="14">
        <f t="shared" si="3"/>
        <v>17</v>
      </c>
      <c r="N65" s="14">
        <v>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6">
        <v>7</v>
      </c>
      <c r="AL65" s="14">
        <v>1</v>
      </c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>
        <v>6</v>
      </c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5"/>
      <c r="BU65" s="14"/>
      <c r="BV65" s="14"/>
      <c r="BW65" s="14"/>
    </row>
    <row r="66" spans="1:75" x14ac:dyDescent="0.2">
      <c r="A66" s="14">
        <v>117</v>
      </c>
      <c r="B66" s="18">
        <v>43477</v>
      </c>
      <c r="C66" s="14">
        <v>2</v>
      </c>
      <c r="D66" s="14">
        <v>258</v>
      </c>
      <c r="E66" s="14">
        <v>3</v>
      </c>
      <c r="F66" s="14">
        <v>1</v>
      </c>
      <c r="G66" s="14">
        <v>2</v>
      </c>
      <c r="H66" s="14">
        <v>0</v>
      </c>
      <c r="I66" s="14">
        <v>1</v>
      </c>
      <c r="J66" s="19">
        <v>11.5</v>
      </c>
      <c r="K66" s="19">
        <v>16.75</v>
      </c>
      <c r="L66" s="14">
        <f t="shared" si="2"/>
        <v>5.25</v>
      </c>
      <c r="M66" s="14">
        <f t="shared" si="3"/>
        <v>10.5</v>
      </c>
      <c r="N66" s="14">
        <v>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6">
        <v>1</v>
      </c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>
        <v>1</v>
      </c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5"/>
      <c r="BU66" s="14"/>
      <c r="BV66" s="14"/>
      <c r="BW66" s="14"/>
    </row>
    <row r="67" spans="1:75" x14ac:dyDescent="0.2">
      <c r="A67" s="14">
        <v>118</v>
      </c>
      <c r="B67" s="18">
        <v>43477</v>
      </c>
      <c r="C67" s="14">
        <v>2</v>
      </c>
      <c r="D67" s="14">
        <v>258</v>
      </c>
      <c r="E67" s="14">
        <v>3</v>
      </c>
      <c r="F67" s="14">
        <v>1</v>
      </c>
      <c r="G67" s="14">
        <v>1</v>
      </c>
      <c r="H67" s="14">
        <v>1</v>
      </c>
      <c r="I67" s="14">
        <v>1</v>
      </c>
      <c r="J67" s="19">
        <v>10</v>
      </c>
      <c r="K67" s="19">
        <v>16.75</v>
      </c>
      <c r="L67" s="14">
        <f t="shared" ref="L67:L98" si="4">(K67-J67)</f>
        <v>6.75</v>
      </c>
      <c r="M67" s="14">
        <f t="shared" ref="M67:M98" si="5">(G67*L67)</f>
        <v>6.75</v>
      </c>
      <c r="N67" s="14">
        <v>1</v>
      </c>
      <c r="O67" s="14"/>
      <c r="P67" s="14"/>
      <c r="Q67" s="14">
        <v>1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6">
        <v>10</v>
      </c>
      <c r="AL67" s="14">
        <v>10</v>
      </c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5"/>
      <c r="BU67" s="14"/>
      <c r="BV67" s="14"/>
      <c r="BW67" s="14"/>
    </row>
    <row r="68" spans="1:75" x14ac:dyDescent="0.2">
      <c r="A68" s="14">
        <v>119</v>
      </c>
      <c r="B68" s="18">
        <v>43477</v>
      </c>
      <c r="C68" s="14">
        <v>2</v>
      </c>
      <c r="D68" s="14">
        <v>289</v>
      </c>
      <c r="E68" s="14">
        <v>3</v>
      </c>
      <c r="F68" s="14">
        <v>1</v>
      </c>
      <c r="G68" s="14">
        <v>1</v>
      </c>
      <c r="H68" s="14">
        <v>1</v>
      </c>
      <c r="I68" s="14">
        <v>1</v>
      </c>
      <c r="J68" s="19">
        <v>7.5</v>
      </c>
      <c r="K68" s="19">
        <v>10.75</v>
      </c>
      <c r="L68" s="14">
        <f t="shared" si="4"/>
        <v>3.25</v>
      </c>
      <c r="M68" s="14">
        <f t="shared" si="5"/>
        <v>3.25</v>
      </c>
      <c r="N68" s="14">
        <v>1</v>
      </c>
      <c r="O68" s="14"/>
      <c r="P68" s="14"/>
      <c r="Q68" s="14"/>
      <c r="R68" s="14"/>
      <c r="S68" s="14"/>
      <c r="T68" s="14">
        <v>1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6">
        <v>2</v>
      </c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>
        <v>2</v>
      </c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5"/>
      <c r="BU68" s="14"/>
      <c r="BV68" s="14"/>
      <c r="BW68" s="14"/>
    </row>
    <row r="69" spans="1:75" x14ac:dyDescent="0.2">
      <c r="A69" s="14">
        <v>120</v>
      </c>
      <c r="B69" s="18">
        <v>43478</v>
      </c>
      <c r="C69" s="14">
        <v>2</v>
      </c>
      <c r="D69" s="14">
        <v>204</v>
      </c>
      <c r="E69" s="14">
        <v>4</v>
      </c>
      <c r="F69" s="14">
        <v>1</v>
      </c>
      <c r="G69" s="14">
        <v>2</v>
      </c>
      <c r="H69" s="14">
        <v>0</v>
      </c>
      <c r="I69" s="14">
        <v>1</v>
      </c>
      <c r="J69" s="19">
        <v>9</v>
      </c>
      <c r="K69" s="19">
        <v>13.25</v>
      </c>
      <c r="L69" s="14">
        <f t="shared" si="4"/>
        <v>4.25</v>
      </c>
      <c r="M69" s="14">
        <f t="shared" si="5"/>
        <v>8.5</v>
      </c>
      <c r="N69" s="14">
        <v>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6">
        <v>9</v>
      </c>
      <c r="AL69" s="14">
        <v>9</v>
      </c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5"/>
      <c r="BU69" s="14"/>
      <c r="BV69" s="14"/>
      <c r="BW69" s="14"/>
    </row>
    <row r="70" spans="1:75" x14ac:dyDescent="0.2">
      <c r="A70" s="14">
        <v>121</v>
      </c>
      <c r="B70" s="18">
        <v>43478</v>
      </c>
      <c r="C70" s="14">
        <v>2</v>
      </c>
      <c r="D70" s="14">
        <v>204</v>
      </c>
      <c r="E70" s="14">
        <v>4</v>
      </c>
      <c r="F70" s="14">
        <v>1</v>
      </c>
      <c r="G70" s="14">
        <v>1</v>
      </c>
      <c r="H70" s="14">
        <v>0</v>
      </c>
      <c r="I70" s="14">
        <v>1</v>
      </c>
      <c r="J70" s="19">
        <v>7</v>
      </c>
      <c r="K70" s="19">
        <v>13.5</v>
      </c>
      <c r="L70" s="14">
        <f t="shared" si="4"/>
        <v>6.5</v>
      </c>
      <c r="M70" s="14">
        <f t="shared" si="5"/>
        <v>6.5</v>
      </c>
      <c r="N70" s="14">
        <v>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6">
        <v>15</v>
      </c>
      <c r="AL70" s="14">
        <v>15</v>
      </c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  <c r="BU70" s="14"/>
      <c r="BV70" s="14"/>
      <c r="BW70" s="14"/>
    </row>
    <row r="71" spans="1:75" x14ac:dyDescent="0.2">
      <c r="A71" s="14">
        <v>122</v>
      </c>
      <c r="B71" s="18">
        <v>43478</v>
      </c>
      <c r="C71" s="14">
        <v>2</v>
      </c>
      <c r="D71" s="14">
        <v>258</v>
      </c>
      <c r="E71" s="14">
        <v>3</v>
      </c>
      <c r="F71" s="14">
        <v>1</v>
      </c>
      <c r="G71" s="14">
        <v>5</v>
      </c>
      <c r="H71" s="14">
        <v>0</v>
      </c>
      <c r="I71" s="14">
        <v>1</v>
      </c>
      <c r="J71" s="19">
        <v>8.5</v>
      </c>
      <c r="K71" s="19">
        <v>14.5</v>
      </c>
      <c r="L71" s="14">
        <f t="shared" si="4"/>
        <v>6</v>
      </c>
      <c r="M71" s="14">
        <f t="shared" si="5"/>
        <v>30</v>
      </c>
      <c r="N71" s="14">
        <v>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6">
        <v>16</v>
      </c>
      <c r="AL71" s="14">
        <v>15</v>
      </c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>
        <v>1</v>
      </c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5"/>
      <c r="BU71" s="14"/>
      <c r="BV71" s="14"/>
      <c r="BW71" s="14"/>
    </row>
    <row r="72" spans="1:75" x14ac:dyDescent="0.2">
      <c r="A72" s="14">
        <v>123</v>
      </c>
      <c r="B72" s="18">
        <v>43478</v>
      </c>
      <c r="C72" s="14">
        <v>2</v>
      </c>
      <c r="D72" s="14">
        <v>258</v>
      </c>
      <c r="E72" s="14">
        <v>3</v>
      </c>
      <c r="F72" s="14">
        <v>1</v>
      </c>
      <c r="G72" s="14">
        <v>3</v>
      </c>
      <c r="H72" s="14">
        <v>0</v>
      </c>
      <c r="I72" s="14">
        <v>1</v>
      </c>
      <c r="J72" s="19">
        <v>9.5</v>
      </c>
      <c r="K72" s="19">
        <v>14.5</v>
      </c>
      <c r="L72" s="14">
        <f t="shared" si="4"/>
        <v>5</v>
      </c>
      <c r="M72" s="14">
        <f t="shared" si="5"/>
        <v>15</v>
      </c>
      <c r="N72" s="14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6">
        <v>1</v>
      </c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>
        <v>1</v>
      </c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5"/>
      <c r="BU72" s="14"/>
      <c r="BV72" s="14"/>
      <c r="BW72" s="14"/>
    </row>
    <row r="73" spans="1:75" x14ac:dyDescent="0.2">
      <c r="A73" s="14">
        <v>124</v>
      </c>
      <c r="B73" s="18">
        <v>43478</v>
      </c>
      <c r="C73" s="14">
        <v>2</v>
      </c>
      <c r="D73" s="14">
        <v>258</v>
      </c>
      <c r="E73" s="14">
        <v>4</v>
      </c>
      <c r="F73" s="14">
        <v>1</v>
      </c>
      <c r="G73" s="14">
        <v>1</v>
      </c>
      <c r="H73" s="14">
        <v>0</v>
      </c>
      <c r="I73" s="14">
        <v>1</v>
      </c>
      <c r="J73" s="19">
        <v>7</v>
      </c>
      <c r="K73" s="19">
        <v>14.5</v>
      </c>
      <c r="L73" s="14">
        <f t="shared" si="4"/>
        <v>7.5</v>
      </c>
      <c r="M73" s="14">
        <f t="shared" si="5"/>
        <v>7.5</v>
      </c>
      <c r="N73" s="14">
        <v>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6">
        <v>1</v>
      </c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>
        <v>1</v>
      </c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  <c r="BU73" s="14"/>
      <c r="BV73" s="14"/>
      <c r="BW73" s="14"/>
    </row>
    <row r="74" spans="1:75" x14ac:dyDescent="0.2">
      <c r="A74" s="14">
        <v>125</v>
      </c>
      <c r="B74" s="18">
        <v>43478</v>
      </c>
      <c r="C74" s="14">
        <v>2</v>
      </c>
      <c r="D74" s="14">
        <v>258</v>
      </c>
      <c r="E74" s="14">
        <v>4</v>
      </c>
      <c r="F74" s="14">
        <v>1</v>
      </c>
      <c r="G74" s="14">
        <v>1</v>
      </c>
      <c r="H74" s="14">
        <v>0</v>
      </c>
      <c r="I74" s="14">
        <v>1</v>
      </c>
      <c r="J74" s="19">
        <v>10.5</v>
      </c>
      <c r="K74" s="19">
        <v>14.5</v>
      </c>
      <c r="L74" s="14">
        <f t="shared" si="4"/>
        <v>4</v>
      </c>
      <c r="M74" s="14">
        <f t="shared" si="5"/>
        <v>4</v>
      </c>
      <c r="N74" s="14">
        <v>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6">
        <v>12</v>
      </c>
      <c r="AL74" s="14">
        <v>5</v>
      </c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>
        <v>4</v>
      </c>
      <c r="BD74" s="14">
        <v>3</v>
      </c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  <c r="BU74" s="14"/>
      <c r="BV74" s="14"/>
      <c r="BW74" s="14"/>
    </row>
    <row r="75" spans="1:75" x14ac:dyDescent="0.2">
      <c r="A75" s="14">
        <v>126</v>
      </c>
      <c r="B75" s="18">
        <v>43478</v>
      </c>
      <c r="C75" s="14">
        <v>2</v>
      </c>
      <c r="D75" s="14">
        <v>256</v>
      </c>
      <c r="E75" s="14">
        <v>3</v>
      </c>
      <c r="F75" s="14">
        <v>1</v>
      </c>
      <c r="G75" s="14">
        <v>1</v>
      </c>
      <c r="H75" s="14">
        <v>0</v>
      </c>
      <c r="I75" s="14">
        <v>1</v>
      </c>
      <c r="J75" s="19">
        <v>9</v>
      </c>
      <c r="K75" s="19">
        <v>14.75</v>
      </c>
      <c r="L75" s="14">
        <f t="shared" si="4"/>
        <v>5.75</v>
      </c>
      <c r="M75" s="14">
        <f t="shared" si="5"/>
        <v>5.75</v>
      </c>
      <c r="N75" s="14">
        <v>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6">
        <v>3</v>
      </c>
      <c r="AL75" s="14">
        <v>1</v>
      </c>
      <c r="AM75" s="14"/>
      <c r="AN75" s="14"/>
      <c r="AO75" s="14"/>
      <c r="AP75" s="14"/>
      <c r="AQ75" s="14"/>
      <c r="AR75" s="14"/>
      <c r="AS75" s="14"/>
      <c r="AT75" s="14"/>
      <c r="AU75" s="14"/>
      <c r="AV75" s="14">
        <v>2</v>
      </c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  <c r="BU75" s="14"/>
      <c r="BV75" s="14"/>
      <c r="BW75" s="14"/>
    </row>
    <row r="76" spans="1:75" x14ac:dyDescent="0.2">
      <c r="A76" s="14">
        <v>127</v>
      </c>
      <c r="B76" s="18">
        <v>43478</v>
      </c>
      <c r="C76" s="14">
        <v>2</v>
      </c>
      <c r="D76" s="14">
        <v>256</v>
      </c>
      <c r="E76" s="14">
        <v>4</v>
      </c>
      <c r="F76" s="14">
        <v>1</v>
      </c>
      <c r="G76" s="14">
        <v>2</v>
      </c>
      <c r="H76" s="14">
        <v>0</v>
      </c>
      <c r="I76" s="14">
        <v>1</v>
      </c>
      <c r="J76" s="19">
        <v>8.5</v>
      </c>
      <c r="K76" s="19">
        <v>15.75</v>
      </c>
      <c r="L76" s="14">
        <f t="shared" si="4"/>
        <v>7.25</v>
      </c>
      <c r="M76" s="14">
        <f t="shared" si="5"/>
        <v>14.5</v>
      </c>
      <c r="N76" s="14">
        <v>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6">
        <v>2</v>
      </c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>
        <v>2</v>
      </c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  <c r="BU76" s="14"/>
      <c r="BV76" s="14"/>
      <c r="BW76" s="14"/>
    </row>
    <row r="77" spans="1:75" x14ac:dyDescent="0.2">
      <c r="A77" s="14">
        <v>128</v>
      </c>
      <c r="B77" s="18">
        <v>43478</v>
      </c>
      <c r="C77" s="14">
        <v>2</v>
      </c>
      <c r="D77" s="14">
        <v>234</v>
      </c>
      <c r="E77" s="14">
        <v>4</v>
      </c>
      <c r="F77" s="14">
        <v>1</v>
      </c>
      <c r="G77" s="14">
        <v>3</v>
      </c>
      <c r="H77" s="14">
        <v>0</v>
      </c>
      <c r="I77" s="14">
        <v>1</v>
      </c>
      <c r="J77" s="19">
        <v>12.5</v>
      </c>
      <c r="K77" s="19">
        <v>16</v>
      </c>
      <c r="L77" s="14">
        <f t="shared" si="4"/>
        <v>3.5</v>
      </c>
      <c r="M77" s="14">
        <f t="shared" si="5"/>
        <v>10.5</v>
      </c>
      <c r="N77" s="14">
        <v>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6">
        <v>4</v>
      </c>
      <c r="AL77" s="14">
        <v>4</v>
      </c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  <c r="BU77" s="14"/>
      <c r="BV77" s="14"/>
      <c r="BW77" s="14"/>
    </row>
    <row r="78" spans="1:75" x14ac:dyDescent="0.2">
      <c r="A78" s="14">
        <v>129</v>
      </c>
      <c r="B78" s="18">
        <v>43478</v>
      </c>
      <c r="C78" s="14">
        <v>2</v>
      </c>
      <c r="D78" s="14">
        <v>234</v>
      </c>
      <c r="E78" s="14">
        <v>4</v>
      </c>
      <c r="F78" s="14">
        <v>1</v>
      </c>
      <c r="G78" s="14">
        <v>3</v>
      </c>
      <c r="H78" s="14">
        <v>0</v>
      </c>
      <c r="I78" s="14">
        <v>1</v>
      </c>
      <c r="J78" s="19">
        <v>12</v>
      </c>
      <c r="K78" s="19">
        <v>16.25</v>
      </c>
      <c r="L78" s="14">
        <f t="shared" si="4"/>
        <v>4.25</v>
      </c>
      <c r="M78" s="14">
        <f t="shared" si="5"/>
        <v>12.75</v>
      </c>
      <c r="N78" s="14">
        <v>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6">
        <v>2</v>
      </c>
      <c r="AL78" s="14">
        <v>2</v>
      </c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  <c r="BU78" s="14"/>
      <c r="BV78" s="14"/>
      <c r="BW78" s="14"/>
    </row>
    <row r="79" spans="1:75" x14ac:dyDescent="0.2">
      <c r="A79" s="14">
        <v>130</v>
      </c>
      <c r="B79" s="18">
        <v>43478</v>
      </c>
      <c r="C79" s="14">
        <v>2</v>
      </c>
      <c r="D79" s="14">
        <v>234</v>
      </c>
      <c r="E79" s="14">
        <v>3</v>
      </c>
      <c r="F79" s="14">
        <v>1</v>
      </c>
      <c r="G79" s="14">
        <v>2</v>
      </c>
      <c r="H79" s="14">
        <v>0</v>
      </c>
      <c r="I79" s="14">
        <v>1</v>
      </c>
      <c r="J79" s="19">
        <v>7.5</v>
      </c>
      <c r="K79" s="19">
        <v>16.5</v>
      </c>
      <c r="L79" s="14">
        <f t="shared" si="4"/>
        <v>9</v>
      </c>
      <c r="M79" s="14">
        <f t="shared" si="5"/>
        <v>18</v>
      </c>
      <c r="N79" s="14">
        <v>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6">
        <v>7</v>
      </c>
      <c r="AL79" s="14">
        <v>5</v>
      </c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>
        <v>2</v>
      </c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  <c r="BU79" s="14"/>
      <c r="BV79" s="14"/>
      <c r="BW79" s="14"/>
    </row>
    <row r="80" spans="1:75" x14ac:dyDescent="0.2">
      <c r="A80" s="14">
        <v>131</v>
      </c>
      <c r="B80" s="18">
        <v>43481</v>
      </c>
      <c r="C80" s="14">
        <v>1</v>
      </c>
      <c r="D80" s="14">
        <v>204</v>
      </c>
      <c r="E80" s="14">
        <v>4</v>
      </c>
      <c r="F80" s="14">
        <v>1</v>
      </c>
      <c r="G80" s="14">
        <v>1</v>
      </c>
      <c r="H80" s="14">
        <v>0</v>
      </c>
      <c r="I80" s="14">
        <v>1</v>
      </c>
      <c r="J80" s="19">
        <v>9</v>
      </c>
      <c r="K80" s="19">
        <v>13</v>
      </c>
      <c r="L80" s="14">
        <f t="shared" si="4"/>
        <v>4</v>
      </c>
      <c r="M80" s="14">
        <f t="shared" si="5"/>
        <v>4</v>
      </c>
      <c r="N80" s="14"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6">
        <v>3</v>
      </c>
      <c r="AL80" s="14">
        <v>3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  <c r="BU80" s="14"/>
      <c r="BV80" s="14"/>
      <c r="BW80" s="14"/>
    </row>
    <row r="81" spans="1:75" x14ac:dyDescent="0.2">
      <c r="A81" s="14">
        <v>132</v>
      </c>
      <c r="B81" s="18">
        <v>43481</v>
      </c>
      <c r="C81" s="14">
        <v>1</v>
      </c>
      <c r="D81" s="14">
        <v>204</v>
      </c>
      <c r="E81" s="14">
        <v>3</v>
      </c>
      <c r="F81" s="14">
        <v>1</v>
      </c>
      <c r="G81" s="14">
        <v>2</v>
      </c>
      <c r="H81" s="14">
        <v>2</v>
      </c>
      <c r="I81" s="14">
        <v>1</v>
      </c>
      <c r="J81" s="19">
        <v>8</v>
      </c>
      <c r="K81" s="19">
        <v>13.25</v>
      </c>
      <c r="L81" s="14">
        <f t="shared" si="4"/>
        <v>5.25</v>
      </c>
      <c r="M81" s="14">
        <f t="shared" si="5"/>
        <v>10.5</v>
      </c>
      <c r="N81" s="14">
        <v>2</v>
      </c>
      <c r="O81" s="14"/>
      <c r="P81" s="14"/>
      <c r="Q81" s="14"/>
      <c r="R81" s="14"/>
      <c r="S81" s="14"/>
      <c r="T81" s="14">
        <v>2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6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5"/>
      <c r="BU81" s="14"/>
      <c r="BV81" s="14"/>
      <c r="BW81" s="14"/>
    </row>
    <row r="82" spans="1:75" x14ac:dyDescent="0.2">
      <c r="A82" s="14">
        <v>133</v>
      </c>
      <c r="B82" s="18">
        <v>43481</v>
      </c>
      <c r="C82" s="14">
        <v>1</v>
      </c>
      <c r="D82" s="14">
        <v>204</v>
      </c>
      <c r="E82" s="14">
        <v>3</v>
      </c>
      <c r="F82" s="14">
        <v>1</v>
      </c>
      <c r="G82" s="14">
        <v>2</v>
      </c>
      <c r="H82" s="14">
        <v>0</v>
      </c>
      <c r="I82" s="14">
        <v>1</v>
      </c>
      <c r="J82" s="19">
        <v>8</v>
      </c>
      <c r="K82" s="19">
        <v>13.25</v>
      </c>
      <c r="L82" s="14">
        <f t="shared" si="4"/>
        <v>5.25</v>
      </c>
      <c r="M82" s="14">
        <f t="shared" si="5"/>
        <v>10.5</v>
      </c>
      <c r="N82" s="14">
        <v>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6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5"/>
      <c r="BU82" s="14"/>
      <c r="BV82" s="14"/>
      <c r="BW82" s="14"/>
    </row>
    <row r="83" spans="1:75" x14ac:dyDescent="0.2">
      <c r="A83" s="14">
        <v>134</v>
      </c>
      <c r="B83" s="18">
        <v>43481</v>
      </c>
      <c r="C83" s="14">
        <v>1</v>
      </c>
      <c r="D83" s="14">
        <v>258</v>
      </c>
      <c r="E83" s="14">
        <v>4</v>
      </c>
      <c r="F83" s="14">
        <v>1</v>
      </c>
      <c r="G83" s="14">
        <v>1</v>
      </c>
      <c r="H83" s="14">
        <v>1</v>
      </c>
      <c r="I83" s="14">
        <v>1</v>
      </c>
      <c r="J83" s="19">
        <v>11.5</v>
      </c>
      <c r="K83" s="19">
        <v>16</v>
      </c>
      <c r="L83" s="14">
        <f t="shared" si="4"/>
        <v>4.5</v>
      </c>
      <c r="M83" s="14">
        <f t="shared" si="5"/>
        <v>4.5</v>
      </c>
      <c r="N83" s="14">
        <v>1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>
        <v>1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6">
        <v>1</v>
      </c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>
        <v>1</v>
      </c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5"/>
      <c r="BU83" s="14"/>
      <c r="BV83" s="14"/>
      <c r="BW83" s="14"/>
    </row>
    <row r="84" spans="1:75" x14ac:dyDescent="0.2">
      <c r="A84" s="14">
        <v>135</v>
      </c>
      <c r="B84" s="18">
        <v>43481</v>
      </c>
      <c r="C84" s="14">
        <v>1</v>
      </c>
      <c r="D84" s="14">
        <v>258</v>
      </c>
      <c r="E84" s="14">
        <v>4</v>
      </c>
      <c r="F84" s="14">
        <v>1</v>
      </c>
      <c r="G84" s="14">
        <v>1</v>
      </c>
      <c r="H84" s="14">
        <v>0</v>
      </c>
      <c r="I84" s="14">
        <v>1</v>
      </c>
      <c r="J84" s="19">
        <v>13</v>
      </c>
      <c r="K84" s="19">
        <v>16.5</v>
      </c>
      <c r="L84" s="14">
        <f t="shared" si="4"/>
        <v>3.5</v>
      </c>
      <c r="M84" s="14">
        <f t="shared" si="5"/>
        <v>3.5</v>
      </c>
      <c r="N84" s="14">
        <v>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6">
        <v>30</v>
      </c>
      <c r="AL84" s="14">
        <v>30</v>
      </c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5"/>
      <c r="BU84" s="14"/>
      <c r="BV84" s="14"/>
      <c r="BW84" s="14"/>
    </row>
    <row r="85" spans="1:75" x14ac:dyDescent="0.2">
      <c r="A85" s="14">
        <v>136</v>
      </c>
      <c r="B85" s="18">
        <v>43482</v>
      </c>
      <c r="C85" s="14">
        <v>1</v>
      </c>
      <c r="D85" s="14">
        <v>258</v>
      </c>
      <c r="E85" s="14">
        <v>3</v>
      </c>
      <c r="F85" s="14">
        <v>1</v>
      </c>
      <c r="G85" s="14">
        <v>1</v>
      </c>
      <c r="H85" s="14">
        <v>0</v>
      </c>
      <c r="I85" s="14">
        <v>1</v>
      </c>
      <c r="J85" s="19">
        <v>10.5</v>
      </c>
      <c r="K85" s="19">
        <v>15</v>
      </c>
      <c r="L85" s="14">
        <f t="shared" si="4"/>
        <v>4.5</v>
      </c>
      <c r="M85" s="14">
        <f t="shared" si="5"/>
        <v>4.5</v>
      </c>
      <c r="N85" s="14">
        <v>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6">
        <v>7</v>
      </c>
      <c r="AL85" s="14">
        <v>6</v>
      </c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>
        <v>1</v>
      </c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5"/>
      <c r="BU85" s="14"/>
      <c r="BV85" s="14"/>
      <c r="BW85" s="14"/>
    </row>
    <row r="86" spans="1:75" x14ac:dyDescent="0.2">
      <c r="A86" s="14">
        <v>137</v>
      </c>
      <c r="B86" s="18">
        <v>43482</v>
      </c>
      <c r="C86" s="14">
        <v>1</v>
      </c>
      <c r="D86" s="14">
        <v>258</v>
      </c>
      <c r="E86" s="14">
        <v>4</v>
      </c>
      <c r="F86" s="14">
        <v>1</v>
      </c>
      <c r="G86" s="14">
        <v>2</v>
      </c>
      <c r="H86" s="14">
        <v>2</v>
      </c>
      <c r="I86" s="14">
        <v>1</v>
      </c>
      <c r="J86" s="19">
        <v>12</v>
      </c>
      <c r="K86" s="19">
        <v>16</v>
      </c>
      <c r="L86" s="14">
        <f t="shared" si="4"/>
        <v>4</v>
      </c>
      <c r="M86" s="14">
        <f t="shared" si="5"/>
        <v>8</v>
      </c>
      <c r="N86" s="14">
        <v>25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>
        <v>25</v>
      </c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6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5"/>
      <c r="BU86" s="14"/>
      <c r="BV86" s="14"/>
      <c r="BW86" s="14"/>
    </row>
    <row r="87" spans="1:75" x14ac:dyDescent="0.2">
      <c r="A87" s="14">
        <v>138</v>
      </c>
      <c r="B87" s="18">
        <v>43482</v>
      </c>
      <c r="C87" s="14">
        <v>1</v>
      </c>
      <c r="D87" s="14">
        <v>258</v>
      </c>
      <c r="E87" s="14">
        <v>4</v>
      </c>
      <c r="F87" s="14">
        <v>1</v>
      </c>
      <c r="G87" s="14">
        <v>2</v>
      </c>
      <c r="H87" s="14">
        <v>2</v>
      </c>
      <c r="I87" s="14">
        <v>1</v>
      </c>
      <c r="J87" s="19">
        <v>9</v>
      </c>
      <c r="K87" s="19">
        <v>16.5</v>
      </c>
      <c r="L87" s="14">
        <f t="shared" si="4"/>
        <v>7.5</v>
      </c>
      <c r="M87" s="14">
        <f t="shared" si="5"/>
        <v>15</v>
      </c>
      <c r="N87" s="14">
        <v>22</v>
      </c>
      <c r="O87" s="14"/>
      <c r="P87" s="14"/>
      <c r="Q87" s="14"/>
      <c r="R87" s="14"/>
      <c r="S87" s="14"/>
      <c r="T87" s="14"/>
      <c r="U87" s="14"/>
      <c r="V87" s="14">
        <v>10</v>
      </c>
      <c r="W87" s="14"/>
      <c r="X87" s="14"/>
      <c r="Y87" s="14"/>
      <c r="Z87" s="14">
        <v>10</v>
      </c>
      <c r="AA87" s="14"/>
      <c r="AB87" s="14">
        <v>1</v>
      </c>
      <c r="AC87" s="14"/>
      <c r="AD87" s="14"/>
      <c r="AE87" s="14"/>
      <c r="AF87" s="14">
        <v>1</v>
      </c>
      <c r="AG87" s="14"/>
      <c r="AH87" s="14"/>
      <c r="AI87" s="14"/>
      <c r="AJ87" s="14"/>
      <c r="AK87" s="16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5"/>
      <c r="BU87" s="14"/>
      <c r="BV87" s="14"/>
      <c r="BW87" s="14"/>
    </row>
    <row r="88" spans="1:75" x14ac:dyDescent="0.2">
      <c r="A88" s="14">
        <v>139</v>
      </c>
      <c r="B88" s="18">
        <v>43483</v>
      </c>
      <c r="C88" s="14">
        <v>1</v>
      </c>
      <c r="D88" s="14">
        <v>234</v>
      </c>
      <c r="E88" s="14">
        <v>3</v>
      </c>
      <c r="F88" s="14">
        <v>1</v>
      </c>
      <c r="G88" s="14">
        <v>3</v>
      </c>
      <c r="H88" s="14">
        <v>0</v>
      </c>
      <c r="I88" s="14">
        <v>1</v>
      </c>
      <c r="J88" s="19">
        <v>9</v>
      </c>
      <c r="K88" s="19">
        <v>11.25</v>
      </c>
      <c r="L88" s="14">
        <f t="shared" si="4"/>
        <v>2.25</v>
      </c>
      <c r="M88" s="14">
        <f t="shared" si="5"/>
        <v>6.75</v>
      </c>
      <c r="N88" s="14">
        <v>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6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5"/>
      <c r="BU88" s="14"/>
      <c r="BV88" s="14"/>
      <c r="BW88" s="14"/>
    </row>
    <row r="89" spans="1:75" x14ac:dyDescent="0.2">
      <c r="A89" s="14">
        <v>140</v>
      </c>
      <c r="B89" s="18">
        <v>43483</v>
      </c>
      <c r="C89" s="14">
        <v>1</v>
      </c>
      <c r="D89" s="14">
        <v>258</v>
      </c>
      <c r="E89" s="14">
        <v>4</v>
      </c>
      <c r="F89" s="14">
        <v>1</v>
      </c>
      <c r="G89" s="14">
        <v>1</v>
      </c>
      <c r="H89" s="14">
        <v>0</v>
      </c>
      <c r="I89" s="14">
        <v>1</v>
      </c>
      <c r="J89" s="19">
        <v>12</v>
      </c>
      <c r="K89" s="19">
        <v>13.5</v>
      </c>
      <c r="L89" s="14">
        <f t="shared" si="4"/>
        <v>1.5</v>
      </c>
      <c r="M89" s="14">
        <f t="shared" si="5"/>
        <v>1.5</v>
      </c>
      <c r="N89" s="14">
        <v>0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6">
        <v>6</v>
      </c>
      <c r="AL89" s="14">
        <v>6</v>
      </c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5"/>
      <c r="BU89" s="14"/>
      <c r="BV89" s="14"/>
      <c r="BW89" s="14"/>
    </row>
    <row r="90" spans="1:75" x14ac:dyDescent="0.2">
      <c r="A90" s="14">
        <v>141</v>
      </c>
      <c r="B90" s="18">
        <v>43483</v>
      </c>
      <c r="C90" s="14">
        <v>1</v>
      </c>
      <c r="D90" s="14">
        <v>258</v>
      </c>
      <c r="E90" s="14">
        <v>4</v>
      </c>
      <c r="F90" s="14">
        <v>1</v>
      </c>
      <c r="G90" s="14">
        <v>9</v>
      </c>
      <c r="H90" s="14">
        <v>0</v>
      </c>
      <c r="I90" s="14">
        <v>1</v>
      </c>
      <c r="J90" s="19">
        <v>12</v>
      </c>
      <c r="K90" s="19">
        <v>15.5</v>
      </c>
      <c r="L90" s="14">
        <f t="shared" si="4"/>
        <v>3.5</v>
      </c>
      <c r="M90" s="14">
        <f t="shared" si="5"/>
        <v>31.5</v>
      </c>
      <c r="N90" s="14">
        <v>0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6">
        <v>6</v>
      </c>
      <c r="AL90" s="14">
        <v>4</v>
      </c>
      <c r="AM90" s="14"/>
      <c r="AN90" s="14"/>
      <c r="AO90" s="14"/>
      <c r="AP90" s="14"/>
      <c r="AQ90" s="14"/>
      <c r="AR90" s="14"/>
      <c r="AS90" s="14"/>
      <c r="AT90" s="14"/>
      <c r="AU90" s="14">
        <v>2</v>
      </c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5"/>
      <c r="BU90" s="14"/>
      <c r="BV90" s="14"/>
      <c r="BW90" s="14"/>
    </row>
    <row r="91" spans="1:75" x14ac:dyDescent="0.2">
      <c r="A91" s="14">
        <v>142</v>
      </c>
      <c r="B91" s="18">
        <v>43483</v>
      </c>
      <c r="C91" s="14">
        <v>1</v>
      </c>
      <c r="D91" s="14">
        <v>258</v>
      </c>
      <c r="E91" s="14">
        <v>3</v>
      </c>
      <c r="F91" s="14">
        <v>1</v>
      </c>
      <c r="G91" s="14">
        <v>1</v>
      </c>
      <c r="H91" s="14">
        <v>0</v>
      </c>
      <c r="I91" s="14">
        <v>1</v>
      </c>
      <c r="J91" s="19">
        <v>9</v>
      </c>
      <c r="K91" s="19">
        <v>12</v>
      </c>
      <c r="L91" s="14">
        <f t="shared" si="4"/>
        <v>3</v>
      </c>
      <c r="M91" s="14">
        <f t="shared" si="5"/>
        <v>3</v>
      </c>
      <c r="N91" s="14">
        <v>0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6">
        <v>1</v>
      </c>
      <c r="AL91" s="14"/>
      <c r="AM91" s="14"/>
      <c r="AN91" s="14">
        <v>1</v>
      </c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5"/>
      <c r="BU91" s="14"/>
      <c r="BV91" s="14"/>
      <c r="BW91" s="14"/>
    </row>
    <row r="92" spans="1:75" x14ac:dyDescent="0.2">
      <c r="A92" s="14">
        <v>143</v>
      </c>
      <c r="B92" s="18">
        <v>43483</v>
      </c>
      <c r="C92" s="14">
        <v>1</v>
      </c>
      <c r="D92" s="14">
        <v>258</v>
      </c>
      <c r="E92" s="14">
        <v>3</v>
      </c>
      <c r="F92" s="14">
        <v>1</v>
      </c>
      <c r="G92" s="14">
        <v>1</v>
      </c>
      <c r="H92" s="14">
        <v>0</v>
      </c>
      <c r="I92" s="14">
        <v>1</v>
      </c>
      <c r="J92" s="19">
        <v>12</v>
      </c>
      <c r="K92" s="19">
        <v>13</v>
      </c>
      <c r="L92" s="14">
        <f t="shared" si="4"/>
        <v>1</v>
      </c>
      <c r="M92" s="14">
        <f t="shared" si="5"/>
        <v>1</v>
      </c>
      <c r="N92" s="14">
        <v>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6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5"/>
      <c r="BU92" s="14"/>
      <c r="BV92" s="14"/>
      <c r="BW92" s="14"/>
    </row>
    <row r="93" spans="1:75" x14ac:dyDescent="0.2">
      <c r="A93" s="14">
        <v>144</v>
      </c>
      <c r="B93" s="18">
        <v>43484</v>
      </c>
      <c r="C93" s="14">
        <v>2</v>
      </c>
      <c r="D93" s="14">
        <v>258</v>
      </c>
      <c r="E93" s="14">
        <v>4</v>
      </c>
      <c r="F93" s="14">
        <v>1</v>
      </c>
      <c r="G93" s="14">
        <v>3</v>
      </c>
      <c r="H93" s="14">
        <v>0</v>
      </c>
      <c r="I93" s="14">
        <v>1</v>
      </c>
      <c r="J93" s="19">
        <v>8</v>
      </c>
      <c r="K93" s="19">
        <v>14.5</v>
      </c>
      <c r="L93" s="14">
        <f t="shared" si="4"/>
        <v>6.5</v>
      </c>
      <c r="M93" s="14">
        <f t="shared" si="5"/>
        <v>19.5</v>
      </c>
      <c r="N93" s="14">
        <v>0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6">
        <v>15</v>
      </c>
      <c r="AL93" s="14">
        <v>12</v>
      </c>
      <c r="AM93" s="14"/>
      <c r="AN93" s="14"/>
      <c r="AO93" s="14"/>
      <c r="AP93" s="14"/>
      <c r="AQ93" s="14"/>
      <c r="AR93" s="14"/>
      <c r="AS93" s="14"/>
      <c r="AT93" s="14"/>
      <c r="AU93" s="14">
        <v>2</v>
      </c>
      <c r="AV93" s="14"/>
      <c r="AW93" s="14"/>
      <c r="AX93" s="14">
        <v>1</v>
      </c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5"/>
      <c r="BU93" s="14"/>
      <c r="BV93" s="14"/>
      <c r="BW93" s="14"/>
    </row>
    <row r="94" spans="1:75" x14ac:dyDescent="0.2">
      <c r="A94" s="14">
        <v>145</v>
      </c>
      <c r="B94" s="18">
        <v>43484</v>
      </c>
      <c r="C94" s="14">
        <v>2</v>
      </c>
      <c r="D94" s="14">
        <v>258</v>
      </c>
      <c r="E94" s="14">
        <v>3</v>
      </c>
      <c r="F94" s="14">
        <v>1</v>
      </c>
      <c r="G94" s="14">
        <v>2</v>
      </c>
      <c r="H94" s="14">
        <v>0</v>
      </c>
      <c r="I94" s="14">
        <v>1</v>
      </c>
      <c r="J94" s="19">
        <v>8</v>
      </c>
      <c r="K94" s="19">
        <v>14.5</v>
      </c>
      <c r="L94" s="14">
        <f t="shared" si="4"/>
        <v>6.5</v>
      </c>
      <c r="M94" s="14">
        <f t="shared" si="5"/>
        <v>13</v>
      </c>
      <c r="N94" s="14">
        <v>0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6">
        <v>30</v>
      </c>
      <c r="AL94" s="14">
        <v>30</v>
      </c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5"/>
      <c r="BU94" s="14"/>
      <c r="BV94" s="14"/>
      <c r="BW94" s="14"/>
    </row>
    <row r="95" spans="1:75" x14ac:dyDescent="0.2">
      <c r="A95" s="14">
        <v>146</v>
      </c>
      <c r="B95" s="18">
        <v>43484</v>
      </c>
      <c r="C95" s="14">
        <v>2</v>
      </c>
      <c r="D95" s="14">
        <v>258</v>
      </c>
      <c r="E95" s="14">
        <v>4</v>
      </c>
      <c r="F95" s="14">
        <v>1</v>
      </c>
      <c r="G95" s="14">
        <v>2</v>
      </c>
      <c r="H95" s="14">
        <v>0</v>
      </c>
      <c r="I95" s="14">
        <v>1</v>
      </c>
      <c r="J95" s="19">
        <v>8</v>
      </c>
      <c r="K95" s="19">
        <v>14.5</v>
      </c>
      <c r="L95" s="14">
        <f t="shared" si="4"/>
        <v>6.5</v>
      </c>
      <c r="M95" s="14">
        <f t="shared" si="5"/>
        <v>13</v>
      </c>
      <c r="N95" s="14">
        <v>0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6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5"/>
      <c r="BU95" s="14"/>
      <c r="BV95" s="14"/>
      <c r="BW95" s="14"/>
    </row>
    <row r="96" spans="1:75" x14ac:dyDescent="0.2">
      <c r="A96" s="14">
        <v>147</v>
      </c>
      <c r="B96" s="18">
        <v>43484</v>
      </c>
      <c r="C96" s="14">
        <v>2</v>
      </c>
      <c r="D96" s="14">
        <v>258</v>
      </c>
      <c r="E96" s="14">
        <v>3</v>
      </c>
      <c r="F96" s="14">
        <v>1</v>
      </c>
      <c r="G96" s="14">
        <v>3</v>
      </c>
      <c r="H96" s="14">
        <v>0</v>
      </c>
      <c r="I96" s="14">
        <v>1</v>
      </c>
      <c r="J96" s="19">
        <v>8</v>
      </c>
      <c r="K96" s="19">
        <v>14.5</v>
      </c>
      <c r="L96" s="14">
        <f t="shared" si="4"/>
        <v>6.5</v>
      </c>
      <c r="M96" s="14">
        <f t="shared" si="5"/>
        <v>19.5</v>
      </c>
      <c r="N96" s="14">
        <v>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6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5"/>
      <c r="BU96" s="14"/>
      <c r="BV96" s="14"/>
      <c r="BW96" s="14"/>
    </row>
    <row r="97" spans="1:75" x14ac:dyDescent="0.2">
      <c r="A97" s="14">
        <v>148</v>
      </c>
      <c r="B97" s="18">
        <v>43484</v>
      </c>
      <c r="C97" s="14">
        <v>2</v>
      </c>
      <c r="D97" s="14">
        <v>258</v>
      </c>
      <c r="E97" s="14">
        <v>3</v>
      </c>
      <c r="F97" s="14">
        <v>1</v>
      </c>
      <c r="G97" s="14">
        <v>3</v>
      </c>
      <c r="H97" s="14">
        <v>0</v>
      </c>
      <c r="I97" s="14">
        <v>1</v>
      </c>
      <c r="J97" s="19">
        <v>8</v>
      </c>
      <c r="K97" s="19">
        <v>14.5</v>
      </c>
      <c r="L97" s="14">
        <f t="shared" si="4"/>
        <v>6.5</v>
      </c>
      <c r="M97" s="14">
        <f t="shared" si="5"/>
        <v>19.5</v>
      </c>
      <c r="N97" s="14">
        <v>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6">
        <v>1</v>
      </c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>
        <v>1</v>
      </c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5"/>
      <c r="BU97" s="14"/>
      <c r="BV97" s="14"/>
      <c r="BW97" s="14"/>
    </row>
    <row r="98" spans="1:75" x14ac:dyDescent="0.2">
      <c r="A98" s="14">
        <v>149</v>
      </c>
      <c r="B98" s="18">
        <v>43484</v>
      </c>
      <c r="C98" s="14">
        <v>2</v>
      </c>
      <c r="D98" s="14">
        <v>258</v>
      </c>
      <c r="E98" s="14">
        <v>3</v>
      </c>
      <c r="F98" s="14">
        <v>1</v>
      </c>
      <c r="G98" s="14">
        <v>3</v>
      </c>
      <c r="H98" s="14">
        <v>2</v>
      </c>
      <c r="I98" s="14">
        <v>1</v>
      </c>
      <c r="J98" s="19">
        <v>8</v>
      </c>
      <c r="K98" s="19">
        <v>14.5</v>
      </c>
      <c r="L98" s="14">
        <f t="shared" si="4"/>
        <v>6.5</v>
      </c>
      <c r="M98" s="14">
        <f t="shared" si="5"/>
        <v>19.5</v>
      </c>
      <c r="N98" s="14">
        <v>5</v>
      </c>
      <c r="O98" s="14"/>
      <c r="P98" s="14">
        <v>1</v>
      </c>
      <c r="Q98" s="14">
        <v>1</v>
      </c>
      <c r="R98" s="14"/>
      <c r="S98" s="14"/>
      <c r="T98" s="14"/>
      <c r="U98" s="14"/>
      <c r="V98" s="14"/>
      <c r="W98" s="14">
        <v>1</v>
      </c>
      <c r="X98" s="14"/>
      <c r="Y98" s="14"/>
      <c r="Z98" s="14">
        <v>2</v>
      </c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6">
        <v>2</v>
      </c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>
        <v>1</v>
      </c>
      <c r="AZ98" s="14"/>
      <c r="BA98" s="14"/>
      <c r="BB98" s="14"/>
      <c r="BC98" s="14">
        <v>1</v>
      </c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5"/>
      <c r="BU98" s="14"/>
      <c r="BV98" s="14"/>
      <c r="BW98" s="14"/>
    </row>
    <row r="99" spans="1:75" x14ac:dyDescent="0.2">
      <c r="A99" s="14">
        <v>150</v>
      </c>
      <c r="B99" s="18">
        <v>43484</v>
      </c>
      <c r="C99" s="14">
        <v>2</v>
      </c>
      <c r="D99" s="14">
        <v>258</v>
      </c>
      <c r="E99" s="14">
        <v>3</v>
      </c>
      <c r="F99" s="14">
        <v>1</v>
      </c>
      <c r="G99" s="14">
        <v>5</v>
      </c>
      <c r="H99" s="14">
        <v>3</v>
      </c>
      <c r="I99" s="14">
        <v>1</v>
      </c>
      <c r="J99" s="19">
        <v>8</v>
      </c>
      <c r="K99" s="19">
        <v>14.5</v>
      </c>
      <c r="L99" s="14">
        <f t="shared" ref="L99:L130" si="6">(K99-J99)</f>
        <v>6.5</v>
      </c>
      <c r="M99" s="14">
        <f t="shared" ref="M99:M130" si="7">(G99*L99)</f>
        <v>32.5</v>
      </c>
      <c r="N99" s="14">
        <v>4</v>
      </c>
      <c r="O99" s="14"/>
      <c r="P99" s="14"/>
      <c r="Q99" s="14"/>
      <c r="R99" s="14"/>
      <c r="S99" s="14"/>
      <c r="T99" s="14">
        <v>1</v>
      </c>
      <c r="U99" s="14"/>
      <c r="V99" s="14"/>
      <c r="W99" s="14"/>
      <c r="X99" s="14"/>
      <c r="Y99" s="14"/>
      <c r="Z99" s="14">
        <v>2</v>
      </c>
      <c r="AA99" s="14"/>
      <c r="AB99" s="14">
        <v>1</v>
      </c>
      <c r="AC99" s="14"/>
      <c r="AD99" s="14"/>
      <c r="AE99" s="14"/>
      <c r="AF99" s="14"/>
      <c r="AG99" s="14"/>
      <c r="AH99" s="14"/>
      <c r="AI99" s="14"/>
      <c r="AJ99" s="14"/>
      <c r="AK99" s="16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5"/>
      <c r="BU99" s="14"/>
      <c r="BV99" s="14"/>
      <c r="BW99" s="14"/>
    </row>
    <row r="100" spans="1:75" x14ac:dyDescent="0.2">
      <c r="A100" s="14">
        <v>151</v>
      </c>
      <c r="B100" s="18">
        <v>43484</v>
      </c>
      <c r="C100" s="14">
        <v>2</v>
      </c>
      <c r="D100" s="14">
        <v>258</v>
      </c>
      <c r="E100" s="14">
        <v>3</v>
      </c>
      <c r="F100" s="14">
        <v>1</v>
      </c>
      <c r="G100" s="14">
        <v>2</v>
      </c>
      <c r="H100" s="14">
        <v>0</v>
      </c>
      <c r="I100" s="14">
        <v>1</v>
      </c>
      <c r="J100" s="19">
        <v>12</v>
      </c>
      <c r="K100" s="19">
        <v>15.5</v>
      </c>
      <c r="L100" s="14">
        <f t="shared" si="6"/>
        <v>3.5</v>
      </c>
      <c r="M100" s="14">
        <f t="shared" si="7"/>
        <v>7</v>
      </c>
      <c r="N100" s="14">
        <v>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6">
        <v>2</v>
      </c>
      <c r="AL100" s="14">
        <v>1</v>
      </c>
      <c r="AM100" s="14"/>
      <c r="AN100" s="14">
        <v>1</v>
      </c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5"/>
      <c r="BU100" s="14"/>
      <c r="BV100" s="14"/>
      <c r="BW100" s="14"/>
    </row>
    <row r="101" spans="1:75" x14ac:dyDescent="0.2">
      <c r="A101" s="14">
        <v>152</v>
      </c>
      <c r="B101" s="18">
        <v>43484</v>
      </c>
      <c r="C101" s="14">
        <v>2</v>
      </c>
      <c r="D101" s="14">
        <v>258</v>
      </c>
      <c r="E101" s="14">
        <v>3</v>
      </c>
      <c r="F101" s="14">
        <v>1</v>
      </c>
      <c r="G101" s="14">
        <v>2</v>
      </c>
      <c r="H101" s="14">
        <v>2</v>
      </c>
      <c r="I101" s="14">
        <v>1</v>
      </c>
      <c r="J101" s="19">
        <v>7.5</v>
      </c>
      <c r="K101" s="19">
        <v>15.75</v>
      </c>
      <c r="L101" s="14">
        <f t="shared" si="6"/>
        <v>8.25</v>
      </c>
      <c r="M101" s="14">
        <f t="shared" si="7"/>
        <v>16.5</v>
      </c>
      <c r="N101" s="14">
        <v>40</v>
      </c>
      <c r="O101" s="14"/>
      <c r="P101" s="14"/>
      <c r="Q101" s="14"/>
      <c r="R101" s="14"/>
      <c r="S101" s="14"/>
      <c r="T101" s="14"/>
      <c r="U101" s="14"/>
      <c r="V101" s="14">
        <v>40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6">
        <v>10</v>
      </c>
      <c r="AL101" s="14"/>
      <c r="AM101" s="14"/>
      <c r="AN101" s="14"/>
      <c r="AO101" s="14"/>
      <c r="AP101" s="14"/>
      <c r="AQ101" s="14"/>
      <c r="AR101" s="14"/>
      <c r="AS101" s="14"/>
      <c r="AT101" s="14"/>
      <c r="AU101" s="14">
        <v>10</v>
      </c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5"/>
      <c r="BU101" s="14"/>
      <c r="BV101" s="14"/>
      <c r="BW101" s="14"/>
    </row>
    <row r="102" spans="1:75" x14ac:dyDescent="0.2">
      <c r="A102" s="14">
        <v>153</v>
      </c>
      <c r="B102" s="18">
        <v>43484</v>
      </c>
      <c r="C102" s="14">
        <v>2</v>
      </c>
      <c r="D102" s="14">
        <v>258</v>
      </c>
      <c r="E102" s="14">
        <v>4</v>
      </c>
      <c r="F102" s="14">
        <v>1</v>
      </c>
      <c r="G102" s="14">
        <v>2</v>
      </c>
      <c r="H102" s="14">
        <v>0</v>
      </c>
      <c r="I102" s="14">
        <v>1</v>
      </c>
      <c r="J102" s="19">
        <v>14</v>
      </c>
      <c r="K102" s="19">
        <v>15.75</v>
      </c>
      <c r="L102" s="14">
        <f t="shared" si="6"/>
        <v>1.75</v>
      </c>
      <c r="M102" s="14">
        <f t="shared" si="7"/>
        <v>3.5</v>
      </c>
      <c r="N102" s="14">
        <v>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6">
        <v>1</v>
      </c>
      <c r="AL102" s="14">
        <v>1</v>
      </c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5"/>
      <c r="BU102" s="14"/>
      <c r="BV102" s="14"/>
      <c r="BW102" s="14"/>
    </row>
    <row r="103" spans="1:75" x14ac:dyDescent="0.2">
      <c r="A103" s="14">
        <v>154</v>
      </c>
      <c r="B103" s="18">
        <v>43484</v>
      </c>
      <c r="C103" s="14">
        <v>2</v>
      </c>
      <c r="D103" s="14">
        <v>258</v>
      </c>
      <c r="E103" s="14">
        <v>3</v>
      </c>
      <c r="F103" s="14">
        <v>1</v>
      </c>
      <c r="G103" s="14">
        <v>2</v>
      </c>
      <c r="H103" s="14">
        <v>2</v>
      </c>
      <c r="I103" s="14">
        <v>1</v>
      </c>
      <c r="J103" s="19">
        <v>7.5</v>
      </c>
      <c r="K103" s="19">
        <v>16</v>
      </c>
      <c r="L103" s="14">
        <f t="shared" si="6"/>
        <v>8.5</v>
      </c>
      <c r="M103" s="14">
        <f t="shared" si="7"/>
        <v>17</v>
      </c>
      <c r="N103" s="14">
        <v>8</v>
      </c>
      <c r="O103" s="14">
        <v>1</v>
      </c>
      <c r="P103" s="14"/>
      <c r="Q103" s="14">
        <v>1</v>
      </c>
      <c r="R103" s="14"/>
      <c r="S103" s="14"/>
      <c r="T103" s="14"/>
      <c r="U103" s="14"/>
      <c r="V103" s="14"/>
      <c r="W103" s="14"/>
      <c r="X103" s="14"/>
      <c r="Y103" s="14"/>
      <c r="Z103" s="14">
        <v>6</v>
      </c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6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5"/>
      <c r="BU103" s="14"/>
      <c r="BV103" s="14"/>
      <c r="BW103" s="14"/>
    </row>
    <row r="104" spans="1:75" x14ac:dyDescent="0.2">
      <c r="A104" s="14">
        <v>155</v>
      </c>
      <c r="B104" s="18">
        <v>43485</v>
      </c>
      <c r="C104" s="14">
        <v>2</v>
      </c>
      <c r="D104" s="14">
        <v>258</v>
      </c>
      <c r="E104" s="14">
        <v>4</v>
      </c>
      <c r="F104" s="14">
        <v>1</v>
      </c>
      <c r="G104" s="14">
        <v>2</v>
      </c>
      <c r="H104" s="14">
        <v>0</v>
      </c>
      <c r="I104" s="14">
        <v>1</v>
      </c>
      <c r="J104" s="19">
        <v>7.5</v>
      </c>
      <c r="K104" s="19">
        <v>11</v>
      </c>
      <c r="L104" s="14">
        <f t="shared" si="6"/>
        <v>3.5</v>
      </c>
      <c r="M104" s="14">
        <f t="shared" si="7"/>
        <v>7</v>
      </c>
      <c r="N104" s="14">
        <v>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6">
        <v>6</v>
      </c>
      <c r="AL104" s="14">
        <v>6</v>
      </c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5"/>
      <c r="BU104" s="14"/>
      <c r="BV104" s="14"/>
      <c r="BW104" s="14"/>
    </row>
    <row r="105" spans="1:75" x14ac:dyDescent="0.2">
      <c r="A105" s="14">
        <v>156</v>
      </c>
      <c r="B105" s="18">
        <v>43485</v>
      </c>
      <c r="C105" s="14">
        <v>2</v>
      </c>
      <c r="D105" s="14">
        <v>258</v>
      </c>
      <c r="E105" s="14">
        <v>3</v>
      </c>
      <c r="F105" s="14">
        <v>1</v>
      </c>
      <c r="G105" s="14">
        <v>1</v>
      </c>
      <c r="H105" s="14">
        <v>1</v>
      </c>
      <c r="I105" s="14">
        <v>1</v>
      </c>
      <c r="J105" s="19">
        <v>8</v>
      </c>
      <c r="K105" s="19">
        <v>11.5</v>
      </c>
      <c r="L105" s="14">
        <f t="shared" si="6"/>
        <v>3.5</v>
      </c>
      <c r="M105" s="14">
        <f t="shared" si="7"/>
        <v>3.5</v>
      </c>
      <c r="N105" s="14">
        <v>1</v>
      </c>
      <c r="O105" s="14"/>
      <c r="P105" s="14"/>
      <c r="Q105" s="14"/>
      <c r="R105" s="14"/>
      <c r="S105" s="14"/>
      <c r="T105" s="14"/>
      <c r="U105" s="14"/>
      <c r="V105" s="14"/>
      <c r="W105" s="14">
        <v>1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6">
        <v>21</v>
      </c>
      <c r="AL105" s="14">
        <v>13</v>
      </c>
      <c r="AM105" s="14"/>
      <c r="AN105" s="14"/>
      <c r="AO105" s="14"/>
      <c r="AP105" s="14"/>
      <c r="AQ105" s="14"/>
      <c r="AR105" s="14"/>
      <c r="AS105" s="14"/>
      <c r="AT105" s="14"/>
      <c r="AU105" s="14">
        <v>8</v>
      </c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5"/>
      <c r="BU105" s="14"/>
      <c r="BV105" s="14"/>
      <c r="BW105" s="14"/>
    </row>
    <row r="106" spans="1:75" x14ac:dyDescent="0.2">
      <c r="A106" s="14">
        <v>157</v>
      </c>
      <c r="B106" s="18">
        <v>43485</v>
      </c>
      <c r="C106" s="14">
        <v>2</v>
      </c>
      <c r="D106" s="14">
        <v>258</v>
      </c>
      <c r="E106" s="14">
        <v>3</v>
      </c>
      <c r="F106" s="14">
        <v>1</v>
      </c>
      <c r="G106" s="14">
        <v>2</v>
      </c>
      <c r="H106" s="14">
        <v>0</v>
      </c>
      <c r="I106" s="14">
        <v>1</v>
      </c>
      <c r="J106" s="19">
        <v>6.5</v>
      </c>
      <c r="K106" s="19">
        <v>12</v>
      </c>
      <c r="L106" s="14">
        <f t="shared" si="6"/>
        <v>5.5</v>
      </c>
      <c r="M106" s="14">
        <f t="shared" si="7"/>
        <v>11</v>
      </c>
      <c r="N106" s="14">
        <v>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6">
        <v>23</v>
      </c>
      <c r="AL106" s="14">
        <v>9</v>
      </c>
      <c r="AM106" s="14"/>
      <c r="AN106" s="14"/>
      <c r="AO106" s="14"/>
      <c r="AP106" s="14"/>
      <c r="AQ106" s="14"/>
      <c r="AR106" s="14"/>
      <c r="AS106" s="14"/>
      <c r="AT106" s="14"/>
      <c r="AU106" s="14">
        <v>14</v>
      </c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5"/>
      <c r="BU106" s="14"/>
      <c r="BV106" s="14"/>
      <c r="BW106" s="14"/>
    </row>
    <row r="107" spans="1:75" x14ac:dyDescent="0.2">
      <c r="A107" s="14">
        <v>158</v>
      </c>
      <c r="B107" s="18">
        <v>43485</v>
      </c>
      <c r="C107" s="14">
        <v>2</v>
      </c>
      <c r="D107" s="14">
        <v>258</v>
      </c>
      <c r="E107" s="14">
        <v>3</v>
      </c>
      <c r="F107" s="14">
        <v>1</v>
      </c>
      <c r="G107" s="14">
        <v>1</v>
      </c>
      <c r="H107" s="14">
        <v>0</v>
      </c>
      <c r="I107" s="14">
        <v>1</v>
      </c>
      <c r="J107" s="19">
        <v>8.5</v>
      </c>
      <c r="K107" s="19">
        <v>12.25</v>
      </c>
      <c r="L107" s="14">
        <f t="shared" si="6"/>
        <v>3.75</v>
      </c>
      <c r="M107" s="14">
        <f t="shared" si="7"/>
        <v>3.75</v>
      </c>
      <c r="N107" s="14">
        <v>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6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5"/>
      <c r="BU107" s="14"/>
      <c r="BV107" s="14"/>
      <c r="BW107" s="14"/>
    </row>
    <row r="108" spans="1:75" x14ac:dyDescent="0.2">
      <c r="A108" s="14">
        <v>159</v>
      </c>
      <c r="B108" s="18">
        <v>43485</v>
      </c>
      <c r="C108" s="14">
        <v>2</v>
      </c>
      <c r="D108" s="14">
        <v>258</v>
      </c>
      <c r="E108" s="14">
        <v>3</v>
      </c>
      <c r="F108" s="14">
        <v>1</v>
      </c>
      <c r="G108" s="14">
        <v>1</v>
      </c>
      <c r="H108" s="14">
        <v>0</v>
      </c>
      <c r="I108" s="14">
        <v>1</v>
      </c>
      <c r="J108" s="19">
        <v>8</v>
      </c>
      <c r="K108" s="19">
        <v>12.5</v>
      </c>
      <c r="L108" s="14">
        <f t="shared" si="6"/>
        <v>4.5</v>
      </c>
      <c r="M108" s="14">
        <f t="shared" si="7"/>
        <v>4.5</v>
      </c>
      <c r="N108" s="14">
        <v>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6">
        <v>21</v>
      </c>
      <c r="AL108" s="14">
        <v>11</v>
      </c>
      <c r="AM108" s="14"/>
      <c r="AN108" s="14"/>
      <c r="AO108" s="14"/>
      <c r="AP108" s="14"/>
      <c r="AQ108" s="14"/>
      <c r="AR108" s="14"/>
      <c r="AS108" s="14"/>
      <c r="AT108" s="14"/>
      <c r="AU108" s="14">
        <v>10</v>
      </c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5"/>
      <c r="BU108" s="14"/>
      <c r="BV108" s="14"/>
      <c r="BW108" s="14"/>
    </row>
    <row r="109" spans="1:75" x14ac:dyDescent="0.2">
      <c r="A109" s="14">
        <v>160</v>
      </c>
      <c r="B109" s="18">
        <v>43485</v>
      </c>
      <c r="C109" s="14">
        <v>2</v>
      </c>
      <c r="D109" s="14">
        <v>258</v>
      </c>
      <c r="E109" s="14">
        <v>3</v>
      </c>
      <c r="F109" s="14">
        <v>1</v>
      </c>
      <c r="G109" s="14">
        <v>1</v>
      </c>
      <c r="H109" s="14">
        <v>1</v>
      </c>
      <c r="I109" s="14">
        <v>1</v>
      </c>
      <c r="J109" s="19">
        <v>7</v>
      </c>
      <c r="K109" s="19">
        <v>12.5</v>
      </c>
      <c r="L109" s="14">
        <f t="shared" si="6"/>
        <v>5.5</v>
      </c>
      <c r="M109" s="14">
        <f t="shared" si="7"/>
        <v>5.5</v>
      </c>
      <c r="N109" s="14">
        <v>1</v>
      </c>
      <c r="O109" s="14"/>
      <c r="P109" s="14"/>
      <c r="Q109" s="14">
        <v>1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6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5"/>
      <c r="BU109" s="14"/>
      <c r="BV109" s="14"/>
      <c r="BW109" s="14"/>
    </row>
    <row r="110" spans="1:75" x14ac:dyDescent="0.2">
      <c r="A110" s="14">
        <v>161</v>
      </c>
      <c r="B110" s="18">
        <v>43485</v>
      </c>
      <c r="C110" s="14">
        <v>2</v>
      </c>
      <c r="D110" s="14">
        <v>258</v>
      </c>
      <c r="E110" s="14">
        <v>3</v>
      </c>
      <c r="F110" s="14">
        <v>1</v>
      </c>
      <c r="G110" s="14">
        <v>1</v>
      </c>
      <c r="H110" s="14">
        <v>1</v>
      </c>
      <c r="I110" s="14">
        <v>1</v>
      </c>
      <c r="J110" s="19">
        <v>8</v>
      </c>
      <c r="K110" s="19">
        <v>12.5</v>
      </c>
      <c r="L110" s="14">
        <f t="shared" si="6"/>
        <v>4.5</v>
      </c>
      <c r="M110" s="14">
        <f t="shared" si="7"/>
        <v>4.5</v>
      </c>
      <c r="N110" s="14">
        <v>2</v>
      </c>
      <c r="O110" s="14"/>
      <c r="P110" s="14">
        <v>1</v>
      </c>
      <c r="Q110" s="14"/>
      <c r="R110" s="14"/>
      <c r="S110" s="14"/>
      <c r="T110" s="14"/>
      <c r="U110" s="14"/>
      <c r="V110" s="14"/>
      <c r="W110" s="14"/>
      <c r="X110" s="14"/>
      <c r="Y110" s="14">
        <v>1</v>
      </c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6">
        <v>10</v>
      </c>
      <c r="AL110" s="14">
        <v>10</v>
      </c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5"/>
      <c r="BU110" s="14"/>
      <c r="BV110" s="14"/>
      <c r="BW110" s="14"/>
    </row>
    <row r="111" spans="1:75" x14ac:dyDescent="0.2">
      <c r="A111" s="14">
        <v>162</v>
      </c>
      <c r="B111" s="18">
        <v>43485</v>
      </c>
      <c r="C111" s="14">
        <v>2</v>
      </c>
      <c r="D111" s="14">
        <v>258</v>
      </c>
      <c r="E111" s="14">
        <v>3</v>
      </c>
      <c r="F111" s="14">
        <v>1</v>
      </c>
      <c r="G111" s="14">
        <v>1</v>
      </c>
      <c r="H111" s="14">
        <v>0</v>
      </c>
      <c r="I111" s="14">
        <v>1</v>
      </c>
      <c r="J111" s="19">
        <v>8</v>
      </c>
      <c r="K111" s="19">
        <v>15.5</v>
      </c>
      <c r="L111" s="14">
        <f t="shared" si="6"/>
        <v>7.5</v>
      </c>
      <c r="M111" s="14">
        <f t="shared" si="7"/>
        <v>7.5</v>
      </c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6">
        <v>1</v>
      </c>
      <c r="AL111" s="14"/>
      <c r="AM111" s="14"/>
      <c r="AN111" s="14">
        <v>1</v>
      </c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5"/>
      <c r="BU111" s="14"/>
      <c r="BV111" s="14"/>
      <c r="BW111" s="14"/>
    </row>
    <row r="112" spans="1:75" x14ac:dyDescent="0.2">
      <c r="A112" s="14">
        <v>163</v>
      </c>
      <c r="B112" s="18">
        <v>43484</v>
      </c>
      <c r="C112" s="14">
        <v>2</v>
      </c>
      <c r="D112" s="14">
        <v>204</v>
      </c>
      <c r="E112" s="14">
        <v>3</v>
      </c>
      <c r="F112" s="14">
        <v>1</v>
      </c>
      <c r="G112" s="14">
        <v>1</v>
      </c>
      <c r="H112" s="14">
        <v>0</v>
      </c>
      <c r="I112" s="14">
        <v>1</v>
      </c>
      <c r="J112" s="19">
        <v>6</v>
      </c>
      <c r="K112" s="19">
        <v>15</v>
      </c>
      <c r="L112" s="14">
        <f t="shared" si="6"/>
        <v>9</v>
      </c>
      <c r="M112" s="14">
        <f t="shared" si="7"/>
        <v>9</v>
      </c>
      <c r="N112" s="14">
        <v>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6">
        <v>14</v>
      </c>
      <c r="AL112" s="14">
        <v>6</v>
      </c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>
        <v>2</v>
      </c>
      <c r="AX112" s="14"/>
      <c r="AY112" s="14"/>
      <c r="AZ112" s="14"/>
      <c r="BA112" s="14"/>
      <c r="BB112" s="14"/>
      <c r="BC112" s="14"/>
      <c r="BD112" s="14">
        <v>4</v>
      </c>
      <c r="BE112" s="14"/>
      <c r="BF112" s="14"/>
      <c r="BG112" s="14">
        <v>1</v>
      </c>
      <c r="BH112" s="14">
        <v>1</v>
      </c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5"/>
      <c r="BU112" s="14"/>
      <c r="BV112" s="14"/>
      <c r="BW112" s="14"/>
    </row>
    <row r="113" spans="1:75" x14ac:dyDescent="0.2">
      <c r="A113" s="14">
        <v>164</v>
      </c>
      <c r="B113" s="18">
        <v>43484</v>
      </c>
      <c r="C113" s="14">
        <v>2</v>
      </c>
      <c r="D113" s="14">
        <v>234</v>
      </c>
      <c r="E113" s="14">
        <v>3</v>
      </c>
      <c r="F113" s="14">
        <v>1</v>
      </c>
      <c r="G113" s="14">
        <v>4</v>
      </c>
      <c r="H113" s="14">
        <v>1</v>
      </c>
      <c r="I113" s="14">
        <v>1</v>
      </c>
      <c r="J113" s="19">
        <v>8</v>
      </c>
      <c r="K113" s="19">
        <v>15</v>
      </c>
      <c r="L113" s="14">
        <f t="shared" si="6"/>
        <v>7</v>
      </c>
      <c r="M113" s="14">
        <f t="shared" si="7"/>
        <v>28</v>
      </c>
      <c r="N113" s="14">
        <v>1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>
        <v>1</v>
      </c>
      <c r="AC113" s="14"/>
      <c r="AD113" s="14"/>
      <c r="AE113" s="14"/>
      <c r="AF113" s="14"/>
      <c r="AG113" s="14"/>
      <c r="AH113" s="14"/>
      <c r="AI113" s="14"/>
      <c r="AJ113" s="14"/>
      <c r="AK113" s="16">
        <v>10</v>
      </c>
      <c r="AL113" s="14">
        <v>6</v>
      </c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>
        <v>4</v>
      </c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5"/>
      <c r="BU113" s="14"/>
      <c r="BV113" s="14"/>
      <c r="BW113" s="14"/>
    </row>
    <row r="114" spans="1:75" x14ac:dyDescent="0.2">
      <c r="A114" s="14">
        <v>165</v>
      </c>
      <c r="B114" s="18">
        <v>43485</v>
      </c>
      <c r="C114" s="14">
        <v>2</v>
      </c>
      <c r="D114" s="14">
        <v>258</v>
      </c>
      <c r="E114" s="14">
        <v>3</v>
      </c>
      <c r="F114" s="14">
        <v>1</v>
      </c>
      <c r="G114" s="14">
        <v>1</v>
      </c>
      <c r="H114" s="14">
        <v>1</v>
      </c>
      <c r="I114" s="14">
        <v>1</v>
      </c>
      <c r="J114" s="19">
        <v>8</v>
      </c>
      <c r="K114" s="19">
        <v>16</v>
      </c>
      <c r="L114" s="14">
        <f t="shared" si="6"/>
        <v>8</v>
      </c>
      <c r="M114" s="14">
        <f t="shared" si="7"/>
        <v>8</v>
      </c>
      <c r="N114" s="14">
        <v>1</v>
      </c>
      <c r="O114" s="14"/>
      <c r="P114" s="14"/>
      <c r="Q114" s="14">
        <v>1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6">
        <v>5</v>
      </c>
      <c r="AL114" s="14">
        <v>4</v>
      </c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>
        <v>1</v>
      </c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5"/>
      <c r="BU114" s="14"/>
      <c r="BV114" s="14"/>
      <c r="BW114" s="14"/>
    </row>
    <row r="115" spans="1:75" x14ac:dyDescent="0.2">
      <c r="A115" s="14">
        <v>166</v>
      </c>
      <c r="B115" s="18">
        <v>43486</v>
      </c>
      <c r="C115" s="14">
        <v>2</v>
      </c>
      <c r="D115" s="14">
        <v>258</v>
      </c>
      <c r="E115" s="14">
        <v>3</v>
      </c>
      <c r="F115" s="14">
        <v>1</v>
      </c>
      <c r="G115" s="14">
        <v>1</v>
      </c>
      <c r="H115" s="14">
        <v>1</v>
      </c>
      <c r="I115" s="14">
        <v>2</v>
      </c>
      <c r="J115" s="19">
        <v>0</v>
      </c>
      <c r="K115" s="19">
        <v>10.5</v>
      </c>
      <c r="L115" s="14">
        <f t="shared" si="6"/>
        <v>10.5</v>
      </c>
      <c r="M115" s="14">
        <f t="shared" si="7"/>
        <v>10.5</v>
      </c>
      <c r="N115" s="14">
        <v>1</v>
      </c>
      <c r="O115" s="14"/>
      <c r="P115" s="14"/>
      <c r="Q115" s="14">
        <v>1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6">
        <v>1</v>
      </c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>
        <v>1</v>
      </c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5"/>
      <c r="BU115" s="14"/>
      <c r="BV115" s="14"/>
      <c r="BW115" s="14"/>
    </row>
    <row r="116" spans="1:75" x14ac:dyDescent="0.2">
      <c r="A116" s="14">
        <v>167</v>
      </c>
      <c r="B116" s="18">
        <v>43486</v>
      </c>
      <c r="C116" s="14">
        <v>2</v>
      </c>
      <c r="D116" s="14">
        <v>258</v>
      </c>
      <c r="E116" s="14">
        <v>3</v>
      </c>
      <c r="F116" s="14">
        <v>1</v>
      </c>
      <c r="G116" s="14">
        <v>1</v>
      </c>
      <c r="H116" s="14">
        <v>1</v>
      </c>
      <c r="I116" s="14">
        <v>1</v>
      </c>
      <c r="J116" s="19">
        <v>10</v>
      </c>
      <c r="K116" s="19">
        <v>15</v>
      </c>
      <c r="L116" s="14">
        <f t="shared" si="6"/>
        <v>5</v>
      </c>
      <c r="M116" s="14">
        <f t="shared" si="7"/>
        <v>5</v>
      </c>
      <c r="N116" s="14">
        <v>3</v>
      </c>
      <c r="O116" s="14"/>
      <c r="P116" s="14">
        <v>1</v>
      </c>
      <c r="Q116" s="14">
        <v>1</v>
      </c>
      <c r="R116" s="14"/>
      <c r="S116" s="14"/>
      <c r="T116" s="14">
        <v>1</v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6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5"/>
      <c r="BU116" s="14"/>
      <c r="BV116" s="14"/>
      <c r="BW116" s="14"/>
    </row>
    <row r="117" spans="1:75" x14ac:dyDescent="0.2">
      <c r="A117" s="14">
        <v>168</v>
      </c>
      <c r="B117" s="18">
        <v>43486</v>
      </c>
      <c r="C117" s="14">
        <v>2</v>
      </c>
      <c r="D117" s="14">
        <v>258</v>
      </c>
      <c r="E117" s="14">
        <v>4</v>
      </c>
      <c r="F117" s="14">
        <v>1</v>
      </c>
      <c r="G117" s="14">
        <v>1</v>
      </c>
      <c r="H117" s="14">
        <v>1</v>
      </c>
      <c r="I117" s="14">
        <v>1</v>
      </c>
      <c r="J117" s="19">
        <v>10</v>
      </c>
      <c r="K117" s="19">
        <v>14.75</v>
      </c>
      <c r="L117" s="14">
        <f t="shared" si="6"/>
        <v>4.75</v>
      </c>
      <c r="M117" s="14">
        <f t="shared" si="7"/>
        <v>4.75</v>
      </c>
      <c r="N117" s="14">
        <v>4</v>
      </c>
      <c r="O117" s="14"/>
      <c r="P117" s="14"/>
      <c r="Q117" s="14"/>
      <c r="R117" s="14"/>
      <c r="S117" s="14"/>
      <c r="T117" s="14"/>
      <c r="U117" s="14"/>
      <c r="V117" s="14">
        <v>2</v>
      </c>
      <c r="W117" s="14"/>
      <c r="X117" s="14"/>
      <c r="Y117" s="14"/>
      <c r="Z117" s="14">
        <v>2</v>
      </c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6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5"/>
      <c r="BU117" s="14"/>
      <c r="BV117" s="14"/>
      <c r="BW117" s="14"/>
    </row>
    <row r="118" spans="1:75" x14ac:dyDescent="0.2">
      <c r="A118" s="14">
        <v>169</v>
      </c>
      <c r="B118" s="18">
        <v>43486</v>
      </c>
      <c r="C118" s="14">
        <v>2</v>
      </c>
      <c r="D118" s="14">
        <v>258</v>
      </c>
      <c r="E118" s="14">
        <v>4</v>
      </c>
      <c r="F118" s="14">
        <v>1</v>
      </c>
      <c r="G118" s="14">
        <v>2</v>
      </c>
      <c r="H118" s="14">
        <v>1</v>
      </c>
      <c r="I118" s="14">
        <v>1</v>
      </c>
      <c r="J118" s="19">
        <v>13</v>
      </c>
      <c r="K118" s="19">
        <v>15.5</v>
      </c>
      <c r="L118" s="14">
        <f t="shared" si="6"/>
        <v>2.5</v>
      </c>
      <c r="M118" s="14">
        <f t="shared" si="7"/>
        <v>5</v>
      </c>
      <c r="N118" s="14">
        <v>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>
        <v>2</v>
      </c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6">
        <v>10</v>
      </c>
      <c r="AL118" s="14">
        <v>10</v>
      </c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5"/>
      <c r="BU118" s="14"/>
      <c r="BV118" s="14"/>
      <c r="BW118" s="14"/>
    </row>
    <row r="119" spans="1:75" x14ac:dyDescent="0.2">
      <c r="A119" s="14">
        <v>170</v>
      </c>
      <c r="B119" s="18">
        <v>43486</v>
      </c>
      <c r="C119" s="14">
        <v>2</v>
      </c>
      <c r="D119" s="14">
        <v>258</v>
      </c>
      <c r="E119" s="14">
        <v>3</v>
      </c>
      <c r="F119" s="14">
        <v>1</v>
      </c>
      <c r="G119" s="14">
        <v>2</v>
      </c>
      <c r="H119" s="14">
        <v>1</v>
      </c>
      <c r="I119" s="14">
        <v>1</v>
      </c>
      <c r="J119" s="19">
        <v>11</v>
      </c>
      <c r="K119" s="19">
        <v>15.75</v>
      </c>
      <c r="L119" s="14">
        <f t="shared" si="6"/>
        <v>4.75</v>
      </c>
      <c r="M119" s="14">
        <f t="shared" si="7"/>
        <v>9.5</v>
      </c>
      <c r="N119" s="14">
        <v>6</v>
      </c>
      <c r="O119" s="14"/>
      <c r="P119" s="14"/>
      <c r="Q119" s="14"/>
      <c r="R119" s="14"/>
      <c r="S119" s="14"/>
      <c r="T119" s="14"/>
      <c r="U119" s="14"/>
      <c r="V119" s="14">
        <v>1</v>
      </c>
      <c r="W119" s="14"/>
      <c r="X119" s="14"/>
      <c r="Y119" s="14"/>
      <c r="Z119" s="14">
        <v>5</v>
      </c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6">
        <v>10</v>
      </c>
      <c r="AL119" s="14">
        <v>10</v>
      </c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5"/>
      <c r="BU119" s="14"/>
      <c r="BV119" s="14"/>
      <c r="BW119" s="14"/>
    </row>
    <row r="120" spans="1:75" x14ac:dyDescent="0.2">
      <c r="A120" s="14">
        <v>171</v>
      </c>
      <c r="B120" s="18">
        <v>43486</v>
      </c>
      <c r="C120" s="14">
        <v>2</v>
      </c>
      <c r="D120" s="14">
        <v>258</v>
      </c>
      <c r="E120" s="14">
        <v>3</v>
      </c>
      <c r="F120" s="14">
        <v>1</v>
      </c>
      <c r="G120" s="14">
        <v>2</v>
      </c>
      <c r="H120" s="14">
        <v>0</v>
      </c>
      <c r="I120" s="14">
        <v>1</v>
      </c>
      <c r="J120" s="19">
        <v>13.5</v>
      </c>
      <c r="K120" s="19">
        <v>16.5</v>
      </c>
      <c r="L120" s="14">
        <f t="shared" si="6"/>
        <v>3</v>
      </c>
      <c r="M120" s="14">
        <f t="shared" si="7"/>
        <v>6</v>
      </c>
      <c r="N120" s="14">
        <v>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6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5"/>
      <c r="BU120" s="14"/>
      <c r="BV120" s="14"/>
      <c r="BW120" s="14"/>
    </row>
    <row r="121" spans="1:75" x14ac:dyDescent="0.2">
      <c r="A121" s="14">
        <v>172</v>
      </c>
      <c r="B121" s="18">
        <v>43486</v>
      </c>
      <c r="C121" s="14">
        <v>2</v>
      </c>
      <c r="D121" s="14">
        <v>258</v>
      </c>
      <c r="E121" s="14">
        <v>3</v>
      </c>
      <c r="F121" s="14">
        <v>1</v>
      </c>
      <c r="G121" s="14">
        <v>2</v>
      </c>
      <c r="H121" s="14">
        <v>2</v>
      </c>
      <c r="I121" s="14">
        <v>1</v>
      </c>
      <c r="J121" s="19">
        <v>8</v>
      </c>
      <c r="K121" s="19">
        <v>16.5</v>
      </c>
      <c r="L121" s="14">
        <f t="shared" si="6"/>
        <v>8.5</v>
      </c>
      <c r="M121" s="14">
        <f t="shared" si="7"/>
        <v>17</v>
      </c>
      <c r="N121" s="14">
        <v>11</v>
      </c>
      <c r="O121" s="14"/>
      <c r="P121" s="14"/>
      <c r="Q121" s="14"/>
      <c r="R121" s="14"/>
      <c r="S121" s="14"/>
      <c r="T121" s="14"/>
      <c r="U121" s="14"/>
      <c r="V121" s="14">
        <v>7</v>
      </c>
      <c r="W121" s="14"/>
      <c r="X121" s="14"/>
      <c r="Y121" s="14"/>
      <c r="Z121" s="14">
        <v>4</v>
      </c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6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5"/>
      <c r="BU121" s="14"/>
      <c r="BV121" s="14"/>
      <c r="BW121" s="14"/>
    </row>
    <row r="122" spans="1:75" x14ac:dyDescent="0.2">
      <c r="A122" s="14">
        <v>173</v>
      </c>
      <c r="B122" s="18">
        <v>43489</v>
      </c>
      <c r="C122" s="14">
        <v>1</v>
      </c>
      <c r="D122" s="14">
        <v>258</v>
      </c>
      <c r="E122" s="14">
        <v>4</v>
      </c>
      <c r="F122" s="14">
        <v>1</v>
      </c>
      <c r="G122" s="14">
        <v>1</v>
      </c>
      <c r="H122" s="14">
        <v>0</v>
      </c>
      <c r="I122" s="14">
        <v>1</v>
      </c>
      <c r="J122" s="19">
        <v>11</v>
      </c>
      <c r="K122" s="19">
        <v>15.5</v>
      </c>
      <c r="L122" s="14">
        <f t="shared" si="6"/>
        <v>4.5</v>
      </c>
      <c r="M122" s="14">
        <f t="shared" si="7"/>
        <v>4.5</v>
      </c>
      <c r="N122" s="14">
        <v>0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6">
        <v>7</v>
      </c>
      <c r="AL122" s="14">
        <v>7</v>
      </c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5"/>
      <c r="BU122" s="14"/>
      <c r="BV122" s="14"/>
      <c r="BW122" s="14"/>
    </row>
    <row r="123" spans="1:75" x14ac:dyDescent="0.2">
      <c r="A123" s="14">
        <v>174</v>
      </c>
      <c r="B123" s="18">
        <v>43489</v>
      </c>
      <c r="C123" s="14">
        <v>1</v>
      </c>
      <c r="D123" s="14">
        <v>258</v>
      </c>
      <c r="E123" s="14">
        <v>3</v>
      </c>
      <c r="F123" s="14">
        <v>1</v>
      </c>
      <c r="G123" s="14">
        <v>2</v>
      </c>
      <c r="H123" s="14">
        <v>2</v>
      </c>
      <c r="I123" s="14">
        <v>1</v>
      </c>
      <c r="J123" s="19">
        <v>7.5</v>
      </c>
      <c r="K123" s="19">
        <v>16</v>
      </c>
      <c r="L123" s="14">
        <f t="shared" si="6"/>
        <v>8.5</v>
      </c>
      <c r="M123" s="14">
        <f t="shared" si="7"/>
        <v>17</v>
      </c>
      <c r="N123" s="14">
        <v>10</v>
      </c>
      <c r="O123" s="14"/>
      <c r="P123" s="14"/>
      <c r="Q123" s="14">
        <v>1</v>
      </c>
      <c r="R123" s="14"/>
      <c r="S123" s="14"/>
      <c r="T123" s="14"/>
      <c r="U123" s="14"/>
      <c r="V123" s="14">
        <v>6</v>
      </c>
      <c r="W123" s="14"/>
      <c r="X123" s="14"/>
      <c r="Y123" s="14"/>
      <c r="Z123" s="14">
        <v>3</v>
      </c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6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5"/>
      <c r="BU123" s="14"/>
      <c r="BV123" s="14"/>
      <c r="BW123" s="14"/>
    </row>
    <row r="124" spans="1:75" x14ac:dyDescent="0.2">
      <c r="A124" s="14">
        <v>175</v>
      </c>
      <c r="B124" s="18">
        <v>43489</v>
      </c>
      <c r="C124" s="14">
        <v>1</v>
      </c>
      <c r="D124" s="14">
        <v>258</v>
      </c>
      <c r="E124" s="14">
        <v>3</v>
      </c>
      <c r="F124" s="14">
        <v>1</v>
      </c>
      <c r="G124" s="14">
        <v>2</v>
      </c>
      <c r="H124" s="14">
        <v>1</v>
      </c>
      <c r="I124" s="14">
        <v>1</v>
      </c>
      <c r="J124" s="19">
        <v>12.5</v>
      </c>
      <c r="K124" s="19">
        <v>16</v>
      </c>
      <c r="L124" s="14">
        <f t="shared" si="6"/>
        <v>3.5</v>
      </c>
      <c r="M124" s="14">
        <f t="shared" si="7"/>
        <v>7</v>
      </c>
      <c r="N124" s="14">
        <v>1</v>
      </c>
      <c r="O124" s="14"/>
      <c r="P124" s="14">
        <v>1</v>
      </c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6">
        <v>1</v>
      </c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>
        <v>1</v>
      </c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5"/>
      <c r="BU124" s="14"/>
      <c r="BV124" s="14"/>
      <c r="BW124" s="14"/>
    </row>
    <row r="125" spans="1:75" x14ac:dyDescent="0.2">
      <c r="A125" s="14">
        <v>176</v>
      </c>
      <c r="B125" s="18">
        <v>43490</v>
      </c>
      <c r="C125" s="14">
        <v>1</v>
      </c>
      <c r="D125" s="14">
        <v>258</v>
      </c>
      <c r="E125" s="14">
        <v>4</v>
      </c>
      <c r="F125" s="14">
        <v>1</v>
      </c>
      <c r="G125" s="14">
        <v>2</v>
      </c>
      <c r="H125" s="14">
        <v>2</v>
      </c>
      <c r="I125" s="14">
        <v>1</v>
      </c>
      <c r="J125" s="19">
        <v>8</v>
      </c>
      <c r="K125" s="19">
        <v>16</v>
      </c>
      <c r="L125" s="14">
        <f t="shared" si="6"/>
        <v>8</v>
      </c>
      <c r="M125" s="14">
        <f t="shared" si="7"/>
        <v>16</v>
      </c>
      <c r="N125" s="14">
        <v>17</v>
      </c>
      <c r="O125" s="14"/>
      <c r="P125" s="14"/>
      <c r="Q125" s="14"/>
      <c r="R125" s="14"/>
      <c r="S125" s="14"/>
      <c r="T125" s="14"/>
      <c r="U125" s="14"/>
      <c r="V125" s="14">
        <v>14</v>
      </c>
      <c r="W125" s="14"/>
      <c r="X125" s="14"/>
      <c r="Y125" s="14"/>
      <c r="Z125" s="14">
        <v>3</v>
      </c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6">
        <v>1</v>
      </c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>
        <v>1</v>
      </c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5"/>
      <c r="BU125" s="14"/>
      <c r="BV125" s="14"/>
      <c r="BW125" s="14"/>
    </row>
    <row r="126" spans="1:75" x14ac:dyDescent="0.2">
      <c r="A126" s="14">
        <v>177</v>
      </c>
      <c r="B126" s="18">
        <v>43490</v>
      </c>
      <c r="C126" s="14">
        <v>1</v>
      </c>
      <c r="D126" s="14">
        <v>258</v>
      </c>
      <c r="E126" s="14">
        <v>3</v>
      </c>
      <c r="F126" s="14">
        <v>1</v>
      </c>
      <c r="G126" s="14">
        <v>2</v>
      </c>
      <c r="H126" s="14">
        <v>0</v>
      </c>
      <c r="I126" s="14">
        <v>1</v>
      </c>
      <c r="J126" s="19">
        <v>12</v>
      </c>
      <c r="K126" s="19">
        <v>16.5</v>
      </c>
      <c r="L126" s="14">
        <f t="shared" si="6"/>
        <v>4.5</v>
      </c>
      <c r="M126" s="14">
        <f t="shared" si="7"/>
        <v>9</v>
      </c>
      <c r="N126" s="14">
        <v>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6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5"/>
      <c r="BU126" s="14"/>
      <c r="BV126" s="14"/>
      <c r="BW126" s="14"/>
    </row>
    <row r="127" spans="1:75" x14ac:dyDescent="0.2">
      <c r="A127" s="14">
        <v>178</v>
      </c>
      <c r="B127" s="18">
        <v>43490</v>
      </c>
      <c r="C127" s="14">
        <v>1</v>
      </c>
      <c r="D127" s="14">
        <v>258</v>
      </c>
      <c r="E127" s="14">
        <v>3</v>
      </c>
      <c r="F127" s="14">
        <v>1</v>
      </c>
      <c r="G127" s="14">
        <v>1</v>
      </c>
      <c r="H127" s="14">
        <v>1</v>
      </c>
      <c r="I127" s="14">
        <v>1</v>
      </c>
      <c r="J127" s="19">
        <v>14</v>
      </c>
      <c r="K127" s="19">
        <v>16.5</v>
      </c>
      <c r="L127" s="14">
        <f t="shared" si="6"/>
        <v>2.5</v>
      </c>
      <c r="M127" s="14">
        <f t="shared" si="7"/>
        <v>2.5</v>
      </c>
      <c r="N127" s="14">
        <v>3</v>
      </c>
      <c r="O127" s="14"/>
      <c r="P127" s="14"/>
      <c r="Q127" s="14"/>
      <c r="R127" s="14"/>
      <c r="S127" s="14"/>
      <c r="T127" s="14">
        <v>1</v>
      </c>
      <c r="U127" s="14"/>
      <c r="V127" s="14"/>
      <c r="W127" s="14"/>
      <c r="X127" s="14"/>
      <c r="Y127" s="14"/>
      <c r="Z127" s="14">
        <v>2</v>
      </c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6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5"/>
      <c r="BU127" s="14"/>
      <c r="BV127" s="14"/>
      <c r="BW127" s="14"/>
    </row>
    <row r="128" spans="1:75" x14ac:dyDescent="0.2">
      <c r="A128" s="14">
        <v>179</v>
      </c>
      <c r="B128" s="18">
        <v>43490</v>
      </c>
      <c r="C128" s="14">
        <v>1</v>
      </c>
      <c r="D128" s="14">
        <v>258</v>
      </c>
      <c r="E128" s="14">
        <v>4</v>
      </c>
      <c r="F128" s="14">
        <v>1</v>
      </c>
      <c r="G128" s="14">
        <v>6</v>
      </c>
      <c r="H128" s="14">
        <v>2</v>
      </c>
      <c r="I128" s="14">
        <v>1</v>
      </c>
      <c r="J128" s="19">
        <v>11</v>
      </c>
      <c r="K128" s="19">
        <v>16.5</v>
      </c>
      <c r="L128" s="14">
        <f t="shared" si="6"/>
        <v>5.5</v>
      </c>
      <c r="M128" s="14">
        <f t="shared" si="7"/>
        <v>33</v>
      </c>
      <c r="N128" s="14">
        <v>2</v>
      </c>
      <c r="O128" s="14"/>
      <c r="P128" s="14"/>
      <c r="Q128" s="14"/>
      <c r="R128" s="14"/>
      <c r="S128" s="14"/>
      <c r="T128" s="14">
        <v>1</v>
      </c>
      <c r="U128" s="14"/>
      <c r="V128" s="14"/>
      <c r="W128" s="14"/>
      <c r="X128" s="14"/>
      <c r="Y128" s="14"/>
      <c r="Z128" s="14">
        <v>1</v>
      </c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6">
        <v>1</v>
      </c>
      <c r="AL128" s="14">
        <v>1</v>
      </c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5"/>
      <c r="BU128" s="14"/>
      <c r="BV128" s="14"/>
      <c r="BW128" s="14"/>
    </row>
    <row r="129" spans="1:75" x14ac:dyDescent="0.2">
      <c r="A129" s="14">
        <v>180</v>
      </c>
      <c r="B129" s="18">
        <v>43490</v>
      </c>
      <c r="C129" s="14">
        <v>1</v>
      </c>
      <c r="D129" s="14">
        <v>258</v>
      </c>
      <c r="E129" s="14">
        <v>3</v>
      </c>
      <c r="F129" s="14">
        <v>1</v>
      </c>
      <c r="G129" s="14">
        <v>3</v>
      </c>
      <c r="H129" s="14">
        <v>0</v>
      </c>
      <c r="I129" s="14">
        <v>1</v>
      </c>
      <c r="J129" s="19">
        <v>12</v>
      </c>
      <c r="K129" s="19">
        <v>16</v>
      </c>
      <c r="L129" s="14">
        <f t="shared" si="6"/>
        <v>4</v>
      </c>
      <c r="M129" s="14">
        <f t="shared" si="7"/>
        <v>12</v>
      </c>
      <c r="N129" s="14">
        <v>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6">
        <v>26</v>
      </c>
      <c r="AL129" s="14">
        <v>12</v>
      </c>
      <c r="AM129" s="14"/>
      <c r="AN129" s="14"/>
      <c r="AO129" s="14"/>
      <c r="AP129" s="14"/>
      <c r="AQ129" s="14"/>
      <c r="AR129" s="14"/>
      <c r="AS129" s="14"/>
      <c r="AT129" s="14"/>
      <c r="AU129" s="14">
        <v>14</v>
      </c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5"/>
      <c r="BU129" s="14"/>
      <c r="BV129" s="14"/>
      <c r="BW129" s="14"/>
    </row>
    <row r="130" spans="1:75" x14ac:dyDescent="0.2">
      <c r="A130" s="14">
        <v>181</v>
      </c>
      <c r="B130" s="18">
        <v>43490</v>
      </c>
      <c r="C130" s="14">
        <v>1</v>
      </c>
      <c r="D130" s="14">
        <v>258</v>
      </c>
      <c r="E130" s="14">
        <v>3</v>
      </c>
      <c r="F130" s="14">
        <v>1</v>
      </c>
      <c r="G130" s="14">
        <v>1</v>
      </c>
      <c r="H130" s="14">
        <v>0</v>
      </c>
      <c r="I130" s="14">
        <v>1</v>
      </c>
      <c r="J130" s="19">
        <v>6.5</v>
      </c>
      <c r="K130" s="19">
        <v>16.75</v>
      </c>
      <c r="L130" s="14">
        <f t="shared" si="6"/>
        <v>10.25</v>
      </c>
      <c r="M130" s="14">
        <f t="shared" si="7"/>
        <v>10.25</v>
      </c>
      <c r="N130" s="14">
        <v>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6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5"/>
      <c r="BU130" s="14"/>
      <c r="BV130" s="14"/>
      <c r="BW130" s="14"/>
    </row>
    <row r="131" spans="1:75" x14ac:dyDescent="0.2">
      <c r="A131" s="14">
        <v>182</v>
      </c>
      <c r="B131" s="18">
        <v>43490</v>
      </c>
      <c r="C131" s="14">
        <v>1</v>
      </c>
      <c r="D131" s="14">
        <v>258</v>
      </c>
      <c r="E131" s="14">
        <v>4</v>
      </c>
      <c r="F131" s="14">
        <v>1</v>
      </c>
      <c r="G131" s="14">
        <v>1</v>
      </c>
      <c r="H131" s="14">
        <v>0</v>
      </c>
      <c r="I131" s="14">
        <v>1</v>
      </c>
      <c r="J131" s="19">
        <v>7.5</v>
      </c>
      <c r="K131" s="19">
        <v>16.75</v>
      </c>
      <c r="L131" s="14">
        <f t="shared" ref="L131:L151" si="8">(K131-J131)</f>
        <v>9.25</v>
      </c>
      <c r="M131" s="14">
        <f t="shared" ref="M131:M151" si="9">(G131*L131)</f>
        <v>9.25</v>
      </c>
      <c r="N131" s="14">
        <v>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6">
        <v>34</v>
      </c>
      <c r="AL131" s="14">
        <v>22</v>
      </c>
      <c r="AM131" s="14"/>
      <c r="AN131" s="14"/>
      <c r="AO131" s="14"/>
      <c r="AP131" s="14"/>
      <c r="AQ131" s="14"/>
      <c r="AR131" s="14"/>
      <c r="AS131" s="14"/>
      <c r="AT131" s="14"/>
      <c r="AU131" s="14">
        <v>12</v>
      </c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5"/>
      <c r="BU131" s="14"/>
      <c r="BV131" s="14"/>
      <c r="BW131" s="14"/>
    </row>
    <row r="132" spans="1:75" x14ac:dyDescent="0.2">
      <c r="A132" s="14">
        <v>183</v>
      </c>
      <c r="B132" s="18">
        <v>43491</v>
      </c>
      <c r="C132" s="14">
        <v>2</v>
      </c>
      <c r="D132" s="14">
        <v>234</v>
      </c>
      <c r="E132" s="14">
        <v>4</v>
      </c>
      <c r="F132" s="14">
        <v>1</v>
      </c>
      <c r="G132" s="14">
        <v>5</v>
      </c>
      <c r="H132" s="14">
        <v>0</v>
      </c>
      <c r="I132" s="14">
        <v>1</v>
      </c>
      <c r="J132" s="19">
        <v>9</v>
      </c>
      <c r="K132" s="19">
        <v>16</v>
      </c>
      <c r="L132" s="14">
        <f t="shared" si="8"/>
        <v>7</v>
      </c>
      <c r="M132" s="14">
        <f t="shared" si="9"/>
        <v>35</v>
      </c>
      <c r="N132" s="14">
        <v>0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6">
        <v>3</v>
      </c>
      <c r="AL132" s="14">
        <v>3</v>
      </c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5"/>
      <c r="BU132" s="14"/>
      <c r="BV132" s="14"/>
      <c r="BW132" s="14"/>
    </row>
    <row r="133" spans="1:75" x14ac:dyDescent="0.2">
      <c r="A133" s="14">
        <v>184</v>
      </c>
      <c r="B133" s="18">
        <v>43491</v>
      </c>
      <c r="C133" s="14">
        <v>2</v>
      </c>
      <c r="D133" s="14">
        <v>234</v>
      </c>
      <c r="E133" s="14">
        <v>4</v>
      </c>
      <c r="F133" s="14">
        <v>1</v>
      </c>
      <c r="G133" s="14">
        <v>3</v>
      </c>
      <c r="H133" s="14">
        <v>2</v>
      </c>
      <c r="I133" s="14">
        <v>1</v>
      </c>
      <c r="J133" s="19">
        <v>12</v>
      </c>
      <c r="K133" s="19">
        <v>16.5</v>
      </c>
      <c r="L133" s="14">
        <f t="shared" si="8"/>
        <v>4.5</v>
      </c>
      <c r="M133" s="14">
        <f t="shared" si="9"/>
        <v>13.5</v>
      </c>
      <c r="N133" s="14">
        <v>3</v>
      </c>
      <c r="O133" s="14"/>
      <c r="P133" s="14"/>
      <c r="Q133" s="14"/>
      <c r="R133" s="14"/>
      <c r="S133" s="14"/>
      <c r="T133" s="14"/>
      <c r="U133" s="14">
        <v>2</v>
      </c>
      <c r="V133" s="14"/>
      <c r="W133" s="14"/>
      <c r="X133" s="14"/>
      <c r="Y133" s="14"/>
      <c r="Z133" s="14">
        <v>1</v>
      </c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6">
        <v>115</v>
      </c>
      <c r="AL133" s="14">
        <v>115</v>
      </c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5"/>
      <c r="BU133" s="14"/>
      <c r="BV133" s="14"/>
      <c r="BW133" s="14"/>
    </row>
    <row r="134" spans="1:75" x14ac:dyDescent="0.2">
      <c r="A134" s="14">
        <v>185</v>
      </c>
      <c r="B134" s="18">
        <v>43491</v>
      </c>
      <c r="C134" s="14">
        <v>2</v>
      </c>
      <c r="D134" s="14">
        <v>258</v>
      </c>
      <c r="E134" s="14">
        <v>3</v>
      </c>
      <c r="F134" s="14">
        <v>1</v>
      </c>
      <c r="G134" s="14">
        <v>2</v>
      </c>
      <c r="H134" s="14">
        <v>2</v>
      </c>
      <c r="I134" s="14">
        <v>1</v>
      </c>
      <c r="J134" s="19">
        <v>9</v>
      </c>
      <c r="K134" s="19">
        <v>15.75</v>
      </c>
      <c r="L134" s="14">
        <f t="shared" si="8"/>
        <v>6.75</v>
      </c>
      <c r="M134" s="14">
        <f t="shared" si="9"/>
        <v>13.5</v>
      </c>
      <c r="N134" s="14">
        <v>3</v>
      </c>
      <c r="O134" s="14">
        <v>1</v>
      </c>
      <c r="P134" s="14">
        <v>1</v>
      </c>
      <c r="Q134" s="14">
        <v>1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6">
        <v>12</v>
      </c>
      <c r="AL134" s="14">
        <v>8</v>
      </c>
      <c r="AM134" s="14"/>
      <c r="AN134" s="14">
        <v>3</v>
      </c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>
        <v>1</v>
      </c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5"/>
      <c r="BU134" s="14"/>
      <c r="BV134" s="14"/>
      <c r="BW134" s="14"/>
    </row>
    <row r="135" spans="1:75" x14ac:dyDescent="0.2">
      <c r="A135" s="14">
        <v>186</v>
      </c>
      <c r="B135" s="18">
        <v>43491</v>
      </c>
      <c r="C135" s="14">
        <v>2</v>
      </c>
      <c r="D135" s="14">
        <v>258</v>
      </c>
      <c r="E135" s="14">
        <v>3</v>
      </c>
      <c r="F135" s="14">
        <v>1</v>
      </c>
      <c r="G135" s="14">
        <v>1</v>
      </c>
      <c r="H135" s="14">
        <v>1</v>
      </c>
      <c r="I135" s="14">
        <v>1</v>
      </c>
      <c r="J135" s="19">
        <v>7</v>
      </c>
      <c r="K135" s="19">
        <v>15.75</v>
      </c>
      <c r="L135" s="14">
        <f t="shared" si="8"/>
        <v>8.75</v>
      </c>
      <c r="M135" s="14">
        <f t="shared" si="9"/>
        <v>8.75</v>
      </c>
      <c r="N135" s="14">
        <v>13</v>
      </c>
      <c r="O135" s="14"/>
      <c r="P135" s="14"/>
      <c r="Q135" s="14">
        <v>1</v>
      </c>
      <c r="R135" s="14"/>
      <c r="S135" s="14"/>
      <c r="T135" s="14"/>
      <c r="U135" s="14"/>
      <c r="V135" s="14">
        <v>5</v>
      </c>
      <c r="W135" s="14"/>
      <c r="X135" s="14"/>
      <c r="Y135" s="14">
        <v>1</v>
      </c>
      <c r="Z135" s="14">
        <v>6</v>
      </c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6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5"/>
      <c r="BU135" s="14"/>
      <c r="BV135" s="14"/>
      <c r="BW135" s="14"/>
    </row>
    <row r="136" spans="1:75" x14ac:dyDescent="0.2">
      <c r="A136" s="14">
        <v>187</v>
      </c>
      <c r="B136" s="18">
        <v>43491</v>
      </c>
      <c r="C136" s="14">
        <v>2</v>
      </c>
      <c r="D136" s="14">
        <v>258</v>
      </c>
      <c r="E136" s="14">
        <v>4</v>
      </c>
      <c r="F136" s="14">
        <v>1</v>
      </c>
      <c r="G136" s="14">
        <v>1</v>
      </c>
      <c r="H136" s="14">
        <v>0</v>
      </c>
      <c r="I136" s="14">
        <v>1</v>
      </c>
      <c r="J136" s="19">
        <v>12</v>
      </c>
      <c r="K136" s="19">
        <v>15.5</v>
      </c>
      <c r="L136" s="14">
        <f t="shared" si="8"/>
        <v>3.5</v>
      </c>
      <c r="M136" s="14">
        <f t="shared" si="9"/>
        <v>3.5</v>
      </c>
      <c r="N136" s="14">
        <v>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6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5"/>
      <c r="BU136" s="14"/>
      <c r="BV136" s="14"/>
      <c r="BW136" s="14"/>
    </row>
    <row r="137" spans="1:75" x14ac:dyDescent="0.2">
      <c r="A137" s="14">
        <v>188</v>
      </c>
      <c r="B137" s="18">
        <v>43491</v>
      </c>
      <c r="C137" s="14">
        <v>2</v>
      </c>
      <c r="D137" s="14">
        <v>258</v>
      </c>
      <c r="E137" s="14">
        <v>4</v>
      </c>
      <c r="F137" s="14">
        <v>1</v>
      </c>
      <c r="G137" s="14">
        <v>1</v>
      </c>
      <c r="H137" s="14">
        <v>0</v>
      </c>
      <c r="I137" s="14">
        <v>1</v>
      </c>
      <c r="J137" s="19">
        <v>12.5</v>
      </c>
      <c r="K137" s="19">
        <v>15.5</v>
      </c>
      <c r="L137" s="14">
        <f t="shared" si="8"/>
        <v>3</v>
      </c>
      <c r="M137" s="14">
        <f t="shared" si="9"/>
        <v>3</v>
      </c>
      <c r="N137" s="14">
        <v>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6">
        <v>13</v>
      </c>
      <c r="AL137" s="14">
        <v>3</v>
      </c>
      <c r="AM137" s="14"/>
      <c r="AN137" s="14"/>
      <c r="AO137" s="14"/>
      <c r="AP137" s="14"/>
      <c r="AQ137" s="14"/>
      <c r="AR137" s="14"/>
      <c r="AS137" s="14"/>
      <c r="AT137" s="14"/>
      <c r="AU137" s="14">
        <v>10</v>
      </c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5"/>
      <c r="BU137" s="14"/>
      <c r="BV137" s="14"/>
      <c r="BW137" s="14"/>
    </row>
    <row r="138" spans="1:75" x14ac:dyDescent="0.2">
      <c r="A138" s="14">
        <v>189</v>
      </c>
      <c r="B138" s="18">
        <v>43491</v>
      </c>
      <c r="C138" s="14">
        <v>2</v>
      </c>
      <c r="D138" s="14">
        <v>258</v>
      </c>
      <c r="E138" s="14">
        <v>4</v>
      </c>
      <c r="F138" s="14">
        <v>1</v>
      </c>
      <c r="G138" s="14">
        <v>3</v>
      </c>
      <c r="H138" s="14">
        <v>0</v>
      </c>
      <c r="I138" s="14">
        <v>1</v>
      </c>
      <c r="J138" s="19">
        <v>10.5</v>
      </c>
      <c r="K138" s="19">
        <v>15</v>
      </c>
      <c r="L138" s="14">
        <f t="shared" si="8"/>
        <v>4.5</v>
      </c>
      <c r="M138" s="14">
        <f t="shared" si="9"/>
        <v>13.5</v>
      </c>
      <c r="N138" s="14">
        <v>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6">
        <v>12</v>
      </c>
      <c r="AL138" s="14">
        <v>12</v>
      </c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5"/>
      <c r="BU138" s="14"/>
      <c r="BV138" s="14"/>
      <c r="BW138" s="14"/>
    </row>
    <row r="139" spans="1:75" x14ac:dyDescent="0.2">
      <c r="A139" s="14">
        <v>190</v>
      </c>
      <c r="B139" s="18">
        <v>43491</v>
      </c>
      <c r="C139" s="14">
        <v>2</v>
      </c>
      <c r="D139" s="14">
        <v>258</v>
      </c>
      <c r="E139" s="14">
        <v>3</v>
      </c>
      <c r="F139" s="14">
        <v>1</v>
      </c>
      <c r="G139" s="14">
        <v>3</v>
      </c>
      <c r="H139" s="14">
        <v>0</v>
      </c>
      <c r="I139" s="14">
        <v>1</v>
      </c>
      <c r="J139" s="19">
        <v>11</v>
      </c>
      <c r="K139" s="19">
        <v>15</v>
      </c>
      <c r="L139" s="14">
        <f t="shared" si="8"/>
        <v>4</v>
      </c>
      <c r="M139" s="14">
        <f t="shared" si="9"/>
        <v>12</v>
      </c>
      <c r="N139" s="14">
        <v>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6">
        <v>11</v>
      </c>
      <c r="AL139" s="14">
        <v>10</v>
      </c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>
        <v>1</v>
      </c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5"/>
      <c r="BU139" s="14"/>
      <c r="BV139" s="14"/>
      <c r="BW139" s="14"/>
    </row>
    <row r="140" spans="1:75" x14ac:dyDescent="0.2">
      <c r="A140" s="14">
        <v>191</v>
      </c>
      <c r="B140" s="18">
        <v>43491</v>
      </c>
      <c r="C140" s="14">
        <v>2</v>
      </c>
      <c r="D140" s="14">
        <v>258</v>
      </c>
      <c r="E140" s="14">
        <v>3</v>
      </c>
      <c r="F140" s="14">
        <v>1</v>
      </c>
      <c r="G140" s="14">
        <v>2</v>
      </c>
      <c r="H140" s="14">
        <v>2</v>
      </c>
      <c r="I140" s="14">
        <v>1</v>
      </c>
      <c r="J140" s="19">
        <v>8.5</v>
      </c>
      <c r="K140" s="19">
        <v>14.5</v>
      </c>
      <c r="L140" s="14">
        <f t="shared" si="8"/>
        <v>6</v>
      </c>
      <c r="M140" s="14">
        <f t="shared" si="9"/>
        <v>12</v>
      </c>
      <c r="N140" s="14">
        <v>4</v>
      </c>
      <c r="O140" s="14"/>
      <c r="P140" s="14"/>
      <c r="Q140" s="14"/>
      <c r="R140" s="14"/>
      <c r="S140" s="14"/>
      <c r="T140" s="14"/>
      <c r="U140" s="14"/>
      <c r="V140" s="14"/>
      <c r="W140" s="14">
        <v>1</v>
      </c>
      <c r="X140" s="14"/>
      <c r="Y140" s="14"/>
      <c r="Z140" s="14">
        <v>2</v>
      </c>
      <c r="AA140" s="14"/>
      <c r="AB140" s="14">
        <v>1</v>
      </c>
      <c r="AC140" s="14"/>
      <c r="AD140" s="14"/>
      <c r="AE140" s="14"/>
      <c r="AF140" s="14"/>
      <c r="AG140" s="14"/>
      <c r="AH140" s="14"/>
      <c r="AI140" s="14"/>
      <c r="AJ140" s="14"/>
      <c r="AK140" s="16">
        <v>13</v>
      </c>
      <c r="AL140" s="14">
        <v>12</v>
      </c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>
        <v>1</v>
      </c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5"/>
      <c r="BU140" s="14"/>
      <c r="BV140" s="14"/>
      <c r="BW140" s="14"/>
    </row>
    <row r="141" spans="1:75" x14ac:dyDescent="0.2">
      <c r="A141" s="14">
        <v>192</v>
      </c>
      <c r="B141" s="18">
        <v>43491</v>
      </c>
      <c r="C141" s="14">
        <v>2</v>
      </c>
      <c r="D141" s="14">
        <v>258</v>
      </c>
      <c r="E141" s="14">
        <v>3</v>
      </c>
      <c r="F141" s="14">
        <v>1</v>
      </c>
      <c r="G141" s="14">
        <v>1</v>
      </c>
      <c r="H141" s="14">
        <v>0</v>
      </c>
      <c r="I141" s="14">
        <v>1</v>
      </c>
      <c r="J141" s="19">
        <v>10.5</v>
      </c>
      <c r="K141" s="19">
        <v>15</v>
      </c>
      <c r="L141" s="14">
        <f t="shared" si="8"/>
        <v>4.5</v>
      </c>
      <c r="M141" s="14">
        <f t="shared" si="9"/>
        <v>4.5</v>
      </c>
      <c r="N141" s="14">
        <v>0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6">
        <v>8</v>
      </c>
      <c r="AL141" s="14"/>
      <c r="AM141" s="14"/>
      <c r="AN141" s="14"/>
      <c r="AO141" s="14"/>
      <c r="AP141" s="14"/>
      <c r="AQ141" s="14"/>
      <c r="AR141" s="14"/>
      <c r="AS141" s="14"/>
      <c r="AT141" s="14"/>
      <c r="AU141" s="14">
        <v>8</v>
      </c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5"/>
      <c r="BU141" s="14"/>
      <c r="BV141" s="14"/>
      <c r="BW141" s="14"/>
    </row>
    <row r="142" spans="1:75" x14ac:dyDescent="0.2">
      <c r="A142" s="14">
        <v>193</v>
      </c>
      <c r="B142" s="18">
        <v>43492</v>
      </c>
      <c r="C142" s="14">
        <v>2</v>
      </c>
      <c r="D142" s="14">
        <v>258</v>
      </c>
      <c r="E142" s="14">
        <v>4</v>
      </c>
      <c r="F142" s="14">
        <v>1</v>
      </c>
      <c r="G142" s="14">
        <v>1</v>
      </c>
      <c r="H142" s="14">
        <v>0</v>
      </c>
      <c r="I142" s="14">
        <v>1</v>
      </c>
      <c r="J142" s="19">
        <v>12</v>
      </c>
      <c r="K142" s="19">
        <v>15.75</v>
      </c>
      <c r="L142" s="14">
        <f t="shared" si="8"/>
        <v>3.75</v>
      </c>
      <c r="M142" s="14">
        <f t="shared" si="9"/>
        <v>3.75</v>
      </c>
      <c r="N142" s="14">
        <v>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6">
        <v>24</v>
      </c>
      <c r="AL142" s="14">
        <v>20</v>
      </c>
      <c r="AM142" s="14"/>
      <c r="AN142" s="14"/>
      <c r="AO142" s="14"/>
      <c r="AP142" s="14"/>
      <c r="AQ142" s="14"/>
      <c r="AR142" s="14"/>
      <c r="AS142" s="14"/>
      <c r="AT142" s="14"/>
      <c r="AU142" s="14">
        <v>4</v>
      </c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5"/>
      <c r="BU142" s="14"/>
      <c r="BV142" s="14"/>
      <c r="BW142" s="14"/>
    </row>
    <row r="143" spans="1:75" x14ac:dyDescent="0.2">
      <c r="A143" s="14">
        <v>194</v>
      </c>
      <c r="B143" s="18">
        <v>43492</v>
      </c>
      <c r="C143" s="14">
        <v>2</v>
      </c>
      <c r="D143" s="14">
        <v>258</v>
      </c>
      <c r="E143" s="14">
        <v>4</v>
      </c>
      <c r="F143" s="14">
        <v>1</v>
      </c>
      <c r="G143" s="14">
        <v>1</v>
      </c>
      <c r="H143" s="14">
        <v>1</v>
      </c>
      <c r="I143" s="14">
        <v>1</v>
      </c>
      <c r="J143" s="19">
        <v>10.5</v>
      </c>
      <c r="K143" s="19">
        <v>15</v>
      </c>
      <c r="L143" s="14">
        <f t="shared" si="8"/>
        <v>4.5</v>
      </c>
      <c r="M143" s="14">
        <f t="shared" si="9"/>
        <v>4.5</v>
      </c>
      <c r="N143" s="14">
        <v>12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>
        <v>12</v>
      </c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6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5"/>
      <c r="BU143" s="14"/>
      <c r="BV143" s="14"/>
      <c r="BW143" s="14"/>
    </row>
    <row r="144" spans="1:75" x14ac:dyDescent="0.2">
      <c r="A144" s="14">
        <v>195</v>
      </c>
      <c r="B144" s="18">
        <v>43492</v>
      </c>
      <c r="C144" s="14">
        <v>2</v>
      </c>
      <c r="D144" s="14">
        <v>258</v>
      </c>
      <c r="E144" s="14">
        <v>3</v>
      </c>
      <c r="F144" s="14">
        <v>1</v>
      </c>
      <c r="G144" s="14">
        <v>1</v>
      </c>
      <c r="H144" s="14">
        <v>1</v>
      </c>
      <c r="I144" s="14">
        <v>1</v>
      </c>
      <c r="J144" s="19">
        <v>8</v>
      </c>
      <c r="K144" s="19">
        <v>15</v>
      </c>
      <c r="L144" s="14">
        <f t="shared" si="8"/>
        <v>7</v>
      </c>
      <c r="M144" s="14">
        <f t="shared" si="9"/>
        <v>7</v>
      </c>
      <c r="N144" s="14">
        <v>1</v>
      </c>
      <c r="O144" s="14"/>
      <c r="P144" s="14">
        <v>1</v>
      </c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6">
        <v>8</v>
      </c>
      <c r="AL144" s="14">
        <v>8</v>
      </c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5"/>
      <c r="BU144" s="14"/>
      <c r="BV144" s="14"/>
      <c r="BW144" s="14"/>
    </row>
    <row r="145" spans="1:75" x14ac:dyDescent="0.2">
      <c r="A145" s="14">
        <v>196</v>
      </c>
      <c r="B145" s="18">
        <v>43492</v>
      </c>
      <c r="C145" s="14">
        <v>2</v>
      </c>
      <c r="D145" s="14">
        <v>258</v>
      </c>
      <c r="E145" s="14">
        <v>3</v>
      </c>
      <c r="F145" s="14">
        <v>1</v>
      </c>
      <c r="G145" s="14">
        <v>1</v>
      </c>
      <c r="H145" s="14">
        <v>0</v>
      </c>
      <c r="I145" s="14">
        <v>1</v>
      </c>
      <c r="J145" s="19">
        <v>11</v>
      </c>
      <c r="K145" s="19">
        <v>15</v>
      </c>
      <c r="L145" s="14">
        <f t="shared" si="8"/>
        <v>4</v>
      </c>
      <c r="M145" s="14">
        <f t="shared" si="9"/>
        <v>4</v>
      </c>
      <c r="N145" s="14">
        <v>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6">
        <v>10</v>
      </c>
      <c r="AL145" s="14"/>
      <c r="AM145" s="14"/>
      <c r="AN145" s="14"/>
      <c r="AO145" s="14"/>
      <c r="AP145" s="14"/>
      <c r="AQ145" s="14"/>
      <c r="AR145" s="14"/>
      <c r="AS145" s="14"/>
      <c r="AT145" s="14"/>
      <c r="AU145" s="14">
        <v>10</v>
      </c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5"/>
      <c r="BU145" s="14"/>
      <c r="BV145" s="14"/>
      <c r="BW145" s="14"/>
    </row>
    <row r="146" spans="1:75" x14ac:dyDescent="0.2">
      <c r="A146" s="14">
        <v>197</v>
      </c>
      <c r="B146" s="18">
        <v>43492</v>
      </c>
      <c r="C146" s="14">
        <v>2</v>
      </c>
      <c r="D146" s="14">
        <v>258</v>
      </c>
      <c r="E146" s="14">
        <v>3</v>
      </c>
      <c r="F146" s="14">
        <v>1</v>
      </c>
      <c r="G146" s="14">
        <v>1</v>
      </c>
      <c r="H146" s="14">
        <v>0</v>
      </c>
      <c r="I146" s="14">
        <v>1</v>
      </c>
      <c r="J146" s="19">
        <v>12</v>
      </c>
      <c r="K146" s="19">
        <v>16</v>
      </c>
      <c r="L146" s="14">
        <f t="shared" si="8"/>
        <v>4</v>
      </c>
      <c r="M146" s="14">
        <f t="shared" si="9"/>
        <v>4</v>
      </c>
      <c r="N146" s="14">
        <v>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6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5"/>
      <c r="BU146" s="14"/>
      <c r="BV146" s="14"/>
      <c r="BW146" s="14"/>
    </row>
    <row r="147" spans="1:75" x14ac:dyDescent="0.2">
      <c r="A147" s="14">
        <v>198</v>
      </c>
      <c r="B147" s="18">
        <v>43493</v>
      </c>
      <c r="C147" s="14">
        <v>1</v>
      </c>
      <c r="D147" s="14">
        <v>258</v>
      </c>
      <c r="E147" s="14">
        <v>4</v>
      </c>
      <c r="F147" s="14">
        <v>1</v>
      </c>
      <c r="G147" s="14">
        <v>1</v>
      </c>
      <c r="H147" s="14">
        <v>0</v>
      </c>
      <c r="I147" s="14">
        <v>1</v>
      </c>
      <c r="J147" s="19">
        <v>9</v>
      </c>
      <c r="K147" s="19">
        <v>12.5</v>
      </c>
      <c r="L147" s="14">
        <f t="shared" si="8"/>
        <v>3.5</v>
      </c>
      <c r="M147" s="14">
        <f t="shared" si="9"/>
        <v>3.5</v>
      </c>
      <c r="N147" s="14">
        <v>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6">
        <v>16</v>
      </c>
      <c r="AL147" s="14">
        <v>12</v>
      </c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>
        <v>4</v>
      </c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5"/>
      <c r="BU147" s="14"/>
      <c r="BV147" s="14"/>
      <c r="BW147" s="14"/>
    </row>
    <row r="148" spans="1:75" x14ac:dyDescent="0.2">
      <c r="A148" s="14">
        <v>199</v>
      </c>
      <c r="B148" s="18">
        <v>43493</v>
      </c>
      <c r="C148" s="14">
        <v>1</v>
      </c>
      <c r="D148" s="14">
        <v>258</v>
      </c>
      <c r="E148" s="14">
        <v>4</v>
      </c>
      <c r="F148" s="14">
        <v>1</v>
      </c>
      <c r="G148" s="14">
        <v>1</v>
      </c>
      <c r="H148" s="14">
        <v>0</v>
      </c>
      <c r="I148" s="14">
        <v>1</v>
      </c>
      <c r="J148" s="19">
        <v>10</v>
      </c>
      <c r="K148" s="19">
        <v>15.75</v>
      </c>
      <c r="L148" s="14">
        <f t="shared" si="8"/>
        <v>5.75</v>
      </c>
      <c r="M148" s="14">
        <f t="shared" si="9"/>
        <v>5.75</v>
      </c>
      <c r="N148" s="14">
        <v>0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6">
        <v>15</v>
      </c>
      <c r="AL148" s="14">
        <v>15</v>
      </c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5"/>
      <c r="BU148" s="14"/>
      <c r="BV148" s="14"/>
      <c r="BW148" s="14"/>
    </row>
    <row r="149" spans="1:75" x14ac:dyDescent="0.2">
      <c r="A149" s="14">
        <v>200</v>
      </c>
      <c r="B149" s="18">
        <v>43493</v>
      </c>
      <c r="C149" s="14">
        <v>1</v>
      </c>
      <c r="D149" s="14">
        <v>258</v>
      </c>
      <c r="E149" s="14">
        <v>3</v>
      </c>
      <c r="F149" s="14">
        <v>1</v>
      </c>
      <c r="G149" s="14">
        <v>2</v>
      </c>
      <c r="H149" s="14">
        <v>1</v>
      </c>
      <c r="I149" s="14">
        <v>1</v>
      </c>
      <c r="J149" s="19">
        <v>14.5</v>
      </c>
      <c r="K149" s="19">
        <v>16</v>
      </c>
      <c r="L149" s="14">
        <f t="shared" si="8"/>
        <v>1.5</v>
      </c>
      <c r="M149" s="14">
        <f t="shared" si="9"/>
        <v>3</v>
      </c>
      <c r="N149" s="14">
        <v>1</v>
      </c>
      <c r="O149" s="14"/>
      <c r="P149" s="14"/>
      <c r="Q149" s="14">
        <v>1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6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5"/>
      <c r="BU149" s="14"/>
      <c r="BV149" s="14"/>
      <c r="BW149" s="14"/>
    </row>
    <row r="150" spans="1:75" x14ac:dyDescent="0.2">
      <c r="A150" s="14">
        <v>201</v>
      </c>
      <c r="B150" s="18">
        <v>43493</v>
      </c>
      <c r="C150" s="14">
        <v>1</v>
      </c>
      <c r="D150" s="14">
        <v>258</v>
      </c>
      <c r="E150" s="14">
        <v>3</v>
      </c>
      <c r="F150" s="14">
        <v>1</v>
      </c>
      <c r="G150" s="14">
        <v>4</v>
      </c>
      <c r="H150" s="14">
        <v>1</v>
      </c>
      <c r="I150" s="14">
        <v>1</v>
      </c>
      <c r="J150" s="19">
        <v>9</v>
      </c>
      <c r="K150" s="19">
        <v>13</v>
      </c>
      <c r="L150" s="14">
        <f t="shared" si="8"/>
        <v>4</v>
      </c>
      <c r="M150" s="14">
        <f t="shared" si="9"/>
        <v>16</v>
      </c>
      <c r="N150" s="14">
        <v>1</v>
      </c>
      <c r="O150" s="14"/>
      <c r="P150" s="14"/>
      <c r="Q150" s="14"/>
      <c r="R150" s="14"/>
      <c r="S150" s="14"/>
      <c r="T150" s="14">
        <v>1</v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6">
        <v>6</v>
      </c>
      <c r="AL150" s="14">
        <v>6</v>
      </c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5"/>
      <c r="BU150" s="14"/>
      <c r="BV150" s="14"/>
      <c r="BW150" s="14"/>
    </row>
    <row r="151" spans="1:75" x14ac:dyDescent="0.2">
      <c r="A151" s="14">
        <v>202</v>
      </c>
      <c r="B151" s="18">
        <v>43493</v>
      </c>
      <c r="C151" s="14">
        <v>1</v>
      </c>
      <c r="D151" s="14">
        <v>258</v>
      </c>
      <c r="E151" s="14">
        <v>4</v>
      </c>
      <c r="F151" s="14">
        <v>1</v>
      </c>
      <c r="G151" s="14">
        <v>1</v>
      </c>
      <c r="H151" s="14">
        <v>0</v>
      </c>
      <c r="I151" s="14">
        <v>1</v>
      </c>
      <c r="J151" s="19">
        <v>12</v>
      </c>
      <c r="K151" s="19">
        <v>15.5</v>
      </c>
      <c r="L151" s="14">
        <f t="shared" si="8"/>
        <v>3.5</v>
      </c>
      <c r="M151" s="14">
        <f t="shared" si="9"/>
        <v>3.5</v>
      </c>
      <c r="N151" s="14">
        <v>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6">
        <v>6</v>
      </c>
      <c r="AL151" s="14">
        <v>6</v>
      </c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5"/>
      <c r="BU151" s="14"/>
      <c r="BV151" s="14"/>
      <c r="BW151" s="14"/>
    </row>
    <row r="152" spans="1:75" x14ac:dyDescent="0.2">
      <c r="A152" s="14"/>
      <c r="B152" s="2" t="s">
        <v>54</v>
      </c>
      <c r="C152" s="14"/>
      <c r="D152" s="14"/>
      <c r="E152" s="14"/>
      <c r="F152" s="2">
        <f>COUNT(F3:F151)</f>
        <v>149</v>
      </c>
      <c r="G152" s="2">
        <f>SUM(G3:G151)</f>
        <v>270</v>
      </c>
      <c r="H152" s="2">
        <f>SUM(H3:H151)</f>
        <v>100</v>
      </c>
      <c r="I152" s="2"/>
      <c r="J152" s="2">
        <f t="shared" ref="J152:AO152" si="10">SUM(J3:J151)</f>
        <v>1354</v>
      </c>
      <c r="K152" s="2">
        <f t="shared" si="10"/>
        <v>2187.25</v>
      </c>
      <c r="L152" s="2">
        <f t="shared" si="10"/>
        <v>833.25</v>
      </c>
      <c r="M152" s="2">
        <f t="shared" si="10"/>
        <v>1503.25</v>
      </c>
      <c r="N152" s="2">
        <f t="shared" si="10"/>
        <v>391</v>
      </c>
      <c r="O152" s="2">
        <f t="shared" si="10"/>
        <v>2</v>
      </c>
      <c r="P152" s="2">
        <f t="shared" si="10"/>
        <v>29</v>
      </c>
      <c r="Q152" s="2">
        <f t="shared" si="10"/>
        <v>30</v>
      </c>
      <c r="R152" s="2">
        <f t="shared" si="10"/>
        <v>0</v>
      </c>
      <c r="S152" s="2">
        <f t="shared" si="10"/>
        <v>0</v>
      </c>
      <c r="T152" s="2">
        <f t="shared" si="10"/>
        <v>12</v>
      </c>
      <c r="U152" s="2">
        <f t="shared" si="10"/>
        <v>9</v>
      </c>
      <c r="V152" s="2">
        <f t="shared" si="10"/>
        <v>85</v>
      </c>
      <c r="W152" s="2">
        <f t="shared" si="10"/>
        <v>4</v>
      </c>
      <c r="X152" s="2">
        <f t="shared" si="10"/>
        <v>0</v>
      </c>
      <c r="Y152" s="2">
        <f t="shared" si="10"/>
        <v>2</v>
      </c>
      <c r="Z152" s="2">
        <f t="shared" si="10"/>
        <v>211</v>
      </c>
      <c r="AA152" s="2">
        <f t="shared" si="10"/>
        <v>0</v>
      </c>
      <c r="AB152" s="2">
        <f t="shared" si="10"/>
        <v>5</v>
      </c>
      <c r="AC152" s="2">
        <f t="shared" si="10"/>
        <v>0</v>
      </c>
      <c r="AD152" s="2">
        <f t="shared" si="10"/>
        <v>0</v>
      </c>
      <c r="AE152" s="2">
        <f t="shared" si="10"/>
        <v>0</v>
      </c>
      <c r="AF152" s="2">
        <f t="shared" si="10"/>
        <v>1</v>
      </c>
      <c r="AG152" s="2">
        <f t="shared" si="10"/>
        <v>0</v>
      </c>
      <c r="AH152" s="5">
        <f t="shared" si="10"/>
        <v>0</v>
      </c>
      <c r="AI152" s="5">
        <f t="shared" si="10"/>
        <v>1</v>
      </c>
      <c r="AJ152" s="6">
        <f t="shared" si="10"/>
        <v>0</v>
      </c>
      <c r="AK152" s="2">
        <f t="shared" si="10"/>
        <v>872</v>
      </c>
      <c r="AL152" s="2">
        <f t="shared" si="10"/>
        <v>634</v>
      </c>
      <c r="AM152" s="2">
        <f t="shared" si="10"/>
        <v>2</v>
      </c>
      <c r="AN152" s="2">
        <f t="shared" si="10"/>
        <v>6</v>
      </c>
      <c r="AO152" s="2">
        <f t="shared" si="10"/>
        <v>1</v>
      </c>
      <c r="AP152" s="2">
        <f t="shared" ref="AP152:BU152" si="11">SUM(AP3:AP151)</f>
        <v>0</v>
      </c>
      <c r="AQ152" s="2">
        <f t="shared" si="11"/>
        <v>0</v>
      </c>
      <c r="AR152" s="2">
        <f t="shared" si="11"/>
        <v>0</v>
      </c>
      <c r="AS152" s="2">
        <f t="shared" si="11"/>
        <v>6</v>
      </c>
      <c r="AT152" s="2">
        <f t="shared" si="11"/>
        <v>0</v>
      </c>
      <c r="AU152" s="2">
        <f t="shared" si="11"/>
        <v>104</v>
      </c>
      <c r="AV152" s="2">
        <f t="shared" si="11"/>
        <v>5</v>
      </c>
      <c r="AW152" s="2">
        <f t="shared" si="11"/>
        <v>5</v>
      </c>
      <c r="AX152" s="2">
        <f t="shared" si="11"/>
        <v>9</v>
      </c>
      <c r="AY152" s="2">
        <f t="shared" si="11"/>
        <v>17</v>
      </c>
      <c r="AZ152" s="2">
        <f t="shared" si="11"/>
        <v>23</v>
      </c>
      <c r="BA152" s="2">
        <f t="shared" si="11"/>
        <v>2</v>
      </c>
      <c r="BB152" s="2">
        <f t="shared" si="11"/>
        <v>0</v>
      </c>
      <c r="BC152" s="2">
        <f t="shared" si="11"/>
        <v>41</v>
      </c>
      <c r="BD152" s="2">
        <f t="shared" si="11"/>
        <v>8</v>
      </c>
      <c r="BE152" s="2">
        <f t="shared" si="11"/>
        <v>1</v>
      </c>
      <c r="BF152" s="2">
        <f t="shared" si="11"/>
        <v>2</v>
      </c>
      <c r="BG152" s="2">
        <f t="shared" si="11"/>
        <v>1</v>
      </c>
      <c r="BH152" s="2">
        <f t="shared" si="11"/>
        <v>1</v>
      </c>
      <c r="BI152" s="2">
        <f t="shared" si="11"/>
        <v>3</v>
      </c>
      <c r="BJ152" s="2">
        <f t="shared" si="11"/>
        <v>0</v>
      </c>
      <c r="BK152" s="2">
        <f t="shared" si="11"/>
        <v>0</v>
      </c>
      <c r="BL152" s="2">
        <f t="shared" si="11"/>
        <v>0</v>
      </c>
      <c r="BM152" s="2">
        <f t="shared" si="11"/>
        <v>0</v>
      </c>
      <c r="BN152" s="2">
        <f t="shared" si="11"/>
        <v>0</v>
      </c>
      <c r="BO152" s="2">
        <f t="shared" si="11"/>
        <v>0</v>
      </c>
      <c r="BP152" s="2">
        <f t="shared" si="11"/>
        <v>0</v>
      </c>
      <c r="BQ152" s="2">
        <f t="shared" si="11"/>
        <v>0</v>
      </c>
      <c r="BR152" s="2">
        <f t="shared" si="11"/>
        <v>0</v>
      </c>
      <c r="BS152" s="2">
        <f t="shared" si="11"/>
        <v>1</v>
      </c>
      <c r="BT152" s="2">
        <f t="shared" si="11"/>
        <v>0</v>
      </c>
      <c r="BU152" s="2">
        <f t="shared" si="11"/>
        <v>0</v>
      </c>
      <c r="BV152" s="2">
        <f t="shared" ref="BV152:BW152" si="12">SUM(BV3:BV151)</f>
        <v>0</v>
      </c>
      <c r="BW152" s="2">
        <f t="shared" si="12"/>
        <v>0</v>
      </c>
    </row>
    <row r="153" spans="1:75" x14ac:dyDescent="0.2">
      <c r="A153" s="14"/>
      <c r="B153" s="14"/>
      <c r="C153" s="14"/>
      <c r="D153" s="14"/>
      <c r="E153" s="14"/>
      <c r="F153" s="2"/>
      <c r="G153" s="2"/>
      <c r="H153" s="2"/>
      <c r="I153" s="2"/>
      <c r="J153" s="2"/>
      <c r="K153" s="2"/>
      <c r="L153" s="2" t="s">
        <v>55</v>
      </c>
      <c r="M153" s="2"/>
      <c r="N153" s="7">
        <f>N152/M152</f>
        <v>0.26010310992848829</v>
      </c>
      <c r="O153" s="7">
        <f>O152/M152</f>
        <v>1.3304506901712955E-3</v>
      </c>
      <c r="P153" s="7">
        <f>P152/M152</f>
        <v>1.9291535007483786E-2</v>
      </c>
      <c r="Q153" s="7">
        <f>Q152/M152</f>
        <v>1.9956760352569432E-2</v>
      </c>
      <c r="R153" s="7">
        <f>R152/M152</f>
        <v>0</v>
      </c>
      <c r="S153" s="7">
        <f>S152/M152</f>
        <v>0</v>
      </c>
      <c r="T153" s="7">
        <f>T152/M152</f>
        <v>7.982704141027773E-3</v>
      </c>
      <c r="U153" s="7">
        <f>U152/M152</f>
        <v>5.9870281057708297E-3</v>
      </c>
      <c r="V153" s="7">
        <f>V152/M152</f>
        <v>5.6544154332280057E-2</v>
      </c>
      <c r="W153" s="7">
        <f>W152/M152</f>
        <v>2.660901380342591E-3</v>
      </c>
      <c r="X153" s="7">
        <f>X152/M152</f>
        <v>0</v>
      </c>
      <c r="Y153" s="7">
        <f>Y152/M152</f>
        <v>1.3304506901712955E-3</v>
      </c>
      <c r="Z153" s="7">
        <f>Z152/M152</f>
        <v>0.14036254781307167</v>
      </c>
      <c r="AA153" s="7">
        <f>AA152/M152</f>
        <v>0</v>
      </c>
      <c r="AB153" s="7">
        <f>AB152/M152</f>
        <v>3.3261267254282387E-3</v>
      </c>
      <c r="AC153" s="7">
        <f>AC152/M152</f>
        <v>0</v>
      </c>
      <c r="AD153" s="7">
        <f>AD152/M152</f>
        <v>0</v>
      </c>
      <c r="AE153" s="7">
        <f>AE152/M152</f>
        <v>0</v>
      </c>
      <c r="AF153" s="7">
        <f>AF152/M152</f>
        <v>6.6522534508564775E-4</v>
      </c>
      <c r="AG153" s="7">
        <f>AG152/M152</f>
        <v>0</v>
      </c>
      <c r="AH153" s="8">
        <f>AH152/N152</f>
        <v>0</v>
      </c>
      <c r="AI153" s="8">
        <f>AI152/O152</f>
        <v>0.5</v>
      </c>
      <c r="AJ153" s="9">
        <f>AJ152/O152</f>
        <v>0</v>
      </c>
      <c r="AK153" s="7">
        <f>AK152/M152</f>
        <v>0.58007650091468488</v>
      </c>
      <c r="AL153" s="7">
        <f>AL152/M152</f>
        <v>0.42175286878430068</v>
      </c>
      <c r="AM153" s="7">
        <f>AM152/M152</f>
        <v>1.3304506901712955E-3</v>
      </c>
      <c r="AN153" s="7">
        <f>AN152/M152</f>
        <v>3.9913520705138865E-3</v>
      </c>
      <c r="AO153" s="7">
        <f>AO152/M152</f>
        <v>6.6522534508564775E-4</v>
      </c>
      <c r="AP153" s="7">
        <f>AP152/M152</f>
        <v>0</v>
      </c>
      <c r="AQ153" s="7">
        <f>AQ152/M152</f>
        <v>0</v>
      </c>
      <c r="AR153" s="7">
        <f>AR152/M152</f>
        <v>0</v>
      </c>
      <c r="AS153" s="7">
        <f>AS152/M152</f>
        <v>3.9913520705138865E-3</v>
      </c>
      <c r="AT153" s="7">
        <f>AT152/M152</f>
        <v>0</v>
      </c>
      <c r="AU153" s="7">
        <f>AU152/M152</f>
        <v>6.9183435888907366E-2</v>
      </c>
      <c r="AV153" s="7">
        <f>AV152/M152</f>
        <v>3.3261267254282387E-3</v>
      </c>
      <c r="AW153" s="7">
        <f>AW152/M152</f>
        <v>3.3261267254282387E-3</v>
      </c>
      <c r="AX153" s="7">
        <f>AX152/M152</f>
        <v>5.9870281057708297E-3</v>
      </c>
      <c r="AY153" s="7">
        <f>AY152/M152</f>
        <v>1.1308830866456012E-2</v>
      </c>
      <c r="AZ153" s="7">
        <f>AZ152/M152</f>
        <v>1.5300182936969898E-2</v>
      </c>
      <c r="BA153" s="7">
        <f>BA152/M152</f>
        <v>1.3304506901712955E-3</v>
      </c>
      <c r="BB153" s="7">
        <f>BB152/M152</f>
        <v>0</v>
      </c>
      <c r="BC153" s="7">
        <f>BC152/M152</f>
        <v>2.7274239148511559E-2</v>
      </c>
      <c r="BD153" s="7">
        <f>BD152/M152</f>
        <v>5.321802760685182E-3</v>
      </c>
      <c r="BE153" s="7">
        <f>BE152/M152</f>
        <v>6.6522534508564775E-4</v>
      </c>
      <c r="BF153" s="7">
        <f>BF152/M152</f>
        <v>1.3304506901712955E-3</v>
      </c>
      <c r="BG153" s="7">
        <f>BG152/M152</f>
        <v>6.6522534508564775E-4</v>
      </c>
      <c r="BH153" s="7">
        <f>BH152/M152</f>
        <v>6.6522534508564775E-4</v>
      </c>
      <c r="BI153" s="7">
        <f>BI152/M152</f>
        <v>1.9956760352569432E-3</v>
      </c>
      <c r="BJ153" s="7">
        <f>BJ152/M152</f>
        <v>0</v>
      </c>
      <c r="BK153" s="7">
        <f>BK152/M152</f>
        <v>0</v>
      </c>
      <c r="BL153" s="7">
        <f>BL152/M152</f>
        <v>0</v>
      </c>
      <c r="BM153" s="7">
        <f>BM152/M152</f>
        <v>0</v>
      </c>
      <c r="BN153" s="7">
        <f>BN152/M152</f>
        <v>0</v>
      </c>
      <c r="BO153" s="7">
        <f>BO152/M152</f>
        <v>0</v>
      </c>
      <c r="BP153" s="7">
        <f>BP152/M152</f>
        <v>0</v>
      </c>
      <c r="BQ153" s="7">
        <f>BQ152/M152</f>
        <v>0</v>
      </c>
      <c r="BR153" s="7">
        <f>BR152/M152</f>
        <v>0</v>
      </c>
      <c r="BS153" s="7">
        <f>BS152/M152</f>
        <v>6.6522534508564775E-4</v>
      </c>
      <c r="BT153" s="7">
        <f>BT152/M152</f>
        <v>0</v>
      </c>
      <c r="BU153" s="7">
        <f>BU152/M152</f>
        <v>0</v>
      </c>
      <c r="BV153" s="7">
        <f>BV152/M152</f>
        <v>0</v>
      </c>
      <c r="BW153" s="7">
        <f>BW152/M152</f>
        <v>0</v>
      </c>
    </row>
    <row r="154" spans="1:75" x14ac:dyDescent="0.2">
      <c r="A154" s="14"/>
      <c r="B154" s="2" t="s">
        <v>56</v>
      </c>
      <c r="C154" s="2"/>
      <c r="D154" s="10">
        <f>(L152/F152)</f>
        <v>5.5922818791946307</v>
      </c>
      <c r="E154" s="14"/>
      <c r="F154" s="2"/>
      <c r="G154" s="2"/>
      <c r="H154" s="2"/>
      <c r="I154" s="2"/>
      <c r="J154" s="2"/>
      <c r="K154" s="2"/>
      <c r="L154" s="2" t="s">
        <v>57</v>
      </c>
      <c r="M154" s="2"/>
      <c r="N154" s="10">
        <f>M152/N152</f>
        <v>3.8446291560102304</v>
      </c>
      <c r="O154" s="10">
        <f>M152/O152</f>
        <v>751.625</v>
      </c>
      <c r="P154" s="10">
        <f>M152/P152</f>
        <v>51.836206896551722</v>
      </c>
      <c r="Q154" s="10">
        <f>M152/Q152</f>
        <v>50.108333333333334</v>
      </c>
      <c r="R154" s="10" t="e">
        <f>M152/R152</f>
        <v>#DIV/0!</v>
      </c>
      <c r="S154" s="10" t="e">
        <f>M152/S152</f>
        <v>#DIV/0!</v>
      </c>
      <c r="T154" s="10">
        <f>M152/T152</f>
        <v>125.27083333333333</v>
      </c>
      <c r="U154" s="10">
        <f>M152/U152</f>
        <v>167.02777777777777</v>
      </c>
      <c r="V154" s="10">
        <f>M152/V152</f>
        <v>17.685294117647057</v>
      </c>
      <c r="W154" s="10">
        <f>M152/W152</f>
        <v>375.8125</v>
      </c>
      <c r="X154" s="10" t="e">
        <f>M152/X152</f>
        <v>#DIV/0!</v>
      </c>
      <c r="Y154" s="10">
        <f>M152/Y152</f>
        <v>751.625</v>
      </c>
      <c r="Z154" s="10">
        <f>M152/Z152</f>
        <v>7.1244075829383888</v>
      </c>
      <c r="AA154" s="10" t="e">
        <f>M152/AA152</f>
        <v>#DIV/0!</v>
      </c>
      <c r="AB154" s="10">
        <f>M152/AB152</f>
        <v>300.64999999999998</v>
      </c>
      <c r="AC154" s="10" t="e">
        <f>M152/AC152</f>
        <v>#DIV/0!</v>
      </c>
      <c r="AD154" s="10" t="e">
        <f>M152/AD152</f>
        <v>#DIV/0!</v>
      </c>
      <c r="AE154" s="10" t="e">
        <f>M152/AE152</f>
        <v>#DIV/0!</v>
      </c>
      <c r="AF154" s="10">
        <f>M152/AF152</f>
        <v>1503.25</v>
      </c>
      <c r="AG154" s="10" t="e">
        <f>M152/AG152</f>
        <v>#DIV/0!</v>
      </c>
      <c r="AH154" s="11" t="e">
        <f>N152/AH152</f>
        <v>#DIV/0!</v>
      </c>
      <c r="AI154" s="11">
        <f>O152/AI152</f>
        <v>2</v>
      </c>
      <c r="AJ154" s="12" t="e">
        <f>O152/AJ152</f>
        <v>#DIV/0!</v>
      </c>
      <c r="AK154" s="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14"/>
      <c r="BL154" s="14"/>
      <c r="BM154" s="14"/>
      <c r="BN154" s="14"/>
      <c r="BO154" s="14"/>
      <c r="BP154" s="14"/>
      <c r="BQ154" s="14"/>
      <c r="BR154" s="14"/>
      <c r="BS154" s="14"/>
      <c r="BT154" s="15"/>
      <c r="BU154" s="14"/>
      <c r="BV154" s="14"/>
      <c r="BW154" s="14"/>
    </row>
    <row r="155" spans="1:75" x14ac:dyDescent="0.2">
      <c r="A155" s="15"/>
      <c r="B155" s="2" t="s">
        <v>58</v>
      </c>
      <c r="C155" s="2"/>
      <c r="D155" s="10">
        <f>(M152/G152)</f>
        <v>5.5675925925925922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4"/>
      <c r="BV155" s="14"/>
      <c r="BW155" s="14"/>
    </row>
    <row r="156" spans="1:75" x14ac:dyDescent="0.2">
      <c r="A156" s="15"/>
      <c r="B156" s="2" t="s">
        <v>59</v>
      </c>
      <c r="C156" s="2"/>
      <c r="D156" s="10">
        <f>(G152/F152)</f>
        <v>1.8120805369127517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4"/>
      <c r="BV156" s="14"/>
      <c r="BW156" s="14"/>
    </row>
    <row r="157" spans="1:75" x14ac:dyDescent="0.2">
      <c r="A157" s="15"/>
      <c r="B157" s="5" t="s">
        <v>60</v>
      </c>
      <c r="C157" s="15"/>
      <c r="D157" s="11">
        <f>(H152/G152)*100</f>
        <v>37.037037037037038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4"/>
      <c r="BV157" s="14"/>
      <c r="BW157" s="14"/>
    </row>
    <row r="164" spans="1:75" ht="15.75" x14ac:dyDescent="0.25">
      <c r="A164" s="20" t="s">
        <v>64</v>
      </c>
      <c r="B164" s="14"/>
      <c r="C164" s="14"/>
      <c r="D164" s="14"/>
      <c r="E164" s="15"/>
      <c r="F164" s="14"/>
      <c r="G164" s="14"/>
      <c r="H164" s="14"/>
      <c r="I164" s="14"/>
      <c r="J164" s="14"/>
      <c r="K164" s="1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6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5"/>
      <c r="BU164" s="14"/>
      <c r="BV164" s="14"/>
      <c r="BW164" s="14"/>
    </row>
    <row r="165" spans="1:75" x14ac:dyDescent="0.2">
      <c r="A165" s="2" t="s">
        <v>5</v>
      </c>
      <c r="B165" s="2" t="s">
        <v>6</v>
      </c>
      <c r="C165" s="2" t="s">
        <v>7</v>
      </c>
      <c r="D165" s="2" t="s">
        <v>8</v>
      </c>
      <c r="E165" s="2" t="s">
        <v>9</v>
      </c>
      <c r="F165" s="2" t="s">
        <v>10</v>
      </c>
      <c r="G165" s="2" t="s">
        <v>11</v>
      </c>
      <c r="H165" s="2" t="s">
        <v>12</v>
      </c>
      <c r="I165" s="2" t="s">
        <v>13</v>
      </c>
      <c r="J165" s="2" t="s">
        <v>14</v>
      </c>
      <c r="K165" s="2" t="s">
        <v>15</v>
      </c>
      <c r="L165" s="2" t="s">
        <v>16</v>
      </c>
      <c r="M165" s="2" t="s">
        <v>17</v>
      </c>
      <c r="N165" s="2" t="s">
        <v>18</v>
      </c>
      <c r="O165" s="2" t="s">
        <v>19</v>
      </c>
      <c r="P165" s="2" t="s">
        <v>20</v>
      </c>
      <c r="Q165" s="2" t="s">
        <v>21</v>
      </c>
      <c r="R165" s="2" t="s">
        <v>22</v>
      </c>
      <c r="S165" s="2" t="s">
        <v>23</v>
      </c>
      <c r="T165" s="2" t="s">
        <v>24</v>
      </c>
      <c r="U165" s="2" t="s">
        <v>25</v>
      </c>
      <c r="V165" s="2" t="s">
        <v>26</v>
      </c>
      <c r="W165" s="2" t="s">
        <v>27</v>
      </c>
      <c r="X165" s="2" t="s">
        <v>28</v>
      </c>
      <c r="Y165" s="2" t="s">
        <v>29</v>
      </c>
      <c r="Z165" s="2" t="s">
        <v>30</v>
      </c>
      <c r="AA165" s="2" t="s">
        <v>31</v>
      </c>
      <c r="AB165" s="2" t="s">
        <v>32</v>
      </c>
      <c r="AC165" s="2" t="s">
        <v>33</v>
      </c>
      <c r="AD165" s="2" t="s">
        <v>34</v>
      </c>
      <c r="AE165" s="2" t="s">
        <v>35</v>
      </c>
      <c r="AF165" s="2" t="s">
        <v>36</v>
      </c>
      <c r="AG165" s="2" t="s">
        <v>37</v>
      </c>
      <c r="AH165" s="2" t="s">
        <v>38</v>
      </c>
      <c r="AI165" s="2" t="s">
        <v>39</v>
      </c>
      <c r="AJ165" s="2" t="s">
        <v>42</v>
      </c>
      <c r="AK165" s="3" t="s">
        <v>40</v>
      </c>
      <c r="AL165" s="2" t="s">
        <v>30</v>
      </c>
      <c r="AM165" s="2" t="s">
        <v>24</v>
      </c>
      <c r="AN165" s="2" t="s">
        <v>25</v>
      </c>
      <c r="AO165" s="2" t="s">
        <v>29</v>
      </c>
      <c r="AP165" s="2" t="s">
        <v>41</v>
      </c>
      <c r="AQ165" s="2" t="s">
        <v>34</v>
      </c>
      <c r="AR165" s="2" t="s">
        <v>34</v>
      </c>
      <c r="AS165" s="2" t="s">
        <v>27</v>
      </c>
      <c r="AT165" s="2" t="s">
        <v>23</v>
      </c>
      <c r="AU165" s="2" t="s">
        <v>26</v>
      </c>
      <c r="AV165" s="2" t="s">
        <v>42</v>
      </c>
      <c r="AW165" s="2" t="s">
        <v>43</v>
      </c>
      <c r="AX165" s="2" t="s">
        <v>43</v>
      </c>
      <c r="AY165" s="2" t="s">
        <v>44</v>
      </c>
      <c r="AZ165" s="2" t="s">
        <v>44</v>
      </c>
      <c r="BA165" s="2" t="s">
        <v>22</v>
      </c>
      <c r="BB165" s="2" t="s">
        <v>22</v>
      </c>
      <c r="BC165" s="2" t="s">
        <v>32</v>
      </c>
      <c r="BD165" s="2" t="s">
        <v>32</v>
      </c>
      <c r="BE165" s="2" t="s">
        <v>19</v>
      </c>
      <c r="BF165" s="2" t="s">
        <v>19</v>
      </c>
      <c r="BG165" s="2" t="s">
        <v>45</v>
      </c>
      <c r="BH165" s="2" t="s">
        <v>45</v>
      </c>
      <c r="BI165" s="2" t="s">
        <v>46</v>
      </c>
      <c r="BJ165" s="2" t="s">
        <v>46</v>
      </c>
      <c r="BK165" s="2" t="s">
        <v>47</v>
      </c>
      <c r="BL165" s="2" t="s">
        <v>48</v>
      </c>
      <c r="BM165" s="2" t="s">
        <v>28</v>
      </c>
      <c r="BN165" s="2" t="s">
        <v>33</v>
      </c>
      <c r="BO165" s="2" t="s">
        <v>35</v>
      </c>
      <c r="BP165" s="2" t="s">
        <v>49</v>
      </c>
      <c r="BQ165" s="2" t="s">
        <v>41</v>
      </c>
      <c r="BR165" s="2" t="s">
        <v>39</v>
      </c>
      <c r="BS165" s="2" t="s">
        <v>50</v>
      </c>
      <c r="BT165" s="2" t="s">
        <v>51</v>
      </c>
      <c r="BU165" s="2" t="s">
        <v>38</v>
      </c>
      <c r="BV165" s="2" t="s">
        <v>52</v>
      </c>
      <c r="BW165" s="2" t="s">
        <v>53</v>
      </c>
    </row>
    <row r="166" spans="1:75" x14ac:dyDescent="0.2">
      <c r="A166" s="14">
        <v>54</v>
      </c>
      <c r="B166" s="18">
        <v>43468</v>
      </c>
      <c r="C166" s="14">
        <v>1</v>
      </c>
      <c r="D166" s="14">
        <v>289</v>
      </c>
      <c r="E166" s="14">
        <v>3</v>
      </c>
      <c r="F166" s="14">
        <v>1</v>
      </c>
      <c r="G166" s="14">
        <v>2</v>
      </c>
      <c r="H166" s="14">
        <v>1</v>
      </c>
      <c r="I166" s="14">
        <v>1</v>
      </c>
      <c r="J166" s="19">
        <v>7.5</v>
      </c>
      <c r="K166" s="19">
        <v>13.5</v>
      </c>
      <c r="L166" s="14">
        <f t="shared" ref="L166:L190" si="13">(K166-J166)</f>
        <v>6</v>
      </c>
      <c r="M166" s="14">
        <f t="shared" ref="M166:M190" si="14">(G166*L166)</f>
        <v>12</v>
      </c>
      <c r="N166" s="14">
        <v>1</v>
      </c>
      <c r="O166" s="14"/>
      <c r="P166" s="14"/>
      <c r="Q166" s="14"/>
      <c r="R166" s="14"/>
      <c r="S166" s="14"/>
      <c r="T166" s="14">
        <v>1</v>
      </c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6">
        <v>6</v>
      </c>
      <c r="AL166" s="14">
        <v>3</v>
      </c>
      <c r="AM166" s="14">
        <v>2</v>
      </c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>
        <v>1</v>
      </c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5"/>
      <c r="BU166" s="14"/>
      <c r="BV166" s="14"/>
      <c r="BW166" s="14"/>
    </row>
    <row r="167" spans="1:75" x14ac:dyDescent="0.2">
      <c r="A167" s="14">
        <v>70</v>
      </c>
      <c r="B167" s="18">
        <v>43469</v>
      </c>
      <c r="C167" s="14">
        <v>1</v>
      </c>
      <c r="D167" s="14">
        <v>289</v>
      </c>
      <c r="E167" s="14">
        <v>3</v>
      </c>
      <c r="F167" s="14">
        <v>1</v>
      </c>
      <c r="G167" s="14">
        <v>1</v>
      </c>
      <c r="H167" s="14">
        <v>0</v>
      </c>
      <c r="I167" s="14">
        <v>1</v>
      </c>
      <c r="J167" s="19">
        <v>8.25</v>
      </c>
      <c r="K167" s="19">
        <v>14</v>
      </c>
      <c r="L167" s="14">
        <f t="shared" si="13"/>
        <v>5.75</v>
      </c>
      <c r="M167" s="14">
        <f t="shared" si="14"/>
        <v>5.75</v>
      </c>
      <c r="N167" s="14">
        <v>0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6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5"/>
      <c r="BU167" s="14"/>
      <c r="BV167" s="14"/>
      <c r="BW167" s="14"/>
    </row>
    <row r="168" spans="1:75" x14ac:dyDescent="0.2">
      <c r="A168" s="14">
        <v>71</v>
      </c>
      <c r="B168" s="18">
        <v>43469</v>
      </c>
      <c r="C168" s="14">
        <v>1</v>
      </c>
      <c r="D168" s="14">
        <v>289</v>
      </c>
      <c r="E168" s="14">
        <v>3</v>
      </c>
      <c r="F168" s="14">
        <v>1</v>
      </c>
      <c r="G168" s="14">
        <v>1</v>
      </c>
      <c r="H168" s="14">
        <v>1</v>
      </c>
      <c r="I168" s="14">
        <v>1</v>
      </c>
      <c r="J168" s="19">
        <v>6.5</v>
      </c>
      <c r="K168" s="19">
        <v>15</v>
      </c>
      <c r="L168" s="14">
        <f t="shared" si="13"/>
        <v>8.5</v>
      </c>
      <c r="M168" s="14">
        <f t="shared" si="14"/>
        <v>8.5</v>
      </c>
      <c r="N168" s="14">
        <v>2</v>
      </c>
      <c r="O168" s="14"/>
      <c r="P168" s="14">
        <v>1</v>
      </c>
      <c r="Q168" s="14"/>
      <c r="R168" s="14"/>
      <c r="S168" s="14"/>
      <c r="T168" s="14"/>
      <c r="U168" s="14"/>
      <c r="V168" s="14"/>
      <c r="W168" s="14">
        <v>1</v>
      </c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6">
        <v>17</v>
      </c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>
        <v>2</v>
      </c>
      <c r="AY168" s="14"/>
      <c r="AZ168" s="14">
        <v>15</v>
      </c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5"/>
      <c r="BU168" s="14"/>
      <c r="BV168" s="14"/>
      <c r="BW168" s="14"/>
    </row>
    <row r="169" spans="1:75" x14ac:dyDescent="0.2">
      <c r="A169" s="14">
        <v>87</v>
      </c>
      <c r="B169" s="18">
        <v>43474</v>
      </c>
      <c r="C169" s="14">
        <v>1</v>
      </c>
      <c r="D169" s="14">
        <v>289</v>
      </c>
      <c r="E169" s="14">
        <v>3</v>
      </c>
      <c r="F169" s="14">
        <v>1</v>
      </c>
      <c r="G169" s="14">
        <v>1</v>
      </c>
      <c r="H169" s="14">
        <v>1</v>
      </c>
      <c r="I169" s="14">
        <v>2</v>
      </c>
      <c r="J169" s="19">
        <v>8</v>
      </c>
      <c r="K169" s="19">
        <v>14.5</v>
      </c>
      <c r="L169" s="14">
        <f t="shared" si="13"/>
        <v>6.5</v>
      </c>
      <c r="M169" s="14">
        <f t="shared" si="14"/>
        <v>6.5</v>
      </c>
      <c r="N169" s="14">
        <v>1</v>
      </c>
      <c r="O169" s="14"/>
      <c r="P169" s="14"/>
      <c r="Q169" s="14">
        <v>1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6">
        <v>1</v>
      </c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>
        <v>1</v>
      </c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5"/>
      <c r="BU169" s="14"/>
      <c r="BV169" s="14"/>
      <c r="BW169" s="14"/>
    </row>
    <row r="170" spans="1:75" x14ac:dyDescent="0.2">
      <c r="A170" s="14">
        <v>88</v>
      </c>
      <c r="B170" s="18">
        <v>43474</v>
      </c>
      <c r="C170" s="14">
        <v>1</v>
      </c>
      <c r="D170" s="14">
        <v>289</v>
      </c>
      <c r="E170" s="14">
        <v>3</v>
      </c>
      <c r="F170" s="14">
        <v>1</v>
      </c>
      <c r="G170" s="14">
        <v>2</v>
      </c>
      <c r="H170" s="14">
        <v>2</v>
      </c>
      <c r="I170" s="14">
        <v>1</v>
      </c>
      <c r="J170" s="19">
        <v>8.5</v>
      </c>
      <c r="K170" s="19">
        <v>15</v>
      </c>
      <c r="L170" s="14">
        <f t="shared" si="13"/>
        <v>6.5</v>
      </c>
      <c r="M170" s="14">
        <f t="shared" si="14"/>
        <v>13</v>
      </c>
      <c r="N170" s="14">
        <v>7</v>
      </c>
      <c r="O170" s="14"/>
      <c r="P170" s="14"/>
      <c r="Q170" s="14">
        <v>5</v>
      </c>
      <c r="R170" s="14"/>
      <c r="S170" s="14"/>
      <c r="T170" s="14"/>
      <c r="U170" s="14">
        <v>1</v>
      </c>
      <c r="V170" s="14"/>
      <c r="W170" s="14"/>
      <c r="X170" s="14"/>
      <c r="Y170" s="14"/>
      <c r="Z170" s="14">
        <v>1</v>
      </c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6">
        <v>5</v>
      </c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>
        <v>4</v>
      </c>
      <c r="AZ170" s="14"/>
      <c r="BA170" s="14"/>
      <c r="BB170" s="14"/>
      <c r="BC170" s="14">
        <v>1</v>
      </c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5"/>
      <c r="BU170" s="14"/>
      <c r="BV170" s="14"/>
      <c r="BW170" s="14"/>
    </row>
    <row r="171" spans="1:75" x14ac:dyDescent="0.2">
      <c r="A171" s="14">
        <v>89</v>
      </c>
      <c r="B171" s="18">
        <v>43474</v>
      </c>
      <c r="C171" s="14">
        <v>1</v>
      </c>
      <c r="D171" s="14">
        <v>204</v>
      </c>
      <c r="E171" s="14">
        <v>3</v>
      </c>
      <c r="F171" s="14">
        <v>1</v>
      </c>
      <c r="G171" s="14">
        <v>1</v>
      </c>
      <c r="H171" s="14">
        <v>0</v>
      </c>
      <c r="I171" s="14">
        <v>1</v>
      </c>
      <c r="J171" s="19">
        <v>7.5</v>
      </c>
      <c r="K171" s="19">
        <v>11.5</v>
      </c>
      <c r="L171" s="14">
        <f t="shared" si="13"/>
        <v>4</v>
      </c>
      <c r="M171" s="14">
        <f t="shared" si="14"/>
        <v>4</v>
      </c>
      <c r="N171" s="14">
        <v>0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6">
        <v>2</v>
      </c>
      <c r="AL171" s="14">
        <v>2</v>
      </c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5"/>
      <c r="BU171" s="14"/>
      <c r="BV171" s="14"/>
      <c r="BW171" s="14"/>
    </row>
    <row r="172" spans="1:75" x14ac:dyDescent="0.2">
      <c r="A172" s="14">
        <v>90</v>
      </c>
      <c r="B172" s="18">
        <v>43474</v>
      </c>
      <c r="C172" s="14">
        <v>1</v>
      </c>
      <c r="D172" s="14">
        <v>258</v>
      </c>
      <c r="E172" s="14">
        <v>3</v>
      </c>
      <c r="F172" s="14">
        <v>1</v>
      </c>
      <c r="G172" s="14">
        <v>1</v>
      </c>
      <c r="H172" s="14">
        <v>1</v>
      </c>
      <c r="I172" s="14">
        <v>1</v>
      </c>
      <c r="J172" s="19">
        <v>8</v>
      </c>
      <c r="K172" s="19">
        <v>13</v>
      </c>
      <c r="L172" s="14">
        <f t="shared" si="13"/>
        <v>5</v>
      </c>
      <c r="M172" s="14">
        <f t="shared" si="14"/>
        <v>5</v>
      </c>
      <c r="N172" s="14">
        <v>5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>
        <v>4</v>
      </c>
      <c r="AA172" s="14"/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6">
        <v>6</v>
      </c>
      <c r="AL172" s="14">
        <v>6</v>
      </c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5"/>
      <c r="BU172" s="14"/>
      <c r="BV172" s="14"/>
      <c r="BW172" s="14"/>
    </row>
    <row r="173" spans="1:75" x14ac:dyDescent="0.2">
      <c r="A173" s="14">
        <v>91</v>
      </c>
      <c r="B173" s="18">
        <v>43476</v>
      </c>
      <c r="C173" s="14">
        <v>1</v>
      </c>
      <c r="D173" s="14">
        <v>258</v>
      </c>
      <c r="E173" s="14">
        <v>3</v>
      </c>
      <c r="F173" s="14">
        <v>1</v>
      </c>
      <c r="G173" s="14">
        <v>1</v>
      </c>
      <c r="H173" s="14">
        <v>0</v>
      </c>
      <c r="I173" s="14">
        <v>1</v>
      </c>
      <c r="J173" s="19">
        <v>10.5</v>
      </c>
      <c r="K173" s="19">
        <v>13.5</v>
      </c>
      <c r="L173" s="14">
        <f t="shared" si="13"/>
        <v>3</v>
      </c>
      <c r="M173" s="14">
        <f t="shared" si="14"/>
        <v>3</v>
      </c>
      <c r="N173" s="14">
        <v>0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6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5"/>
      <c r="BU173" s="14"/>
      <c r="BV173" s="14"/>
      <c r="BW173" s="14"/>
    </row>
    <row r="174" spans="1:75" x14ac:dyDescent="0.2">
      <c r="A174" s="14">
        <v>93</v>
      </c>
      <c r="B174" s="18">
        <v>43476</v>
      </c>
      <c r="C174" s="14">
        <v>1</v>
      </c>
      <c r="D174" s="14">
        <v>289</v>
      </c>
      <c r="E174" s="14">
        <v>3</v>
      </c>
      <c r="F174" s="14">
        <v>1</v>
      </c>
      <c r="G174" s="14">
        <v>2</v>
      </c>
      <c r="H174" s="14">
        <v>2</v>
      </c>
      <c r="I174" s="14">
        <v>1</v>
      </c>
      <c r="J174" s="19">
        <v>10</v>
      </c>
      <c r="K174" s="19">
        <v>15.5</v>
      </c>
      <c r="L174" s="14">
        <f t="shared" si="13"/>
        <v>5.5</v>
      </c>
      <c r="M174" s="14">
        <f t="shared" si="14"/>
        <v>11</v>
      </c>
      <c r="N174" s="14">
        <v>4</v>
      </c>
      <c r="O174" s="14"/>
      <c r="P174" s="14">
        <v>1</v>
      </c>
      <c r="Q174" s="14"/>
      <c r="R174" s="14"/>
      <c r="S174" s="14"/>
      <c r="T174" s="14"/>
      <c r="U174" s="14"/>
      <c r="V174" s="14"/>
      <c r="W174" s="14"/>
      <c r="X174" s="14"/>
      <c r="Y174" s="14"/>
      <c r="Z174" s="14">
        <v>3</v>
      </c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6">
        <v>7</v>
      </c>
      <c r="AL174" s="14">
        <v>4</v>
      </c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>
        <v>1</v>
      </c>
      <c r="AY174" s="14">
        <v>2</v>
      </c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5"/>
      <c r="BU174" s="14"/>
      <c r="BV174" s="14"/>
      <c r="BW174" s="14"/>
    </row>
    <row r="175" spans="1:75" x14ac:dyDescent="0.2">
      <c r="A175" s="14">
        <v>94</v>
      </c>
      <c r="B175" s="18">
        <v>43476</v>
      </c>
      <c r="C175" s="14">
        <v>1</v>
      </c>
      <c r="D175" s="14">
        <v>289</v>
      </c>
      <c r="E175" s="14">
        <v>3</v>
      </c>
      <c r="F175" s="14">
        <v>1</v>
      </c>
      <c r="G175" s="14">
        <v>1</v>
      </c>
      <c r="H175" s="14">
        <v>0</v>
      </c>
      <c r="I175" s="14">
        <v>1</v>
      </c>
      <c r="J175" s="19">
        <v>11.5</v>
      </c>
      <c r="K175" s="19">
        <v>15.5</v>
      </c>
      <c r="L175" s="14">
        <f t="shared" si="13"/>
        <v>4</v>
      </c>
      <c r="M175" s="14">
        <f t="shared" si="14"/>
        <v>4</v>
      </c>
      <c r="N175" s="14">
        <v>0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6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5"/>
      <c r="BU175" s="14"/>
      <c r="BV175" s="14"/>
      <c r="BW175" s="14"/>
    </row>
    <row r="176" spans="1:75" x14ac:dyDescent="0.2">
      <c r="A176" s="14">
        <v>95</v>
      </c>
      <c r="B176" s="18">
        <v>43476</v>
      </c>
      <c r="C176" s="14">
        <v>1</v>
      </c>
      <c r="D176" s="14">
        <v>204</v>
      </c>
      <c r="E176" s="14">
        <v>3</v>
      </c>
      <c r="F176" s="14">
        <v>1</v>
      </c>
      <c r="G176" s="14">
        <v>2</v>
      </c>
      <c r="H176" s="14">
        <v>0</v>
      </c>
      <c r="I176" s="14">
        <v>1</v>
      </c>
      <c r="J176" s="19">
        <v>7.5</v>
      </c>
      <c r="K176" s="19">
        <v>16</v>
      </c>
      <c r="L176" s="14">
        <f t="shared" si="13"/>
        <v>8.5</v>
      </c>
      <c r="M176" s="14">
        <f t="shared" si="14"/>
        <v>17</v>
      </c>
      <c r="N176" s="14">
        <v>0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6">
        <v>13</v>
      </c>
      <c r="AL176" s="14">
        <v>10</v>
      </c>
      <c r="AM176" s="14"/>
      <c r="AN176" s="14"/>
      <c r="AO176" s="14">
        <v>1</v>
      </c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>
        <v>1</v>
      </c>
      <c r="BD176" s="14"/>
      <c r="BE176" s="14"/>
      <c r="BF176" s="14"/>
      <c r="BG176" s="14"/>
      <c r="BH176" s="14"/>
      <c r="BI176" s="14">
        <v>1</v>
      </c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5"/>
      <c r="BU176" s="14"/>
      <c r="BV176" s="14"/>
      <c r="BW176" s="14"/>
    </row>
    <row r="177" spans="1:75" x14ac:dyDescent="0.2">
      <c r="A177" s="14">
        <v>132</v>
      </c>
      <c r="B177" s="18">
        <v>43481</v>
      </c>
      <c r="C177" s="14">
        <v>1</v>
      </c>
      <c r="D177" s="14">
        <v>204</v>
      </c>
      <c r="E177" s="14">
        <v>3</v>
      </c>
      <c r="F177" s="14">
        <v>1</v>
      </c>
      <c r="G177" s="14">
        <v>2</v>
      </c>
      <c r="H177" s="14">
        <v>2</v>
      </c>
      <c r="I177" s="14">
        <v>1</v>
      </c>
      <c r="J177" s="19">
        <v>8</v>
      </c>
      <c r="K177" s="19">
        <v>13.25</v>
      </c>
      <c r="L177" s="14">
        <f t="shared" si="13"/>
        <v>5.25</v>
      </c>
      <c r="M177" s="14">
        <f t="shared" si="14"/>
        <v>10.5</v>
      </c>
      <c r="N177" s="14">
        <v>2</v>
      </c>
      <c r="O177" s="14"/>
      <c r="P177" s="14"/>
      <c r="Q177" s="14"/>
      <c r="R177" s="14"/>
      <c r="S177" s="14"/>
      <c r="T177" s="14">
        <v>2</v>
      </c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6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5"/>
      <c r="BU177" s="14"/>
      <c r="BV177" s="14"/>
      <c r="BW177" s="14"/>
    </row>
    <row r="178" spans="1:75" x14ac:dyDescent="0.2">
      <c r="A178" s="14">
        <v>133</v>
      </c>
      <c r="B178" s="18">
        <v>43481</v>
      </c>
      <c r="C178" s="14">
        <v>1</v>
      </c>
      <c r="D178" s="14">
        <v>204</v>
      </c>
      <c r="E178" s="14">
        <v>3</v>
      </c>
      <c r="F178" s="14">
        <v>1</v>
      </c>
      <c r="G178" s="14">
        <v>2</v>
      </c>
      <c r="H178" s="14">
        <v>0</v>
      </c>
      <c r="I178" s="14">
        <v>1</v>
      </c>
      <c r="J178" s="19">
        <v>8</v>
      </c>
      <c r="K178" s="19">
        <v>13.25</v>
      </c>
      <c r="L178" s="14">
        <f t="shared" si="13"/>
        <v>5.25</v>
      </c>
      <c r="M178" s="14">
        <f t="shared" si="14"/>
        <v>10.5</v>
      </c>
      <c r="N178" s="14">
        <v>0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6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5"/>
      <c r="BU178" s="14"/>
      <c r="BV178" s="14"/>
      <c r="BW178" s="14"/>
    </row>
    <row r="179" spans="1:75" x14ac:dyDescent="0.2">
      <c r="A179" s="14">
        <v>136</v>
      </c>
      <c r="B179" s="18">
        <v>43482</v>
      </c>
      <c r="C179" s="14">
        <v>1</v>
      </c>
      <c r="D179" s="14">
        <v>258</v>
      </c>
      <c r="E179" s="14">
        <v>3</v>
      </c>
      <c r="F179" s="14">
        <v>1</v>
      </c>
      <c r="G179" s="14">
        <v>1</v>
      </c>
      <c r="H179" s="14">
        <v>0</v>
      </c>
      <c r="I179" s="14">
        <v>1</v>
      </c>
      <c r="J179" s="19">
        <v>10.5</v>
      </c>
      <c r="K179" s="19">
        <v>15</v>
      </c>
      <c r="L179" s="14">
        <f t="shared" si="13"/>
        <v>4.5</v>
      </c>
      <c r="M179" s="14">
        <f t="shared" si="14"/>
        <v>4.5</v>
      </c>
      <c r="N179" s="14">
        <v>0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6">
        <v>7</v>
      </c>
      <c r="AL179" s="14">
        <v>6</v>
      </c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>
        <v>1</v>
      </c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5"/>
      <c r="BU179" s="14"/>
      <c r="BV179" s="14"/>
      <c r="BW179" s="14"/>
    </row>
    <row r="180" spans="1:75" x14ac:dyDescent="0.2">
      <c r="A180" s="14">
        <v>139</v>
      </c>
      <c r="B180" s="18">
        <v>43483</v>
      </c>
      <c r="C180" s="14">
        <v>1</v>
      </c>
      <c r="D180" s="14">
        <v>234</v>
      </c>
      <c r="E180" s="14">
        <v>3</v>
      </c>
      <c r="F180" s="14">
        <v>1</v>
      </c>
      <c r="G180" s="14">
        <v>3</v>
      </c>
      <c r="H180" s="14">
        <v>0</v>
      </c>
      <c r="I180" s="14">
        <v>1</v>
      </c>
      <c r="J180" s="19">
        <v>9</v>
      </c>
      <c r="K180" s="19">
        <v>11.25</v>
      </c>
      <c r="L180" s="14">
        <f t="shared" si="13"/>
        <v>2.25</v>
      </c>
      <c r="M180" s="14">
        <f t="shared" si="14"/>
        <v>6.75</v>
      </c>
      <c r="N180" s="14">
        <v>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6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5"/>
      <c r="BU180" s="14"/>
      <c r="BV180" s="14"/>
      <c r="BW180" s="14"/>
    </row>
    <row r="181" spans="1:75" x14ac:dyDescent="0.2">
      <c r="A181" s="14">
        <v>142</v>
      </c>
      <c r="B181" s="18">
        <v>43483</v>
      </c>
      <c r="C181" s="14">
        <v>1</v>
      </c>
      <c r="D181" s="14">
        <v>258</v>
      </c>
      <c r="E181" s="14">
        <v>3</v>
      </c>
      <c r="F181" s="14">
        <v>1</v>
      </c>
      <c r="G181" s="14">
        <v>1</v>
      </c>
      <c r="H181" s="14">
        <v>0</v>
      </c>
      <c r="I181" s="14">
        <v>1</v>
      </c>
      <c r="J181" s="19">
        <v>9</v>
      </c>
      <c r="K181" s="19">
        <v>12</v>
      </c>
      <c r="L181" s="14">
        <f t="shared" si="13"/>
        <v>3</v>
      </c>
      <c r="M181" s="14">
        <f t="shared" si="14"/>
        <v>3</v>
      </c>
      <c r="N181" s="14">
        <v>0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6">
        <v>1</v>
      </c>
      <c r="AL181" s="14"/>
      <c r="AM181" s="14"/>
      <c r="AN181" s="14">
        <v>1</v>
      </c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5"/>
      <c r="BU181" s="14"/>
      <c r="BV181" s="14"/>
      <c r="BW181" s="14"/>
    </row>
    <row r="182" spans="1:75" x14ac:dyDescent="0.2">
      <c r="A182" s="14">
        <v>143</v>
      </c>
      <c r="B182" s="18">
        <v>43483</v>
      </c>
      <c r="C182" s="14">
        <v>1</v>
      </c>
      <c r="D182" s="14">
        <v>258</v>
      </c>
      <c r="E182" s="14">
        <v>3</v>
      </c>
      <c r="F182" s="14">
        <v>1</v>
      </c>
      <c r="G182" s="14">
        <v>1</v>
      </c>
      <c r="H182" s="14">
        <v>0</v>
      </c>
      <c r="I182" s="14">
        <v>1</v>
      </c>
      <c r="J182" s="19">
        <v>12</v>
      </c>
      <c r="K182" s="19">
        <v>13</v>
      </c>
      <c r="L182" s="14">
        <f t="shared" si="13"/>
        <v>1</v>
      </c>
      <c r="M182" s="14">
        <f t="shared" si="14"/>
        <v>1</v>
      </c>
      <c r="N182" s="14">
        <v>0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6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5"/>
      <c r="BU182" s="14"/>
      <c r="BV182" s="14"/>
      <c r="BW182" s="14"/>
    </row>
    <row r="183" spans="1:75" x14ac:dyDescent="0.2">
      <c r="A183" s="14">
        <v>174</v>
      </c>
      <c r="B183" s="18">
        <v>43489</v>
      </c>
      <c r="C183" s="14">
        <v>1</v>
      </c>
      <c r="D183" s="14">
        <v>258</v>
      </c>
      <c r="E183" s="14">
        <v>3</v>
      </c>
      <c r="F183" s="14">
        <v>1</v>
      </c>
      <c r="G183" s="14">
        <v>2</v>
      </c>
      <c r="H183" s="14">
        <v>2</v>
      </c>
      <c r="I183" s="14">
        <v>1</v>
      </c>
      <c r="J183" s="19">
        <v>7.5</v>
      </c>
      <c r="K183" s="19">
        <v>16</v>
      </c>
      <c r="L183" s="14">
        <f t="shared" si="13"/>
        <v>8.5</v>
      </c>
      <c r="M183" s="14">
        <f t="shared" si="14"/>
        <v>17</v>
      </c>
      <c r="N183" s="14">
        <v>10</v>
      </c>
      <c r="O183" s="14"/>
      <c r="P183" s="14"/>
      <c r="Q183" s="14">
        <v>1</v>
      </c>
      <c r="R183" s="14"/>
      <c r="S183" s="14"/>
      <c r="T183" s="14"/>
      <c r="U183" s="14"/>
      <c r="V183" s="14">
        <v>6</v>
      </c>
      <c r="W183" s="14"/>
      <c r="X183" s="14"/>
      <c r="Y183" s="14"/>
      <c r="Z183" s="14">
        <v>3</v>
      </c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6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5"/>
      <c r="BU183" s="14"/>
      <c r="BV183" s="14"/>
      <c r="BW183" s="14"/>
    </row>
    <row r="184" spans="1:75" x14ac:dyDescent="0.2">
      <c r="A184" s="14">
        <v>175</v>
      </c>
      <c r="B184" s="18">
        <v>43489</v>
      </c>
      <c r="C184" s="14">
        <v>1</v>
      </c>
      <c r="D184" s="14">
        <v>258</v>
      </c>
      <c r="E184" s="14">
        <v>3</v>
      </c>
      <c r="F184" s="14">
        <v>1</v>
      </c>
      <c r="G184" s="14">
        <v>2</v>
      </c>
      <c r="H184" s="14">
        <v>1</v>
      </c>
      <c r="I184" s="14">
        <v>1</v>
      </c>
      <c r="J184" s="19">
        <v>12.5</v>
      </c>
      <c r="K184" s="19">
        <v>16</v>
      </c>
      <c r="L184" s="14">
        <f t="shared" si="13"/>
        <v>3.5</v>
      </c>
      <c r="M184" s="14">
        <f t="shared" si="14"/>
        <v>7</v>
      </c>
      <c r="N184" s="14">
        <v>1</v>
      </c>
      <c r="O184" s="14"/>
      <c r="P184" s="14">
        <v>1</v>
      </c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6">
        <v>1</v>
      </c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>
        <v>1</v>
      </c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5"/>
      <c r="BU184" s="14"/>
      <c r="BV184" s="14"/>
      <c r="BW184" s="14"/>
    </row>
    <row r="185" spans="1:75" x14ac:dyDescent="0.2">
      <c r="A185" s="14">
        <v>177</v>
      </c>
      <c r="B185" s="18">
        <v>43490</v>
      </c>
      <c r="C185" s="14">
        <v>1</v>
      </c>
      <c r="D185" s="14">
        <v>258</v>
      </c>
      <c r="E185" s="14">
        <v>3</v>
      </c>
      <c r="F185" s="14">
        <v>1</v>
      </c>
      <c r="G185" s="14">
        <v>2</v>
      </c>
      <c r="H185" s="14">
        <v>0</v>
      </c>
      <c r="I185" s="14">
        <v>1</v>
      </c>
      <c r="J185" s="19">
        <v>12</v>
      </c>
      <c r="K185" s="19">
        <v>16.5</v>
      </c>
      <c r="L185" s="14">
        <f t="shared" si="13"/>
        <v>4.5</v>
      </c>
      <c r="M185" s="14">
        <f t="shared" si="14"/>
        <v>9</v>
      </c>
      <c r="N185" s="14">
        <v>0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6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5"/>
      <c r="BU185" s="14"/>
      <c r="BV185" s="14"/>
      <c r="BW185" s="14"/>
    </row>
    <row r="186" spans="1:75" x14ac:dyDescent="0.2">
      <c r="A186" s="14">
        <v>178</v>
      </c>
      <c r="B186" s="18">
        <v>43490</v>
      </c>
      <c r="C186" s="14">
        <v>1</v>
      </c>
      <c r="D186" s="14">
        <v>258</v>
      </c>
      <c r="E186" s="14">
        <v>3</v>
      </c>
      <c r="F186" s="14">
        <v>1</v>
      </c>
      <c r="G186" s="14">
        <v>1</v>
      </c>
      <c r="H186" s="14">
        <v>1</v>
      </c>
      <c r="I186" s="14">
        <v>1</v>
      </c>
      <c r="J186" s="19">
        <v>14</v>
      </c>
      <c r="K186" s="19">
        <v>16.5</v>
      </c>
      <c r="L186" s="14">
        <f t="shared" si="13"/>
        <v>2.5</v>
      </c>
      <c r="M186" s="14">
        <f t="shared" si="14"/>
        <v>2.5</v>
      </c>
      <c r="N186" s="14">
        <v>3</v>
      </c>
      <c r="O186" s="14"/>
      <c r="P186" s="14"/>
      <c r="Q186" s="14"/>
      <c r="R186" s="14"/>
      <c r="S186" s="14"/>
      <c r="T186" s="14">
        <v>1</v>
      </c>
      <c r="U186" s="14"/>
      <c r="V186" s="14"/>
      <c r="W186" s="14"/>
      <c r="X186" s="14"/>
      <c r="Y186" s="14"/>
      <c r="Z186" s="14">
        <v>2</v>
      </c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6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5"/>
      <c r="BU186" s="14"/>
      <c r="BV186" s="14"/>
      <c r="BW186" s="14"/>
    </row>
    <row r="187" spans="1:75" x14ac:dyDescent="0.2">
      <c r="A187" s="14">
        <v>180</v>
      </c>
      <c r="B187" s="18">
        <v>43490</v>
      </c>
      <c r="C187" s="14">
        <v>1</v>
      </c>
      <c r="D187" s="14">
        <v>258</v>
      </c>
      <c r="E187" s="14">
        <v>3</v>
      </c>
      <c r="F187" s="14">
        <v>1</v>
      </c>
      <c r="G187" s="14">
        <v>3</v>
      </c>
      <c r="H187" s="14">
        <v>0</v>
      </c>
      <c r="I187" s="14">
        <v>1</v>
      </c>
      <c r="J187" s="19">
        <v>12</v>
      </c>
      <c r="K187" s="19">
        <v>16</v>
      </c>
      <c r="L187" s="14">
        <f t="shared" si="13"/>
        <v>4</v>
      </c>
      <c r="M187" s="14">
        <f t="shared" si="14"/>
        <v>12</v>
      </c>
      <c r="N187" s="14">
        <v>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6">
        <v>26</v>
      </c>
      <c r="AL187" s="14">
        <v>12</v>
      </c>
      <c r="AM187" s="14"/>
      <c r="AN187" s="14"/>
      <c r="AO187" s="14"/>
      <c r="AP187" s="14"/>
      <c r="AQ187" s="14"/>
      <c r="AR187" s="14"/>
      <c r="AS187" s="14"/>
      <c r="AT187" s="14"/>
      <c r="AU187" s="14">
        <v>14</v>
      </c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5"/>
      <c r="BU187" s="14"/>
      <c r="BV187" s="14"/>
      <c r="BW187" s="14"/>
    </row>
    <row r="188" spans="1:75" x14ac:dyDescent="0.2">
      <c r="A188" s="14">
        <v>181</v>
      </c>
      <c r="B188" s="18">
        <v>43490</v>
      </c>
      <c r="C188" s="14">
        <v>1</v>
      </c>
      <c r="D188" s="14">
        <v>258</v>
      </c>
      <c r="E188" s="14">
        <v>3</v>
      </c>
      <c r="F188" s="14">
        <v>1</v>
      </c>
      <c r="G188" s="14">
        <v>1</v>
      </c>
      <c r="H188" s="14">
        <v>0</v>
      </c>
      <c r="I188" s="14">
        <v>1</v>
      </c>
      <c r="J188" s="19">
        <v>6.5</v>
      </c>
      <c r="K188" s="19">
        <v>16.75</v>
      </c>
      <c r="L188" s="14">
        <f t="shared" si="13"/>
        <v>10.25</v>
      </c>
      <c r="M188" s="14">
        <f t="shared" si="14"/>
        <v>10.25</v>
      </c>
      <c r="N188" s="14">
        <v>0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6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5"/>
      <c r="BU188" s="14"/>
      <c r="BV188" s="14"/>
      <c r="BW188" s="14"/>
    </row>
    <row r="189" spans="1:75" x14ac:dyDescent="0.2">
      <c r="A189" s="14">
        <v>200</v>
      </c>
      <c r="B189" s="18">
        <v>43493</v>
      </c>
      <c r="C189" s="14">
        <v>1</v>
      </c>
      <c r="D189" s="14">
        <v>258</v>
      </c>
      <c r="E189" s="14">
        <v>3</v>
      </c>
      <c r="F189" s="14">
        <v>1</v>
      </c>
      <c r="G189" s="14">
        <v>2</v>
      </c>
      <c r="H189" s="14">
        <v>1</v>
      </c>
      <c r="I189" s="14">
        <v>1</v>
      </c>
      <c r="J189" s="19">
        <v>14.5</v>
      </c>
      <c r="K189" s="19">
        <v>16</v>
      </c>
      <c r="L189" s="14">
        <f t="shared" si="13"/>
        <v>1.5</v>
      </c>
      <c r="M189" s="14">
        <f t="shared" si="14"/>
        <v>3</v>
      </c>
      <c r="N189" s="14">
        <v>1</v>
      </c>
      <c r="O189" s="14"/>
      <c r="P189" s="14"/>
      <c r="Q189" s="14">
        <v>1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6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5"/>
      <c r="BU189" s="14"/>
      <c r="BV189" s="14"/>
      <c r="BW189" s="14"/>
    </row>
    <row r="190" spans="1:75" x14ac:dyDescent="0.2">
      <c r="A190" s="14">
        <v>201</v>
      </c>
      <c r="B190" s="18">
        <v>43493</v>
      </c>
      <c r="C190" s="14">
        <v>1</v>
      </c>
      <c r="D190" s="14">
        <v>258</v>
      </c>
      <c r="E190" s="14">
        <v>3</v>
      </c>
      <c r="F190" s="14">
        <v>1</v>
      </c>
      <c r="G190" s="14">
        <v>4</v>
      </c>
      <c r="H190" s="14">
        <v>1</v>
      </c>
      <c r="I190" s="14">
        <v>1</v>
      </c>
      <c r="J190" s="19">
        <v>9</v>
      </c>
      <c r="K190" s="19">
        <v>13</v>
      </c>
      <c r="L190" s="14">
        <f t="shared" si="13"/>
        <v>4</v>
      </c>
      <c r="M190" s="14">
        <f t="shared" si="14"/>
        <v>16</v>
      </c>
      <c r="N190" s="14">
        <v>1</v>
      </c>
      <c r="O190" s="14"/>
      <c r="P190" s="14"/>
      <c r="Q190" s="14"/>
      <c r="R190" s="14"/>
      <c r="S190" s="14"/>
      <c r="T190" s="14">
        <v>1</v>
      </c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6">
        <v>6</v>
      </c>
      <c r="AL190" s="14">
        <v>6</v>
      </c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5"/>
      <c r="BU190" s="14"/>
      <c r="BV190" s="14"/>
      <c r="BW190" s="14"/>
    </row>
    <row r="191" spans="1:75" x14ac:dyDescent="0.2">
      <c r="A191" s="14"/>
      <c r="B191" s="2" t="s">
        <v>54</v>
      </c>
      <c r="C191" s="14"/>
      <c r="D191" s="14"/>
      <c r="E191" s="14"/>
      <c r="F191" s="2">
        <f>COUNT(F166:F190)</f>
        <v>25</v>
      </c>
      <c r="G191" s="2">
        <f>SUM(G166:G190)</f>
        <v>42</v>
      </c>
      <c r="H191" s="2">
        <f>SUM(H166:H190)</f>
        <v>16</v>
      </c>
      <c r="I191" s="2"/>
      <c r="J191" s="2">
        <f t="shared" ref="J191:BU191" si="15">SUM(J166:J190)</f>
        <v>238.25</v>
      </c>
      <c r="K191" s="2">
        <f t="shared" si="15"/>
        <v>361.5</v>
      </c>
      <c r="L191" s="2">
        <f t="shared" si="15"/>
        <v>123.25</v>
      </c>
      <c r="M191" s="2">
        <f t="shared" si="15"/>
        <v>202.75</v>
      </c>
      <c r="N191" s="2">
        <f t="shared" si="15"/>
        <v>38</v>
      </c>
      <c r="O191" s="2">
        <f t="shared" si="15"/>
        <v>0</v>
      </c>
      <c r="P191" s="2">
        <f t="shared" si="15"/>
        <v>3</v>
      </c>
      <c r="Q191" s="2">
        <f t="shared" si="15"/>
        <v>8</v>
      </c>
      <c r="R191" s="2">
        <f t="shared" si="15"/>
        <v>0</v>
      </c>
      <c r="S191" s="2">
        <f t="shared" si="15"/>
        <v>0</v>
      </c>
      <c r="T191" s="2">
        <f t="shared" si="15"/>
        <v>5</v>
      </c>
      <c r="U191" s="2">
        <f t="shared" si="15"/>
        <v>1</v>
      </c>
      <c r="V191" s="2">
        <f t="shared" si="15"/>
        <v>6</v>
      </c>
      <c r="W191" s="2">
        <f t="shared" si="15"/>
        <v>1</v>
      </c>
      <c r="X191" s="2">
        <f t="shared" si="15"/>
        <v>0</v>
      </c>
      <c r="Y191" s="2">
        <f t="shared" si="15"/>
        <v>0</v>
      </c>
      <c r="Z191" s="2">
        <f t="shared" si="15"/>
        <v>13</v>
      </c>
      <c r="AA191" s="2">
        <f t="shared" si="15"/>
        <v>0</v>
      </c>
      <c r="AB191" s="2">
        <f t="shared" si="15"/>
        <v>0</v>
      </c>
      <c r="AC191" s="2">
        <f t="shared" si="15"/>
        <v>0</v>
      </c>
      <c r="AD191" s="2">
        <f t="shared" si="15"/>
        <v>0</v>
      </c>
      <c r="AE191" s="2">
        <f t="shared" si="15"/>
        <v>0</v>
      </c>
      <c r="AF191" s="2">
        <f t="shared" si="15"/>
        <v>0</v>
      </c>
      <c r="AG191" s="2">
        <f t="shared" si="15"/>
        <v>0</v>
      </c>
      <c r="AH191" s="2">
        <f t="shared" si="15"/>
        <v>0</v>
      </c>
      <c r="AI191" s="2">
        <f t="shared" si="15"/>
        <v>1</v>
      </c>
      <c r="AJ191" s="2">
        <f t="shared" si="15"/>
        <v>0</v>
      </c>
      <c r="AK191" s="2">
        <f t="shared" si="15"/>
        <v>98</v>
      </c>
      <c r="AL191" s="2">
        <f t="shared" si="15"/>
        <v>49</v>
      </c>
      <c r="AM191" s="2">
        <f t="shared" si="15"/>
        <v>2</v>
      </c>
      <c r="AN191" s="2">
        <f t="shared" si="15"/>
        <v>1</v>
      </c>
      <c r="AO191" s="2">
        <f t="shared" si="15"/>
        <v>1</v>
      </c>
      <c r="AP191" s="2">
        <f t="shared" si="15"/>
        <v>0</v>
      </c>
      <c r="AQ191" s="2">
        <f t="shared" si="15"/>
        <v>0</v>
      </c>
      <c r="AR191" s="2">
        <f t="shared" si="15"/>
        <v>0</v>
      </c>
      <c r="AS191" s="2">
        <f t="shared" si="15"/>
        <v>0</v>
      </c>
      <c r="AT191" s="2">
        <f t="shared" si="15"/>
        <v>0</v>
      </c>
      <c r="AU191" s="2">
        <f t="shared" si="15"/>
        <v>14</v>
      </c>
      <c r="AV191" s="2">
        <f t="shared" si="15"/>
        <v>0</v>
      </c>
      <c r="AW191" s="2">
        <f t="shared" si="15"/>
        <v>0</v>
      </c>
      <c r="AX191" s="2">
        <f t="shared" si="15"/>
        <v>3</v>
      </c>
      <c r="AY191" s="2">
        <f t="shared" si="15"/>
        <v>6</v>
      </c>
      <c r="AZ191" s="2">
        <f t="shared" si="15"/>
        <v>15</v>
      </c>
      <c r="BA191" s="2">
        <f t="shared" si="15"/>
        <v>0</v>
      </c>
      <c r="BB191" s="2">
        <f t="shared" si="15"/>
        <v>0</v>
      </c>
      <c r="BC191" s="2">
        <f t="shared" si="15"/>
        <v>4</v>
      </c>
      <c r="BD191" s="2">
        <f t="shared" si="15"/>
        <v>0</v>
      </c>
      <c r="BE191" s="2">
        <f t="shared" si="15"/>
        <v>0</v>
      </c>
      <c r="BF191" s="2">
        <f t="shared" si="15"/>
        <v>2</v>
      </c>
      <c r="BG191" s="2">
        <f t="shared" si="15"/>
        <v>0</v>
      </c>
      <c r="BH191" s="2">
        <f t="shared" si="15"/>
        <v>0</v>
      </c>
      <c r="BI191" s="2">
        <f t="shared" si="15"/>
        <v>1</v>
      </c>
      <c r="BJ191" s="2">
        <f t="shared" si="15"/>
        <v>0</v>
      </c>
      <c r="BK191" s="2">
        <f t="shared" si="15"/>
        <v>0</v>
      </c>
      <c r="BL191" s="2">
        <f t="shared" si="15"/>
        <v>0</v>
      </c>
      <c r="BM191" s="2">
        <f t="shared" si="15"/>
        <v>0</v>
      </c>
      <c r="BN191" s="2">
        <f t="shared" si="15"/>
        <v>0</v>
      </c>
      <c r="BO191" s="2">
        <f t="shared" si="15"/>
        <v>0</v>
      </c>
      <c r="BP191" s="2">
        <f t="shared" si="15"/>
        <v>0</v>
      </c>
      <c r="BQ191" s="2">
        <f t="shared" si="15"/>
        <v>0</v>
      </c>
      <c r="BR191" s="2">
        <f t="shared" si="15"/>
        <v>0</v>
      </c>
      <c r="BS191" s="2">
        <f t="shared" si="15"/>
        <v>0</v>
      </c>
      <c r="BT191" s="2">
        <f t="shared" si="15"/>
        <v>0</v>
      </c>
      <c r="BU191" s="2">
        <f t="shared" si="15"/>
        <v>0</v>
      </c>
      <c r="BV191" s="2">
        <f t="shared" ref="BV191:BW191" si="16">SUM(BV166:BV190)</f>
        <v>0</v>
      </c>
      <c r="BW191" s="2">
        <f t="shared" si="16"/>
        <v>0</v>
      </c>
    </row>
    <row r="192" spans="1:75" x14ac:dyDescent="0.2">
      <c r="A192" s="14"/>
      <c r="B192" s="14"/>
      <c r="C192" s="14"/>
      <c r="D192" s="14"/>
      <c r="E192" s="14"/>
      <c r="F192" s="2"/>
      <c r="G192" s="2"/>
      <c r="H192" s="2"/>
      <c r="I192" s="2"/>
      <c r="J192" s="2"/>
      <c r="K192" s="2"/>
      <c r="L192" s="2" t="s">
        <v>55</v>
      </c>
      <c r="M192" s="2"/>
      <c r="N192" s="7">
        <f>N191/M191</f>
        <v>0.18742293464858201</v>
      </c>
      <c r="O192" s="7">
        <f>O191/M191</f>
        <v>0</v>
      </c>
      <c r="P192" s="7">
        <f>P191/M191</f>
        <v>1.4796547472256474E-2</v>
      </c>
      <c r="Q192" s="7">
        <f>Q191/M191</f>
        <v>3.9457459926017263E-2</v>
      </c>
      <c r="R192" s="7">
        <f>R191/M191</f>
        <v>0</v>
      </c>
      <c r="S192" s="7">
        <f>S191/M191</f>
        <v>0</v>
      </c>
      <c r="T192" s="7">
        <f>T191/M191</f>
        <v>2.4660912453760789E-2</v>
      </c>
      <c r="U192" s="7">
        <f>U191/M191</f>
        <v>4.9321824907521579E-3</v>
      </c>
      <c r="V192" s="7">
        <f>V191/M191</f>
        <v>2.9593094944512947E-2</v>
      </c>
      <c r="W192" s="7">
        <f>W191/M191</f>
        <v>4.9321824907521579E-3</v>
      </c>
      <c r="X192" s="7">
        <f>X191/M191</f>
        <v>0</v>
      </c>
      <c r="Y192" s="7">
        <f>Y191/M191</f>
        <v>0</v>
      </c>
      <c r="Z192" s="7">
        <f>Z191/M191</f>
        <v>6.4118372379778049E-2</v>
      </c>
      <c r="AA192" s="7">
        <f>AA191/M191</f>
        <v>0</v>
      </c>
      <c r="AB192" s="7">
        <f>AB191/M191</f>
        <v>0</v>
      </c>
      <c r="AC192" s="7">
        <f>AC191/M191</f>
        <v>0</v>
      </c>
      <c r="AD192" s="7">
        <f>AD191/M191</f>
        <v>0</v>
      </c>
      <c r="AE192" s="7">
        <f>AE191/M191</f>
        <v>0</v>
      </c>
      <c r="AF192" s="7">
        <f>AF191/M191</f>
        <v>0</v>
      </c>
      <c r="AG192" s="7">
        <f>AG191/M191</f>
        <v>0</v>
      </c>
      <c r="AH192" s="8">
        <f>AH191/N191</f>
        <v>0</v>
      </c>
      <c r="AI192" s="8">
        <f>AI191/M191</f>
        <v>4.9321824907521579E-3</v>
      </c>
      <c r="AJ192" s="9" t="e">
        <f>AJ191/O191</f>
        <v>#DIV/0!</v>
      </c>
      <c r="AK192" s="7">
        <f>AK191/M191</f>
        <v>0.48335388409371149</v>
      </c>
      <c r="AL192" s="7">
        <f>AL191/M191</f>
        <v>0.24167694204685575</v>
      </c>
      <c r="AM192" s="7">
        <f>AM191/M191</f>
        <v>9.8643649815043158E-3</v>
      </c>
      <c r="AN192" s="7">
        <f>AN191/M191</f>
        <v>4.9321824907521579E-3</v>
      </c>
      <c r="AO192" s="7">
        <f>AO191/M191</f>
        <v>4.9321824907521579E-3</v>
      </c>
      <c r="AP192" s="7">
        <f>AP191/M191</f>
        <v>0</v>
      </c>
      <c r="AQ192" s="7">
        <f>AQ191/M191</f>
        <v>0</v>
      </c>
      <c r="AR192" s="7">
        <f>AR191/M191</f>
        <v>0</v>
      </c>
      <c r="AS192" s="7">
        <f>AS191/M191</f>
        <v>0</v>
      </c>
      <c r="AT192" s="7">
        <f>AT191/M191</f>
        <v>0</v>
      </c>
      <c r="AU192" s="7">
        <f>AU191/M191</f>
        <v>6.9050554870530204E-2</v>
      </c>
      <c r="AV192" s="7">
        <f>AV191/M191</f>
        <v>0</v>
      </c>
      <c r="AW192" s="7">
        <f>AW191/M191</f>
        <v>0</v>
      </c>
      <c r="AX192" s="7">
        <f>AX191/M191</f>
        <v>1.4796547472256474E-2</v>
      </c>
      <c r="AY192" s="7">
        <f>AY191/M191</f>
        <v>2.9593094944512947E-2</v>
      </c>
      <c r="AZ192" s="7">
        <f>AZ191/M191</f>
        <v>7.3982737361282372E-2</v>
      </c>
      <c r="BA192" s="7">
        <f>BA191/M191</f>
        <v>0</v>
      </c>
      <c r="BB192" s="7">
        <f>BB191/M191</f>
        <v>0</v>
      </c>
      <c r="BC192" s="7">
        <f>BC191/M191</f>
        <v>1.9728729963008632E-2</v>
      </c>
      <c r="BD192" s="7">
        <f>BD191/M191</f>
        <v>0</v>
      </c>
      <c r="BE192" s="7">
        <f>BE191/M191</f>
        <v>0</v>
      </c>
      <c r="BF192" s="7">
        <f>BF191/M191</f>
        <v>9.8643649815043158E-3</v>
      </c>
      <c r="BG192" s="7">
        <f>BG191/M191</f>
        <v>0</v>
      </c>
      <c r="BH192" s="7">
        <f>BH191/M191</f>
        <v>0</v>
      </c>
      <c r="BI192" s="7">
        <f>BI191/M191</f>
        <v>4.9321824907521579E-3</v>
      </c>
      <c r="BJ192" s="7">
        <f>BJ191/M191</f>
        <v>0</v>
      </c>
      <c r="BK192" s="7">
        <f>BK191/M191</f>
        <v>0</v>
      </c>
      <c r="BL192" s="7">
        <f>BL191/M191</f>
        <v>0</v>
      </c>
      <c r="BM192" s="7">
        <f>BM191/M191</f>
        <v>0</v>
      </c>
      <c r="BN192" s="7">
        <f>BN191/M191</f>
        <v>0</v>
      </c>
      <c r="BO192" s="7">
        <f>BO191/M191</f>
        <v>0</v>
      </c>
      <c r="BP192" s="7">
        <f>BP191/M191</f>
        <v>0</v>
      </c>
      <c r="BQ192" s="7">
        <f>BQ191/M191</f>
        <v>0</v>
      </c>
      <c r="BR192" s="7">
        <f>BR191/M191</f>
        <v>0</v>
      </c>
      <c r="BS192" s="7">
        <f>BS191/M191</f>
        <v>0</v>
      </c>
      <c r="BT192" s="7">
        <f>BT191/M191</f>
        <v>0</v>
      </c>
      <c r="BU192" s="7">
        <f>BU191/M191</f>
        <v>0</v>
      </c>
      <c r="BV192" s="7">
        <f>BV191/M191</f>
        <v>0</v>
      </c>
      <c r="BW192" s="7">
        <f>BW191/M191</f>
        <v>0</v>
      </c>
    </row>
    <row r="193" spans="1:75" x14ac:dyDescent="0.2">
      <c r="A193" s="14"/>
      <c r="B193" s="2" t="s">
        <v>56</v>
      </c>
      <c r="C193" s="2"/>
      <c r="D193" s="10">
        <f>(L191/F191)</f>
        <v>4.93</v>
      </c>
      <c r="E193" s="14"/>
      <c r="F193" s="2"/>
      <c r="G193" s="2"/>
      <c r="H193" s="2"/>
      <c r="I193" s="2"/>
      <c r="J193" s="2"/>
      <c r="K193" s="2"/>
      <c r="L193" s="2" t="s">
        <v>57</v>
      </c>
      <c r="M193" s="2"/>
      <c r="N193" s="10">
        <f>M191/N191</f>
        <v>5.3355263157894735</v>
      </c>
      <c r="O193" s="10" t="e">
        <f>M191/O191</f>
        <v>#DIV/0!</v>
      </c>
      <c r="P193" s="10">
        <f>M191/P191</f>
        <v>67.583333333333329</v>
      </c>
      <c r="Q193" s="10">
        <f>M191/Q191</f>
        <v>25.34375</v>
      </c>
      <c r="R193" s="10" t="e">
        <f>M191/R191</f>
        <v>#DIV/0!</v>
      </c>
      <c r="S193" s="10" t="e">
        <f>M191/S191</f>
        <v>#DIV/0!</v>
      </c>
      <c r="T193" s="10">
        <f>M191/T191</f>
        <v>40.549999999999997</v>
      </c>
      <c r="U193" s="10">
        <f>M191/U191</f>
        <v>202.75</v>
      </c>
      <c r="V193" s="10">
        <f>M191/V191</f>
        <v>33.791666666666664</v>
      </c>
      <c r="W193" s="10">
        <f>M191/W191</f>
        <v>202.75</v>
      </c>
      <c r="X193" s="10" t="e">
        <f>M191/X191</f>
        <v>#DIV/0!</v>
      </c>
      <c r="Y193" s="10" t="e">
        <f>M191/Y191</f>
        <v>#DIV/0!</v>
      </c>
      <c r="Z193" s="10">
        <f>M191/Z191</f>
        <v>15.596153846153847</v>
      </c>
      <c r="AA193" s="10" t="e">
        <f>M191/AA191</f>
        <v>#DIV/0!</v>
      </c>
      <c r="AB193" s="10" t="e">
        <f>M191/AB191</f>
        <v>#DIV/0!</v>
      </c>
      <c r="AC193" s="10" t="e">
        <f>M191/AC191</f>
        <v>#DIV/0!</v>
      </c>
      <c r="AD193" s="10" t="e">
        <f>M191/AD191</f>
        <v>#DIV/0!</v>
      </c>
      <c r="AE193" s="10" t="e">
        <f>M191/AE191</f>
        <v>#DIV/0!</v>
      </c>
      <c r="AF193" s="10" t="e">
        <f>M191/AF191</f>
        <v>#DIV/0!</v>
      </c>
      <c r="AG193" s="10" t="e">
        <f>M191/AG191</f>
        <v>#DIV/0!</v>
      </c>
      <c r="AH193" s="11" t="e">
        <f>N191/AH191</f>
        <v>#DIV/0!</v>
      </c>
      <c r="AI193" s="11">
        <f>O191/AI191</f>
        <v>0</v>
      </c>
      <c r="AJ193" s="12" t="e">
        <f>O191/AJ191</f>
        <v>#DIV/0!</v>
      </c>
      <c r="AK193" s="5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14"/>
      <c r="BL193" s="14"/>
      <c r="BM193" s="14"/>
      <c r="BN193" s="14"/>
      <c r="BO193" s="14"/>
      <c r="BP193" s="14"/>
      <c r="BQ193" s="14"/>
      <c r="BR193" s="14"/>
      <c r="BS193" s="14"/>
      <c r="BT193" s="15"/>
      <c r="BU193" s="14"/>
      <c r="BV193" s="14"/>
      <c r="BW193" s="14"/>
    </row>
    <row r="194" spans="1:75" x14ac:dyDescent="0.2">
      <c r="A194" s="15"/>
      <c r="B194" s="2" t="s">
        <v>58</v>
      </c>
      <c r="C194" s="2"/>
      <c r="D194" s="10">
        <f>(M191/G191)</f>
        <v>4.8273809523809526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4"/>
      <c r="BV194" s="14"/>
      <c r="BW194" s="14"/>
    </row>
    <row r="195" spans="1:75" x14ac:dyDescent="0.2">
      <c r="A195" s="15"/>
      <c r="B195" s="2" t="s">
        <v>59</v>
      </c>
      <c r="C195" s="2"/>
      <c r="D195" s="10">
        <f>(G191/F191)</f>
        <v>1.68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4"/>
      <c r="BV195" s="14"/>
      <c r="BW195" s="14"/>
    </row>
    <row r="196" spans="1:75" x14ac:dyDescent="0.2">
      <c r="A196" s="15"/>
      <c r="B196" s="5" t="s">
        <v>60</v>
      </c>
      <c r="C196" s="15"/>
      <c r="D196" s="11">
        <f>(H191/G191)*100</f>
        <v>38.095238095238095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4"/>
      <c r="BV196" s="14"/>
      <c r="BW196" s="14"/>
    </row>
    <row r="197" spans="1:75" x14ac:dyDescent="0.2">
      <c r="A197" s="14"/>
      <c r="B197" s="18"/>
      <c r="C197" s="14"/>
      <c r="D197" s="14"/>
      <c r="E197" s="14"/>
      <c r="F197" s="14"/>
      <c r="G197" s="14"/>
      <c r="H197" s="14"/>
      <c r="I197" s="14"/>
      <c r="J197" s="19"/>
      <c r="K197" s="19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6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5"/>
      <c r="BU197" s="14"/>
      <c r="BV197" s="14"/>
      <c r="BW197" s="14"/>
    </row>
    <row r="198" spans="1:75" x14ac:dyDescent="0.2">
      <c r="A198" s="14"/>
      <c r="B198" s="18"/>
      <c r="C198" s="14"/>
      <c r="D198" s="14"/>
      <c r="E198" s="14"/>
      <c r="F198" s="14"/>
      <c r="G198" s="14"/>
      <c r="H198" s="14"/>
      <c r="I198" s="14"/>
      <c r="J198" s="19"/>
      <c r="K198" s="19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6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5"/>
      <c r="BU198" s="14"/>
      <c r="BV198" s="14"/>
      <c r="BW198" s="14"/>
    </row>
    <row r="199" spans="1:75" x14ac:dyDescent="0.2">
      <c r="A199" s="14"/>
      <c r="B199" s="18"/>
      <c r="C199" s="14"/>
      <c r="D199" s="14"/>
      <c r="E199" s="14"/>
      <c r="F199" s="14"/>
      <c r="G199" s="14"/>
      <c r="H199" s="14"/>
      <c r="I199" s="14"/>
      <c r="J199" s="19"/>
      <c r="K199" s="19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6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5"/>
      <c r="BU199" s="14"/>
      <c r="BV199" s="14"/>
      <c r="BW199" s="14"/>
    </row>
    <row r="200" spans="1:75" x14ac:dyDescent="0.2">
      <c r="A200" s="14"/>
      <c r="B200" s="18"/>
      <c r="C200" s="14"/>
      <c r="D200" s="14"/>
      <c r="E200" s="14"/>
      <c r="F200" s="14"/>
      <c r="G200" s="14"/>
      <c r="H200" s="14"/>
      <c r="I200" s="14"/>
      <c r="J200" s="19"/>
      <c r="K200" s="19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6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5"/>
      <c r="BU200" s="14"/>
      <c r="BV200" s="14"/>
      <c r="BW200" s="14"/>
    </row>
    <row r="201" spans="1:75" x14ac:dyDescent="0.2">
      <c r="A201" s="14"/>
      <c r="B201" s="18"/>
      <c r="C201" s="14"/>
      <c r="D201" s="14"/>
      <c r="E201" s="14"/>
      <c r="F201" s="14"/>
      <c r="G201" s="14"/>
      <c r="H201" s="14"/>
      <c r="I201" s="14"/>
      <c r="J201" s="19"/>
      <c r="K201" s="19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6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5"/>
      <c r="BU201" s="14"/>
      <c r="BV201" s="14"/>
      <c r="BW201" s="14"/>
    </row>
    <row r="202" spans="1:75" ht="15.75" x14ac:dyDescent="0.25">
      <c r="A202" s="20" t="s">
        <v>65</v>
      </c>
      <c r="B202" s="14"/>
      <c r="C202" s="14"/>
      <c r="D202" s="14"/>
      <c r="E202" s="15"/>
      <c r="F202" s="14"/>
      <c r="G202" s="14"/>
      <c r="H202" s="14"/>
      <c r="I202" s="14"/>
      <c r="J202" s="14"/>
      <c r="K202" s="1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6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5"/>
      <c r="BU202" s="14"/>
      <c r="BV202" s="14"/>
      <c r="BW202" s="14"/>
    </row>
    <row r="203" spans="1:75" x14ac:dyDescent="0.2">
      <c r="A203" s="2" t="s">
        <v>5</v>
      </c>
      <c r="B203" s="2" t="s">
        <v>6</v>
      </c>
      <c r="C203" s="2" t="s">
        <v>7</v>
      </c>
      <c r="D203" s="2" t="s">
        <v>8</v>
      </c>
      <c r="E203" s="2" t="s">
        <v>9</v>
      </c>
      <c r="F203" s="2" t="s">
        <v>10</v>
      </c>
      <c r="G203" s="2" t="s">
        <v>11</v>
      </c>
      <c r="H203" s="2" t="s">
        <v>12</v>
      </c>
      <c r="I203" s="2" t="s">
        <v>13</v>
      </c>
      <c r="J203" s="2" t="s">
        <v>14</v>
      </c>
      <c r="K203" s="2" t="s">
        <v>15</v>
      </c>
      <c r="L203" s="2" t="s">
        <v>16</v>
      </c>
      <c r="M203" s="2" t="s">
        <v>17</v>
      </c>
      <c r="N203" s="2" t="s">
        <v>18</v>
      </c>
      <c r="O203" s="2" t="s">
        <v>19</v>
      </c>
      <c r="P203" s="2" t="s">
        <v>20</v>
      </c>
      <c r="Q203" s="2" t="s">
        <v>21</v>
      </c>
      <c r="R203" s="2" t="s">
        <v>22</v>
      </c>
      <c r="S203" s="2" t="s">
        <v>23</v>
      </c>
      <c r="T203" s="2" t="s">
        <v>24</v>
      </c>
      <c r="U203" s="2" t="s">
        <v>25</v>
      </c>
      <c r="V203" s="2" t="s">
        <v>26</v>
      </c>
      <c r="W203" s="2" t="s">
        <v>27</v>
      </c>
      <c r="X203" s="2" t="s">
        <v>28</v>
      </c>
      <c r="Y203" s="2" t="s">
        <v>29</v>
      </c>
      <c r="Z203" s="2" t="s">
        <v>30</v>
      </c>
      <c r="AA203" s="2" t="s">
        <v>31</v>
      </c>
      <c r="AB203" s="2" t="s">
        <v>32</v>
      </c>
      <c r="AC203" s="2" t="s">
        <v>33</v>
      </c>
      <c r="AD203" s="2" t="s">
        <v>34</v>
      </c>
      <c r="AE203" s="2" t="s">
        <v>35</v>
      </c>
      <c r="AF203" s="2" t="s">
        <v>36</v>
      </c>
      <c r="AG203" s="2" t="s">
        <v>37</v>
      </c>
      <c r="AH203" s="2" t="s">
        <v>38</v>
      </c>
      <c r="AI203" s="2" t="s">
        <v>39</v>
      </c>
      <c r="AJ203" s="2" t="s">
        <v>42</v>
      </c>
      <c r="AK203" s="3" t="s">
        <v>40</v>
      </c>
      <c r="AL203" s="2" t="s">
        <v>30</v>
      </c>
      <c r="AM203" s="2" t="s">
        <v>24</v>
      </c>
      <c r="AN203" s="2" t="s">
        <v>25</v>
      </c>
      <c r="AO203" s="2" t="s">
        <v>29</v>
      </c>
      <c r="AP203" s="2" t="s">
        <v>41</v>
      </c>
      <c r="AQ203" s="2" t="s">
        <v>34</v>
      </c>
      <c r="AR203" s="2" t="s">
        <v>34</v>
      </c>
      <c r="AS203" s="2" t="s">
        <v>27</v>
      </c>
      <c r="AT203" s="2" t="s">
        <v>23</v>
      </c>
      <c r="AU203" s="2" t="s">
        <v>26</v>
      </c>
      <c r="AV203" s="2" t="s">
        <v>42</v>
      </c>
      <c r="AW203" s="2" t="s">
        <v>43</v>
      </c>
      <c r="AX203" s="2" t="s">
        <v>43</v>
      </c>
      <c r="AY203" s="2" t="s">
        <v>44</v>
      </c>
      <c r="AZ203" s="2" t="s">
        <v>44</v>
      </c>
      <c r="BA203" s="2" t="s">
        <v>22</v>
      </c>
      <c r="BB203" s="2" t="s">
        <v>22</v>
      </c>
      <c r="BC203" s="2" t="s">
        <v>32</v>
      </c>
      <c r="BD203" s="2" t="s">
        <v>32</v>
      </c>
      <c r="BE203" s="2" t="s">
        <v>19</v>
      </c>
      <c r="BF203" s="2" t="s">
        <v>19</v>
      </c>
      <c r="BG203" s="2" t="s">
        <v>45</v>
      </c>
      <c r="BH203" s="2" t="s">
        <v>45</v>
      </c>
      <c r="BI203" s="2" t="s">
        <v>46</v>
      </c>
      <c r="BJ203" s="2" t="s">
        <v>46</v>
      </c>
      <c r="BK203" s="2" t="s">
        <v>47</v>
      </c>
      <c r="BL203" s="2" t="s">
        <v>48</v>
      </c>
      <c r="BM203" s="2" t="s">
        <v>28</v>
      </c>
      <c r="BN203" s="2" t="s">
        <v>33</v>
      </c>
      <c r="BO203" s="2" t="s">
        <v>35</v>
      </c>
      <c r="BP203" s="2" t="s">
        <v>49</v>
      </c>
      <c r="BQ203" s="2" t="s">
        <v>41</v>
      </c>
      <c r="BR203" s="2" t="s">
        <v>39</v>
      </c>
      <c r="BS203" s="2" t="s">
        <v>50</v>
      </c>
      <c r="BT203" s="2" t="s">
        <v>51</v>
      </c>
      <c r="BU203" s="2" t="s">
        <v>38</v>
      </c>
      <c r="BV203" s="2" t="s">
        <v>52</v>
      </c>
      <c r="BW203" s="2" t="s">
        <v>53</v>
      </c>
    </row>
    <row r="204" spans="1:75" x14ac:dyDescent="0.2">
      <c r="A204" s="14">
        <v>55</v>
      </c>
      <c r="B204" s="18">
        <v>43471</v>
      </c>
      <c r="C204" s="14">
        <v>2</v>
      </c>
      <c r="D204" s="14">
        <v>258</v>
      </c>
      <c r="E204" s="14">
        <v>3</v>
      </c>
      <c r="F204" s="14">
        <v>1</v>
      </c>
      <c r="G204" s="14">
        <v>1</v>
      </c>
      <c r="H204" s="14">
        <v>1</v>
      </c>
      <c r="I204" s="14">
        <v>1</v>
      </c>
      <c r="J204" s="19">
        <v>10</v>
      </c>
      <c r="K204" s="19">
        <v>15.5</v>
      </c>
      <c r="L204" s="14">
        <f t="shared" ref="L204:L235" si="17">(K204-J204)</f>
        <v>5.5</v>
      </c>
      <c r="M204" s="14">
        <f t="shared" ref="M204:M235" si="18">(G204*L204)</f>
        <v>5.5</v>
      </c>
      <c r="N204" s="14">
        <v>1</v>
      </c>
      <c r="O204" s="14"/>
      <c r="P204" s="14"/>
      <c r="Q204" s="14">
        <v>1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6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5"/>
      <c r="BU204" s="14"/>
      <c r="BV204" s="14"/>
      <c r="BW204" s="14"/>
    </row>
    <row r="205" spans="1:75" x14ac:dyDescent="0.2">
      <c r="A205" s="14">
        <v>56</v>
      </c>
      <c r="B205" s="18">
        <v>43471</v>
      </c>
      <c r="C205" s="14">
        <v>2</v>
      </c>
      <c r="D205" s="14">
        <v>258</v>
      </c>
      <c r="E205" s="14">
        <v>3</v>
      </c>
      <c r="F205" s="14">
        <v>1</v>
      </c>
      <c r="G205" s="14">
        <v>1</v>
      </c>
      <c r="H205" s="14">
        <v>1</v>
      </c>
      <c r="I205" s="14">
        <v>1</v>
      </c>
      <c r="J205" s="19">
        <v>10</v>
      </c>
      <c r="K205" s="19">
        <v>15.75</v>
      </c>
      <c r="L205" s="14">
        <f t="shared" si="17"/>
        <v>5.75</v>
      </c>
      <c r="M205" s="14">
        <f t="shared" si="18"/>
        <v>5.75</v>
      </c>
      <c r="N205" s="14">
        <v>3</v>
      </c>
      <c r="O205" s="14"/>
      <c r="P205" s="14"/>
      <c r="Q205" s="14">
        <v>3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6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5"/>
      <c r="BU205" s="14"/>
      <c r="BV205" s="14"/>
      <c r="BW205" s="14"/>
    </row>
    <row r="206" spans="1:75" x14ac:dyDescent="0.2">
      <c r="A206" s="14">
        <v>58</v>
      </c>
      <c r="B206" s="18">
        <v>43471</v>
      </c>
      <c r="C206" s="14">
        <v>2</v>
      </c>
      <c r="D206" s="14">
        <v>289</v>
      </c>
      <c r="E206" s="14">
        <v>3</v>
      </c>
      <c r="F206" s="14">
        <v>1</v>
      </c>
      <c r="G206" s="14">
        <v>1</v>
      </c>
      <c r="H206" s="14">
        <v>1</v>
      </c>
      <c r="I206" s="14">
        <v>1</v>
      </c>
      <c r="J206" s="19">
        <v>7</v>
      </c>
      <c r="K206" s="19">
        <v>14.25</v>
      </c>
      <c r="L206" s="14">
        <f t="shared" si="17"/>
        <v>7.25</v>
      </c>
      <c r="M206" s="14">
        <f t="shared" si="18"/>
        <v>7.25</v>
      </c>
      <c r="N206" s="14">
        <v>4</v>
      </c>
      <c r="O206" s="14"/>
      <c r="P206" s="14">
        <v>2</v>
      </c>
      <c r="Q206" s="14"/>
      <c r="R206" s="14"/>
      <c r="S206" s="14"/>
      <c r="T206" s="14">
        <v>1</v>
      </c>
      <c r="U206" s="14"/>
      <c r="V206" s="14"/>
      <c r="W206" s="14"/>
      <c r="X206" s="14"/>
      <c r="Y206" s="14"/>
      <c r="Z206" s="14">
        <v>1</v>
      </c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6">
        <v>8</v>
      </c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>
        <v>2</v>
      </c>
      <c r="AY206" s="14"/>
      <c r="AZ206" s="14">
        <v>6</v>
      </c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5"/>
      <c r="BU206" s="14"/>
      <c r="BV206" s="14"/>
      <c r="BW206" s="14"/>
    </row>
    <row r="207" spans="1:75" x14ac:dyDescent="0.2">
      <c r="A207" s="14">
        <v>59</v>
      </c>
      <c r="B207" s="18">
        <v>43471</v>
      </c>
      <c r="C207" s="14">
        <v>2</v>
      </c>
      <c r="D207" s="14">
        <v>258</v>
      </c>
      <c r="E207" s="14">
        <v>3</v>
      </c>
      <c r="F207" s="14">
        <v>1</v>
      </c>
      <c r="G207" s="14">
        <v>1</v>
      </c>
      <c r="H207" s="14">
        <v>0</v>
      </c>
      <c r="I207" s="14">
        <v>1</v>
      </c>
      <c r="J207" s="19">
        <v>5.25</v>
      </c>
      <c r="K207" s="19">
        <v>15</v>
      </c>
      <c r="L207" s="14">
        <f t="shared" si="17"/>
        <v>9.75</v>
      </c>
      <c r="M207" s="14">
        <f t="shared" si="18"/>
        <v>9.75</v>
      </c>
      <c r="N207" s="14">
        <v>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6">
        <v>3</v>
      </c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>
        <v>3</v>
      </c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5"/>
      <c r="BU207" s="14"/>
      <c r="BV207" s="14"/>
      <c r="BW207" s="14"/>
    </row>
    <row r="208" spans="1:75" x14ac:dyDescent="0.2">
      <c r="A208" s="14">
        <v>60</v>
      </c>
      <c r="B208" s="18">
        <v>43471</v>
      </c>
      <c r="C208" s="14">
        <v>2</v>
      </c>
      <c r="D208" s="14">
        <v>258</v>
      </c>
      <c r="E208" s="14">
        <v>3</v>
      </c>
      <c r="F208" s="14">
        <v>1</v>
      </c>
      <c r="G208" s="14">
        <v>1</v>
      </c>
      <c r="H208" s="14">
        <v>1</v>
      </c>
      <c r="I208" s="14">
        <v>1</v>
      </c>
      <c r="J208" s="19">
        <v>8</v>
      </c>
      <c r="K208" s="19">
        <v>15.25</v>
      </c>
      <c r="L208" s="14">
        <f t="shared" si="17"/>
        <v>7.25</v>
      </c>
      <c r="M208" s="14">
        <f t="shared" si="18"/>
        <v>7.25</v>
      </c>
      <c r="N208" s="14">
        <v>1</v>
      </c>
      <c r="O208" s="14"/>
      <c r="P208" s="14"/>
      <c r="Q208" s="14">
        <v>1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6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5"/>
      <c r="BU208" s="14"/>
      <c r="BV208" s="14"/>
      <c r="BW208" s="14"/>
    </row>
    <row r="209" spans="1:75" x14ac:dyDescent="0.2">
      <c r="A209" s="14">
        <v>61</v>
      </c>
      <c r="B209" s="18">
        <v>43471</v>
      </c>
      <c r="C209" s="14">
        <v>2</v>
      </c>
      <c r="D209" s="14">
        <v>258</v>
      </c>
      <c r="E209" s="14">
        <v>3</v>
      </c>
      <c r="F209" s="14">
        <v>1</v>
      </c>
      <c r="G209" s="14">
        <v>4</v>
      </c>
      <c r="H209" s="14">
        <v>4</v>
      </c>
      <c r="I209" s="14">
        <v>1</v>
      </c>
      <c r="J209" s="19">
        <v>8</v>
      </c>
      <c r="K209" s="19">
        <v>15.25</v>
      </c>
      <c r="L209" s="14">
        <f t="shared" si="17"/>
        <v>7.25</v>
      </c>
      <c r="M209" s="14">
        <f t="shared" si="18"/>
        <v>29</v>
      </c>
      <c r="N209" s="14">
        <v>15</v>
      </c>
      <c r="O209" s="14"/>
      <c r="P209" s="14">
        <v>3</v>
      </c>
      <c r="Q209" s="14">
        <v>2</v>
      </c>
      <c r="R209" s="14"/>
      <c r="S209" s="14"/>
      <c r="T209" s="14">
        <v>1</v>
      </c>
      <c r="U209" s="14"/>
      <c r="V209" s="14"/>
      <c r="W209" s="14"/>
      <c r="X209" s="14"/>
      <c r="Y209" s="14"/>
      <c r="Z209" s="14">
        <v>9</v>
      </c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6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5"/>
      <c r="BU209" s="14"/>
      <c r="BV209" s="14"/>
      <c r="BW209" s="14"/>
    </row>
    <row r="210" spans="1:75" x14ac:dyDescent="0.2">
      <c r="A210" s="14">
        <v>62</v>
      </c>
      <c r="B210" s="18">
        <v>43471</v>
      </c>
      <c r="C210" s="14">
        <v>2</v>
      </c>
      <c r="D210" s="14">
        <v>258</v>
      </c>
      <c r="E210" s="14">
        <v>3</v>
      </c>
      <c r="F210" s="14">
        <v>1</v>
      </c>
      <c r="G210" s="14">
        <v>1</v>
      </c>
      <c r="H210" s="14">
        <v>0</v>
      </c>
      <c r="I210" s="14">
        <v>1</v>
      </c>
      <c r="J210" s="19">
        <v>7</v>
      </c>
      <c r="K210" s="19">
        <v>15.25</v>
      </c>
      <c r="L210" s="14">
        <f t="shared" si="17"/>
        <v>8.25</v>
      </c>
      <c r="M210" s="14">
        <f t="shared" si="18"/>
        <v>8.25</v>
      </c>
      <c r="N210" s="14">
        <v>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6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5"/>
      <c r="BU210" s="14"/>
      <c r="BV210" s="14"/>
      <c r="BW210" s="14"/>
    </row>
    <row r="211" spans="1:75" x14ac:dyDescent="0.2">
      <c r="A211" s="14">
        <v>63</v>
      </c>
      <c r="B211" s="18">
        <v>43471</v>
      </c>
      <c r="C211" s="14">
        <v>2</v>
      </c>
      <c r="D211" s="14">
        <v>258</v>
      </c>
      <c r="E211" s="14">
        <v>3</v>
      </c>
      <c r="F211" s="14">
        <v>1</v>
      </c>
      <c r="G211" s="14">
        <v>2</v>
      </c>
      <c r="H211" s="14">
        <v>0</v>
      </c>
      <c r="I211" s="14">
        <v>1</v>
      </c>
      <c r="J211" s="19">
        <v>7.25</v>
      </c>
      <c r="K211" s="19">
        <v>15.25</v>
      </c>
      <c r="L211" s="14">
        <f t="shared" si="17"/>
        <v>8</v>
      </c>
      <c r="M211" s="14">
        <f t="shared" si="18"/>
        <v>16</v>
      </c>
      <c r="N211" s="14">
        <v>0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6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5"/>
      <c r="BU211" s="14"/>
      <c r="BV211" s="14"/>
      <c r="BW211" s="14"/>
    </row>
    <row r="212" spans="1:75" x14ac:dyDescent="0.2">
      <c r="A212" s="14">
        <v>64</v>
      </c>
      <c r="B212" s="18">
        <v>43471</v>
      </c>
      <c r="C212" s="14">
        <v>2</v>
      </c>
      <c r="D212" s="14">
        <v>258</v>
      </c>
      <c r="E212" s="14">
        <v>3</v>
      </c>
      <c r="F212" s="14">
        <v>1</v>
      </c>
      <c r="G212" s="14">
        <v>1</v>
      </c>
      <c r="H212" s="14">
        <v>1</v>
      </c>
      <c r="I212" s="14">
        <v>1</v>
      </c>
      <c r="J212" s="19">
        <v>9</v>
      </c>
      <c r="K212" s="19">
        <v>15.5</v>
      </c>
      <c r="L212" s="14">
        <f t="shared" si="17"/>
        <v>6.5</v>
      </c>
      <c r="M212" s="14">
        <f t="shared" si="18"/>
        <v>6.5</v>
      </c>
      <c r="N212" s="14">
        <v>1</v>
      </c>
      <c r="O212" s="14"/>
      <c r="P212" s="14"/>
      <c r="Q212" s="14">
        <v>1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6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5"/>
      <c r="BU212" s="14"/>
      <c r="BV212" s="14"/>
      <c r="BW212" s="14"/>
    </row>
    <row r="213" spans="1:75" x14ac:dyDescent="0.2">
      <c r="A213" s="14">
        <v>68</v>
      </c>
      <c r="B213" s="18">
        <v>43471</v>
      </c>
      <c r="C213" s="14">
        <v>2</v>
      </c>
      <c r="D213" s="14">
        <v>258</v>
      </c>
      <c r="E213" s="14">
        <v>3</v>
      </c>
      <c r="F213" s="14">
        <v>1</v>
      </c>
      <c r="G213" s="14">
        <v>3</v>
      </c>
      <c r="H213" s="14">
        <v>0</v>
      </c>
      <c r="I213" s="14">
        <v>1</v>
      </c>
      <c r="J213" s="19">
        <v>7</v>
      </c>
      <c r="K213" s="19">
        <v>14.5</v>
      </c>
      <c r="L213" s="14">
        <f t="shared" si="17"/>
        <v>7.5</v>
      </c>
      <c r="M213" s="14">
        <f t="shared" si="18"/>
        <v>22.5</v>
      </c>
      <c r="N213" s="14">
        <v>0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6">
        <v>5</v>
      </c>
      <c r="AL213" s="14">
        <v>3</v>
      </c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>
        <v>1</v>
      </c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>
        <v>1</v>
      </c>
      <c r="BT213" s="15"/>
      <c r="BU213" s="14"/>
      <c r="BV213" s="14"/>
      <c r="BW213" s="14"/>
    </row>
    <row r="214" spans="1:75" x14ac:dyDescent="0.2">
      <c r="A214" s="14">
        <v>72</v>
      </c>
      <c r="B214" s="18">
        <v>43470</v>
      </c>
      <c r="C214" s="14">
        <v>2</v>
      </c>
      <c r="D214" s="14">
        <v>289</v>
      </c>
      <c r="E214" s="14">
        <v>3</v>
      </c>
      <c r="F214" s="14">
        <v>1</v>
      </c>
      <c r="G214" s="14">
        <v>2</v>
      </c>
      <c r="H214" s="14">
        <v>2</v>
      </c>
      <c r="I214" s="14">
        <v>1</v>
      </c>
      <c r="J214" s="19">
        <v>7</v>
      </c>
      <c r="K214" s="19">
        <v>15.75</v>
      </c>
      <c r="L214" s="14">
        <f t="shared" si="17"/>
        <v>8.75</v>
      </c>
      <c r="M214" s="14">
        <f t="shared" si="18"/>
        <v>17.5</v>
      </c>
      <c r="N214" s="14">
        <v>5</v>
      </c>
      <c r="O214" s="14"/>
      <c r="P214" s="14"/>
      <c r="Q214" s="14"/>
      <c r="R214" s="14"/>
      <c r="S214" s="14"/>
      <c r="T214" s="14"/>
      <c r="U214" s="14">
        <v>2</v>
      </c>
      <c r="V214" s="14"/>
      <c r="W214" s="14"/>
      <c r="X214" s="14"/>
      <c r="Y214" s="14"/>
      <c r="Z214" s="14">
        <v>3</v>
      </c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6">
        <v>1</v>
      </c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>
        <v>1</v>
      </c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5"/>
      <c r="BU214" s="14"/>
      <c r="BV214" s="14"/>
      <c r="BW214" s="14"/>
    </row>
    <row r="215" spans="1:75" x14ac:dyDescent="0.2">
      <c r="A215" s="14">
        <v>73</v>
      </c>
      <c r="B215" s="18">
        <v>43470</v>
      </c>
      <c r="C215" s="14">
        <v>2</v>
      </c>
      <c r="D215" s="14">
        <v>289</v>
      </c>
      <c r="E215" s="14">
        <v>3</v>
      </c>
      <c r="F215" s="14">
        <v>1</v>
      </c>
      <c r="G215" s="14">
        <v>2</v>
      </c>
      <c r="H215" s="14">
        <v>1</v>
      </c>
      <c r="I215" s="14">
        <v>1</v>
      </c>
      <c r="J215" s="19">
        <v>12</v>
      </c>
      <c r="K215" s="19">
        <v>16.75</v>
      </c>
      <c r="L215" s="14">
        <f t="shared" si="17"/>
        <v>4.75</v>
      </c>
      <c r="M215" s="14">
        <f t="shared" si="18"/>
        <v>9.5</v>
      </c>
      <c r="N215" s="14">
        <v>1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>
        <v>1</v>
      </c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6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5"/>
      <c r="BU215" s="14"/>
      <c r="BV215" s="14"/>
      <c r="BW215" s="14"/>
    </row>
    <row r="216" spans="1:75" x14ac:dyDescent="0.2">
      <c r="A216" s="14">
        <v>74</v>
      </c>
      <c r="B216" s="18">
        <v>43470</v>
      </c>
      <c r="C216" s="14">
        <v>2</v>
      </c>
      <c r="D216" s="14">
        <v>289</v>
      </c>
      <c r="E216" s="14">
        <v>3</v>
      </c>
      <c r="F216" s="14">
        <v>1</v>
      </c>
      <c r="G216" s="14">
        <v>2</v>
      </c>
      <c r="H216" s="14">
        <v>2</v>
      </c>
      <c r="I216" s="14">
        <v>1</v>
      </c>
      <c r="J216" s="19">
        <v>10</v>
      </c>
      <c r="K216" s="19">
        <v>14.5</v>
      </c>
      <c r="L216" s="14">
        <f t="shared" si="17"/>
        <v>4.5</v>
      </c>
      <c r="M216" s="14">
        <f t="shared" si="18"/>
        <v>9</v>
      </c>
      <c r="N216" s="14">
        <v>9</v>
      </c>
      <c r="O216" s="14"/>
      <c r="P216" s="14">
        <v>5</v>
      </c>
      <c r="Q216" s="14"/>
      <c r="R216" s="14"/>
      <c r="S216" s="14"/>
      <c r="T216" s="14"/>
      <c r="U216" s="14"/>
      <c r="V216" s="14"/>
      <c r="W216" s="14"/>
      <c r="X216" s="14"/>
      <c r="Y216" s="14"/>
      <c r="Z216" s="14">
        <v>4</v>
      </c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6">
        <v>6</v>
      </c>
      <c r="AL216" s="14">
        <v>5</v>
      </c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>
        <v>1</v>
      </c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5"/>
      <c r="BU216" s="14"/>
      <c r="BV216" s="14"/>
      <c r="BW216" s="14"/>
    </row>
    <row r="217" spans="1:75" x14ac:dyDescent="0.2">
      <c r="A217" s="14">
        <v>75</v>
      </c>
      <c r="B217" s="18">
        <v>43470</v>
      </c>
      <c r="C217" s="14">
        <v>2</v>
      </c>
      <c r="D217" s="14">
        <v>289</v>
      </c>
      <c r="E217" s="14">
        <v>3</v>
      </c>
      <c r="F217" s="14">
        <v>1</v>
      </c>
      <c r="G217" s="14">
        <v>1</v>
      </c>
      <c r="H217" s="14">
        <v>1</v>
      </c>
      <c r="I217" s="14">
        <v>1</v>
      </c>
      <c r="J217" s="19">
        <v>7.75</v>
      </c>
      <c r="K217" s="19">
        <v>14</v>
      </c>
      <c r="L217" s="14">
        <f t="shared" si="17"/>
        <v>6.25</v>
      </c>
      <c r="M217" s="14">
        <f t="shared" si="18"/>
        <v>6.25</v>
      </c>
      <c r="N217" s="14">
        <v>3</v>
      </c>
      <c r="O217" s="14"/>
      <c r="P217" s="14">
        <v>1</v>
      </c>
      <c r="Q217" s="14"/>
      <c r="R217" s="14"/>
      <c r="S217" s="14"/>
      <c r="T217" s="14"/>
      <c r="U217" s="14"/>
      <c r="V217" s="14"/>
      <c r="W217" s="14"/>
      <c r="X217" s="14"/>
      <c r="Y217" s="14"/>
      <c r="Z217" s="14">
        <v>2</v>
      </c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6">
        <v>4</v>
      </c>
      <c r="AL217" s="14">
        <v>4</v>
      </c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5"/>
      <c r="BU217" s="14"/>
      <c r="BV217" s="14"/>
      <c r="BW217" s="14"/>
    </row>
    <row r="218" spans="1:75" x14ac:dyDescent="0.2">
      <c r="A218" s="14">
        <v>76</v>
      </c>
      <c r="B218" s="18">
        <v>43470</v>
      </c>
      <c r="C218" s="14">
        <v>2</v>
      </c>
      <c r="D218" s="14">
        <v>289</v>
      </c>
      <c r="E218" s="14">
        <v>3</v>
      </c>
      <c r="F218" s="14">
        <v>1</v>
      </c>
      <c r="G218" s="14">
        <v>1</v>
      </c>
      <c r="H218" s="14">
        <v>0</v>
      </c>
      <c r="I218" s="14">
        <v>1</v>
      </c>
      <c r="J218" s="19">
        <v>7.5</v>
      </c>
      <c r="K218" s="19">
        <v>15</v>
      </c>
      <c r="L218" s="14">
        <f t="shared" si="17"/>
        <v>7.5</v>
      </c>
      <c r="M218" s="14">
        <f t="shared" si="18"/>
        <v>7.5</v>
      </c>
      <c r="N218" s="14">
        <v>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6">
        <v>5</v>
      </c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>
        <v>1</v>
      </c>
      <c r="AX218" s="14"/>
      <c r="AY218" s="14">
        <v>4</v>
      </c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5"/>
      <c r="BU218" s="14"/>
      <c r="BV218" s="14"/>
      <c r="BW218" s="14"/>
    </row>
    <row r="219" spans="1:75" x14ac:dyDescent="0.2">
      <c r="A219" s="14">
        <v>77</v>
      </c>
      <c r="B219" s="18">
        <v>43470</v>
      </c>
      <c r="C219" s="14">
        <v>2</v>
      </c>
      <c r="D219" s="14">
        <v>289</v>
      </c>
      <c r="E219" s="14">
        <v>3</v>
      </c>
      <c r="F219" s="14">
        <v>1</v>
      </c>
      <c r="G219" s="14">
        <v>2</v>
      </c>
      <c r="H219" s="14">
        <v>2</v>
      </c>
      <c r="I219" s="14">
        <v>1</v>
      </c>
      <c r="J219" s="19">
        <v>7.5</v>
      </c>
      <c r="K219" s="19">
        <v>15</v>
      </c>
      <c r="L219" s="14">
        <f t="shared" si="17"/>
        <v>7.5</v>
      </c>
      <c r="M219" s="14">
        <f t="shared" si="18"/>
        <v>15</v>
      </c>
      <c r="N219" s="14">
        <v>4</v>
      </c>
      <c r="O219" s="14"/>
      <c r="P219" s="14">
        <v>3</v>
      </c>
      <c r="Q219" s="14">
        <v>1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6">
        <v>5</v>
      </c>
      <c r="AL219" s="14">
        <v>5</v>
      </c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5"/>
      <c r="BU219" s="14"/>
      <c r="BV219" s="14"/>
      <c r="BW219" s="14"/>
    </row>
    <row r="220" spans="1:75" x14ac:dyDescent="0.2">
      <c r="A220" s="14">
        <v>78</v>
      </c>
      <c r="B220" s="18">
        <v>43470</v>
      </c>
      <c r="C220" s="14">
        <v>2</v>
      </c>
      <c r="D220" s="14">
        <v>289</v>
      </c>
      <c r="E220" s="14">
        <v>3</v>
      </c>
      <c r="F220" s="14">
        <v>1</v>
      </c>
      <c r="G220" s="14">
        <v>1</v>
      </c>
      <c r="H220" s="14">
        <v>1</v>
      </c>
      <c r="I220" s="14">
        <v>1</v>
      </c>
      <c r="J220" s="19">
        <v>7.5</v>
      </c>
      <c r="K220" s="19">
        <v>15</v>
      </c>
      <c r="L220" s="14">
        <f t="shared" si="17"/>
        <v>7.5</v>
      </c>
      <c r="M220" s="14">
        <f t="shared" si="18"/>
        <v>7.5</v>
      </c>
      <c r="N220" s="14">
        <v>1</v>
      </c>
      <c r="O220" s="14"/>
      <c r="P220" s="14">
        <v>1</v>
      </c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6">
        <v>1</v>
      </c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>
        <v>1</v>
      </c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5"/>
      <c r="BU220" s="14"/>
      <c r="BV220" s="14"/>
      <c r="BW220" s="14"/>
    </row>
    <row r="221" spans="1:75" x14ac:dyDescent="0.2">
      <c r="A221" s="14">
        <v>79</v>
      </c>
      <c r="B221" s="18">
        <v>43470</v>
      </c>
      <c r="C221" s="14">
        <v>2</v>
      </c>
      <c r="D221" s="14">
        <v>289</v>
      </c>
      <c r="E221" s="14">
        <v>3</v>
      </c>
      <c r="F221" s="14">
        <v>1</v>
      </c>
      <c r="G221" s="14">
        <v>2</v>
      </c>
      <c r="H221" s="14">
        <v>2</v>
      </c>
      <c r="I221" s="14">
        <v>1</v>
      </c>
      <c r="J221" s="19">
        <v>7</v>
      </c>
      <c r="K221" s="19">
        <v>15</v>
      </c>
      <c r="L221" s="14">
        <f t="shared" si="17"/>
        <v>8</v>
      </c>
      <c r="M221" s="14">
        <f t="shared" si="18"/>
        <v>16</v>
      </c>
      <c r="N221" s="14">
        <v>8</v>
      </c>
      <c r="O221" s="14"/>
      <c r="P221" s="14"/>
      <c r="Q221" s="14">
        <v>1</v>
      </c>
      <c r="R221" s="14"/>
      <c r="S221" s="14"/>
      <c r="T221" s="14"/>
      <c r="U221" s="14"/>
      <c r="V221" s="14"/>
      <c r="W221" s="14"/>
      <c r="X221" s="14"/>
      <c r="Y221" s="14"/>
      <c r="Z221" s="14">
        <v>7</v>
      </c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6">
        <v>2</v>
      </c>
      <c r="AL221" s="14">
        <v>2</v>
      </c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5"/>
      <c r="BU221" s="14"/>
      <c r="BV221" s="14"/>
      <c r="BW221" s="14"/>
    </row>
    <row r="222" spans="1:75" x14ac:dyDescent="0.2">
      <c r="A222" s="14">
        <v>80</v>
      </c>
      <c r="B222" s="18">
        <v>43470</v>
      </c>
      <c r="C222" s="14">
        <v>2</v>
      </c>
      <c r="D222" s="14">
        <v>289</v>
      </c>
      <c r="E222" s="14">
        <v>3</v>
      </c>
      <c r="F222" s="14">
        <v>1</v>
      </c>
      <c r="G222" s="14">
        <v>2</v>
      </c>
      <c r="H222" s="14">
        <v>2</v>
      </c>
      <c r="I222" s="14">
        <v>1</v>
      </c>
      <c r="J222" s="19">
        <v>7</v>
      </c>
      <c r="K222" s="19">
        <v>15</v>
      </c>
      <c r="L222" s="14">
        <f t="shared" si="17"/>
        <v>8</v>
      </c>
      <c r="M222" s="14">
        <f t="shared" si="18"/>
        <v>16</v>
      </c>
      <c r="N222" s="14">
        <v>4</v>
      </c>
      <c r="O222" s="14"/>
      <c r="P222" s="14">
        <v>1</v>
      </c>
      <c r="Q222" s="14">
        <v>1</v>
      </c>
      <c r="R222" s="14"/>
      <c r="S222" s="14"/>
      <c r="T222" s="14"/>
      <c r="U222" s="14"/>
      <c r="V222" s="14"/>
      <c r="W222" s="14"/>
      <c r="X222" s="14"/>
      <c r="Y222" s="14"/>
      <c r="Z222" s="14">
        <v>2</v>
      </c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6">
        <v>4</v>
      </c>
      <c r="AL222" s="14">
        <v>4</v>
      </c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5"/>
      <c r="BU222" s="14"/>
      <c r="BV222" s="14"/>
      <c r="BW222" s="14"/>
    </row>
    <row r="223" spans="1:75" x14ac:dyDescent="0.2">
      <c r="A223" s="14">
        <v>81</v>
      </c>
      <c r="B223" s="18">
        <v>43470</v>
      </c>
      <c r="C223" s="14">
        <v>2</v>
      </c>
      <c r="D223" s="14">
        <v>289</v>
      </c>
      <c r="E223" s="14">
        <v>3</v>
      </c>
      <c r="F223" s="14">
        <v>1</v>
      </c>
      <c r="G223" s="14">
        <v>2</v>
      </c>
      <c r="H223" s="14">
        <v>1</v>
      </c>
      <c r="I223" s="14">
        <v>1</v>
      </c>
      <c r="J223" s="19">
        <v>6</v>
      </c>
      <c r="K223" s="19">
        <v>14.5</v>
      </c>
      <c r="L223" s="14">
        <f t="shared" si="17"/>
        <v>8.5</v>
      </c>
      <c r="M223" s="14">
        <f t="shared" si="18"/>
        <v>17</v>
      </c>
      <c r="N223" s="14">
        <v>1</v>
      </c>
      <c r="O223" s="14"/>
      <c r="P223" s="14"/>
      <c r="Q223" s="14"/>
      <c r="R223" s="14"/>
      <c r="S223" s="14"/>
      <c r="T223" s="14"/>
      <c r="U223" s="14">
        <v>1</v>
      </c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6">
        <v>3</v>
      </c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>
        <v>1</v>
      </c>
      <c r="AX223" s="14">
        <v>1</v>
      </c>
      <c r="AY223" s="14"/>
      <c r="AZ223" s="14">
        <v>1</v>
      </c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5"/>
      <c r="BU223" s="14"/>
      <c r="BV223" s="14"/>
      <c r="BW223" s="14"/>
    </row>
    <row r="224" spans="1:75" x14ac:dyDescent="0.2">
      <c r="A224" s="14">
        <v>82</v>
      </c>
      <c r="B224" s="18">
        <v>43470</v>
      </c>
      <c r="C224" s="14">
        <v>2</v>
      </c>
      <c r="D224" s="14">
        <v>289</v>
      </c>
      <c r="E224" s="14">
        <v>3</v>
      </c>
      <c r="F224" s="14">
        <v>1</v>
      </c>
      <c r="G224" s="14">
        <v>1</v>
      </c>
      <c r="H224" s="14">
        <v>1</v>
      </c>
      <c r="I224" s="14">
        <v>1</v>
      </c>
      <c r="J224" s="19">
        <v>10</v>
      </c>
      <c r="K224" s="19">
        <v>14.5</v>
      </c>
      <c r="L224" s="14">
        <f t="shared" si="17"/>
        <v>4.5</v>
      </c>
      <c r="M224" s="14">
        <f t="shared" si="18"/>
        <v>4.5</v>
      </c>
      <c r="N224" s="14">
        <v>1</v>
      </c>
      <c r="O224" s="14"/>
      <c r="P224" s="14">
        <v>1</v>
      </c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6">
        <v>2</v>
      </c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>
        <v>1</v>
      </c>
      <c r="AY224" s="14"/>
      <c r="AZ224" s="14"/>
      <c r="BA224" s="14"/>
      <c r="BB224" s="14"/>
      <c r="BC224" s="14">
        <v>1</v>
      </c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5"/>
      <c r="BU224" s="14"/>
      <c r="BV224" s="14"/>
      <c r="BW224" s="14"/>
    </row>
    <row r="225" spans="1:75" x14ac:dyDescent="0.2">
      <c r="A225" s="14">
        <v>83</v>
      </c>
      <c r="B225" s="18">
        <v>43470</v>
      </c>
      <c r="C225" s="14">
        <v>2</v>
      </c>
      <c r="D225" s="14">
        <v>289</v>
      </c>
      <c r="E225" s="14">
        <v>3</v>
      </c>
      <c r="F225" s="14">
        <v>1</v>
      </c>
      <c r="G225" s="14">
        <v>1</v>
      </c>
      <c r="H225" s="14">
        <v>1</v>
      </c>
      <c r="I225" s="14">
        <v>1</v>
      </c>
      <c r="J225" s="19">
        <v>7</v>
      </c>
      <c r="K225" s="19">
        <v>14.25</v>
      </c>
      <c r="L225" s="14">
        <f t="shared" si="17"/>
        <v>7.25</v>
      </c>
      <c r="M225" s="14">
        <f t="shared" si="18"/>
        <v>7.25</v>
      </c>
      <c r="N225" s="14">
        <v>2</v>
      </c>
      <c r="O225" s="14"/>
      <c r="P225" s="14">
        <v>1</v>
      </c>
      <c r="Q225" s="14">
        <v>1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6">
        <v>1</v>
      </c>
      <c r="AL225" s="14">
        <v>1</v>
      </c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5"/>
      <c r="BU225" s="14"/>
      <c r="BV225" s="14"/>
      <c r="BW225" s="14"/>
    </row>
    <row r="226" spans="1:75" x14ac:dyDescent="0.2">
      <c r="A226" s="14">
        <v>84</v>
      </c>
      <c r="B226" s="18">
        <v>43470</v>
      </c>
      <c r="C226" s="14">
        <v>2</v>
      </c>
      <c r="D226" s="14">
        <v>289</v>
      </c>
      <c r="E226" s="14">
        <v>3</v>
      </c>
      <c r="F226" s="14">
        <v>1</v>
      </c>
      <c r="G226" s="14">
        <v>1</v>
      </c>
      <c r="H226" s="14">
        <v>0</v>
      </c>
      <c r="I226" s="14">
        <v>1</v>
      </c>
      <c r="J226" s="19">
        <v>7</v>
      </c>
      <c r="K226" s="19">
        <v>14.25</v>
      </c>
      <c r="L226" s="14">
        <f t="shared" si="17"/>
        <v>7.25</v>
      </c>
      <c r="M226" s="14">
        <f t="shared" si="18"/>
        <v>7.25</v>
      </c>
      <c r="N226" s="14">
        <v>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6">
        <v>2</v>
      </c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>
        <v>1</v>
      </c>
      <c r="BA226" s="14"/>
      <c r="BB226" s="14"/>
      <c r="BC226" s="14"/>
      <c r="BD226" s="14">
        <v>1</v>
      </c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5"/>
      <c r="BU226" s="14"/>
      <c r="BV226" s="14"/>
      <c r="BW226" s="14"/>
    </row>
    <row r="227" spans="1:75" x14ac:dyDescent="0.2">
      <c r="A227" s="14">
        <v>85</v>
      </c>
      <c r="B227" s="18">
        <v>43470</v>
      </c>
      <c r="C227" s="14">
        <v>2</v>
      </c>
      <c r="D227" s="14">
        <v>234</v>
      </c>
      <c r="E227" s="14">
        <v>3</v>
      </c>
      <c r="F227" s="14">
        <v>1</v>
      </c>
      <c r="G227" s="14">
        <v>2</v>
      </c>
      <c r="H227" s="14">
        <v>1</v>
      </c>
      <c r="I227" s="14">
        <v>1</v>
      </c>
      <c r="J227" s="19">
        <v>10</v>
      </c>
      <c r="K227" s="19">
        <v>13.5</v>
      </c>
      <c r="L227" s="14">
        <f t="shared" si="17"/>
        <v>3.5</v>
      </c>
      <c r="M227" s="14">
        <f t="shared" si="18"/>
        <v>7</v>
      </c>
      <c r="N227" s="14">
        <v>1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>
        <v>1</v>
      </c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6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5"/>
      <c r="BU227" s="14"/>
      <c r="BV227" s="14"/>
      <c r="BW227" s="14"/>
    </row>
    <row r="228" spans="1:75" x14ac:dyDescent="0.2">
      <c r="A228" s="14">
        <v>86</v>
      </c>
      <c r="B228" s="18">
        <v>43470</v>
      </c>
      <c r="C228" s="14">
        <v>2</v>
      </c>
      <c r="D228" s="14">
        <v>289</v>
      </c>
      <c r="E228" s="14">
        <v>3</v>
      </c>
      <c r="F228" s="14">
        <v>1</v>
      </c>
      <c r="G228" s="14">
        <v>1</v>
      </c>
      <c r="H228" s="14">
        <v>1</v>
      </c>
      <c r="I228" s="14">
        <v>1</v>
      </c>
      <c r="J228" s="19">
        <v>7</v>
      </c>
      <c r="K228" s="19">
        <v>14.25</v>
      </c>
      <c r="L228" s="14">
        <f t="shared" si="17"/>
        <v>7.25</v>
      </c>
      <c r="M228" s="14">
        <f t="shared" si="18"/>
        <v>7.25</v>
      </c>
      <c r="N228" s="14">
        <v>9</v>
      </c>
      <c r="O228" s="14"/>
      <c r="P228" s="14">
        <v>3</v>
      </c>
      <c r="Q228" s="14"/>
      <c r="R228" s="14"/>
      <c r="S228" s="14"/>
      <c r="T228" s="14"/>
      <c r="U228" s="14">
        <v>1</v>
      </c>
      <c r="V228" s="14"/>
      <c r="W228" s="14"/>
      <c r="X228" s="14"/>
      <c r="Y228" s="14"/>
      <c r="Z228" s="14">
        <v>5</v>
      </c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6">
        <v>1</v>
      </c>
      <c r="AL228" s="14">
        <v>1</v>
      </c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5"/>
      <c r="BU228" s="14"/>
      <c r="BV228" s="14"/>
      <c r="BW228" s="14"/>
    </row>
    <row r="229" spans="1:75" x14ac:dyDescent="0.2">
      <c r="A229" s="14">
        <v>96</v>
      </c>
      <c r="B229" s="18">
        <v>43477</v>
      </c>
      <c r="C229" s="14">
        <v>2</v>
      </c>
      <c r="D229" s="14">
        <v>289</v>
      </c>
      <c r="E229" s="14">
        <v>3</v>
      </c>
      <c r="F229" s="14">
        <v>1</v>
      </c>
      <c r="G229" s="14">
        <v>2</v>
      </c>
      <c r="H229" s="14">
        <v>0</v>
      </c>
      <c r="I229" s="14">
        <v>1</v>
      </c>
      <c r="J229" s="19">
        <v>7.5</v>
      </c>
      <c r="K229" s="19">
        <v>10</v>
      </c>
      <c r="L229" s="14">
        <f t="shared" si="17"/>
        <v>2.5</v>
      </c>
      <c r="M229" s="14">
        <f t="shared" si="18"/>
        <v>5</v>
      </c>
      <c r="N229" s="14">
        <v>0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6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5"/>
      <c r="BU229" s="14"/>
      <c r="BV229" s="14"/>
      <c r="BW229" s="14"/>
    </row>
    <row r="230" spans="1:75" x14ac:dyDescent="0.2">
      <c r="A230" s="14">
        <v>98</v>
      </c>
      <c r="B230" s="18">
        <v>43477</v>
      </c>
      <c r="C230" s="14">
        <v>2</v>
      </c>
      <c r="D230" s="14">
        <v>204</v>
      </c>
      <c r="E230" s="14">
        <v>3</v>
      </c>
      <c r="F230" s="14">
        <v>1</v>
      </c>
      <c r="G230" s="14">
        <v>2</v>
      </c>
      <c r="H230" s="14">
        <v>0</v>
      </c>
      <c r="I230" s="14">
        <v>1</v>
      </c>
      <c r="J230" s="19">
        <v>8.5</v>
      </c>
      <c r="K230" s="19">
        <v>12.5</v>
      </c>
      <c r="L230" s="14">
        <f t="shared" si="17"/>
        <v>4</v>
      </c>
      <c r="M230" s="14">
        <f t="shared" si="18"/>
        <v>8</v>
      </c>
      <c r="N230" s="14">
        <v>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6">
        <v>5</v>
      </c>
      <c r="AL230" s="14">
        <v>5</v>
      </c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5"/>
      <c r="BU230" s="14"/>
      <c r="BV230" s="14"/>
      <c r="BW230" s="14"/>
    </row>
    <row r="231" spans="1:75" x14ac:dyDescent="0.2">
      <c r="A231" s="14">
        <v>104</v>
      </c>
      <c r="B231" s="18">
        <v>43477</v>
      </c>
      <c r="C231" s="14">
        <v>2</v>
      </c>
      <c r="D231" s="14">
        <v>234</v>
      </c>
      <c r="E231" s="14">
        <v>3</v>
      </c>
      <c r="F231" s="14">
        <v>1</v>
      </c>
      <c r="G231" s="14">
        <v>3</v>
      </c>
      <c r="H231" s="14">
        <v>0</v>
      </c>
      <c r="I231" s="14">
        <v>1</v>
      </c>
      <c r="J231" s="19">
        <v>8.5</v>
      </c>
      <c r="K231" s="19">
        <v>13.5</v>
      </c>
      <c r="L231" s="14">
        <f t="shared" si="17"/>
        <v>5</v>
      </c>
      <c r="M231" s="14">
        <f t="shared" si="18"/>
        <v>15</v>
      </c>
      <c r="N231" s="14">
        <v>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6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5"/>
      <c r="BU231" s="14"/>
      <c r="BV231" s="14"/>
      <c r="BW231" s="14"/>
    </row>
    <row r="232" spans="1:75" x14ac:dyDescent="0.2">
      <c r="A232" s="14">
        <v>105</v>
      </c>
      <c r="B232" s="18">
        <v>43477</v>
      </c>
      <c r="C232" s="14">
        <v>2</v>
      </c>
      <c r="D232" s="14">
        <v>234</v>
      </c>
      <c r="E232" s="14">
        <v>3</v>
      </c>
      <c r="F232" s="14">
        <v>1</v>
      </c>
      <c r="G232" s="14">
        <v>1</v>
      </c>
      <c r="H232" s="14">
        <v>1</v>
      </c>
      <c r="I232" s="14">
        <v>1</v>
      </c>
      <c r="J232" s="19">
        <v>8.5</v>
      </c>
      <c r="K232" s="19">
        <v>13.75</v>
      </c>
      <c r="L232" s="14">
        <f t="shared" si="17"/>
        <v>5.25</v>
      </c>
      <c r="M232" s="14">
        <f t="shared" si="18"/>
        <v>5.25</v>
      </c>
      <c r="N232" s="14">
        <v>7</v>
      </c>
      <c r="O232" s="14"/>
      <c r="P232" s="14"/>
      <c r="Q232" s="14"/>
      <c r="R232" s="14"/>
      <c r="S232" s="14"/>
      <c r="T232" s="14"/>
      <c r="U232" s="14">
        <v>1</v>
      </c>
      <c r="V232" s="14"/>
      <c r="W232" s="14"/>
      <c r="X232" s="14"/>
      <c r="Y232" s="14"/>
      <c r="Z232" s="14">
        <v>5</v>
      </c>
      <c r="AA232" s="14"/>
      <c r="AB232" s="14">
        <v>1</v>
      </c>
      <c r="AC232" s="14"/>
      <c r="AD232" s="14"/>
      <c r="AE232" s="14"/>
      <c r="AF232" s="14"/>
      <c r="AG232" s="14"/>
      <c r="AH232" s="14"/>
      <c r="AI232" s="14"/>
      <c r="AJ232" s="14"/>
      <c r="AK232" s="16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5"/>
      <c r="BU232" s="14"/>
      <c r="BV232" s="14"/>
      <c r="BW232" s="14"/>
    </row>
    <row r="233" spans="1:75" x14ac:dyDescent="0.2">
      <c r="A233" s="14">
        <v>106</v>
      </c>
      <c r="B233" s="18">
        <v>43477</v>
      </c>
      <c r="C233" s="14">
        <v>2</v>
      </c>
      <c r="D233" s="14">
        <v>258</v>
      </c>
      <c r="E233" s="14">
        <v>3</v>
      </c>
      <c r="F233" s="14">
        <v>1</v>
      </c>
      <c r="G233" s="14">
        <v>1</v>
      </c>
      <c r="H233" s="14">
        <v>0</v>
      </c>
      <c r="I233" s="14">
        <v>1</v>
      </c>
      <c r="J233" s="19">
        <v>10</v>
      </c>
      <c r="K233" s="19">
        <v>16.25</v>
      </c>
      <c r="L233" s="14">
        <f t="shared" si="17"/>
        <v>6.25</v>
      </c>
      <c r="M233" s="14">
        <f t="shared" si="18"/>
        <v>6.25</v>
      </c>
      <c r="N233" s="14">
        <v>0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6">
        <v>1</v>
      </c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>
        <v>1</v>
      </c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5"/>
      <c r="BU233" s="14"/>
      <c r="BV233" s="14"/>
      <c r="BW233" s="14"/>
    </row>
    <row r="234" spans="1:75" x14ac:dyDescent="0.2">
      <c r="A234" s="14">
        <v>107</v>
      </c>
      <c r="B234" s="18">
        <v>43477</v>
      </c>
      <c r="C234" s="14">
        <v>2</v>
      </c>
      <c r="D234" s="14">
        <v>258</v>
      </c>
      <c r="E234" s="14">
        <v>3</v>
      </c>
      <c r="F234" s="14">
        <v>1</v>
      </c>
      <c r="G234" s="14">
        <v>2</v>
      </c>
      <c r="H234" s="14">
        <v>1</v>
      </c>
      <c r="I234" s="14">
        <v>1</v>
      </c>
      <c r="J234" s="19">
        <v>7</v>
      </c>
      <c r="K234" s="19">
        <v>16.25</v>
      </c>
      <c r="L234" s="14">
        <f t="shared" si="17"/>
        <v>9.25</v>
      </c>
      <c r="M234" s="14">
        <f t="shared" si="18"/>
        <v>18.5</v>
      </c>
      <c r="N234" s="14">
        <v>1</v>
      </c>
      <c r="O234" s="14"/>
      <c r="P234" s="14"/>
      <c r="Q234" s="14"/>
      <c r="R234" s="14"/>
      <c r="S234" s="14"/>
      <c r="T234" s="14"/>
      <c r="U234" s="14">
        <v>1</v>
      </c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6">
        <v>2</v>
      </c>
      <c r="AL234" s="14">
        <v>1</v>
      </c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>
        <v>1</v>
      </c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5"/>
      <c r="BU234" s="14"/>
      <c r="BV234" s="14"/>
      <c r="BW234" s="14"/>
    </row>
    <row r="235" spans="1:75" x14ac:dyDescent="0.2">
      <c r="A235" s="14">
        <v>108</v>
      </c>
      <c r="B235" s="18">
        <v>43477</v>
      </c>
      <c r="C235" s="14">
        <v>2</v>
      </c>
      <c r="D235" s="14">
        <v>258</v>
      </c>
      <c r="E235" s="14">
        <v>3</v>
      </c>
      <c r="F235" s="14">
        <v>1</v>
      </c>
      <c r="G235" s="14">
        <v>2</v>
      </c>
      <c r="H235" s="14">
        <v>0</v>
      </c>
      <c r="I235" s="14">
        <v>1</v>
      </c>
      <c r="J235" s="19">
        <v>11</v>
      </c>
      <c r="K235" s="19">
        <v>16.5</v>
      </c>
      <c r="L235" s="14">
        <f t="shared" si="17"/>
        <v>5.5</v>
      </c>
      <c r="M235" s="14">
        <f t="shared" si="18"/>
        <v>11</v>
      </c>
      <c r="N235" s="14">
        <v>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6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5"/>
      <c r="BU235" s="14"/>
      <c r="BV235" s="14"/>
      <c r="BW235" s="14"/>
    </row>
    <row r="236" spans="1:75" x14ac:dyDescent="0.2">
      <c r="A236" s="14">
        <v>109</v>
      </c>
      <c r="B236" s="18">
        <v>43477</v>
      </c>
      <c r="C236" s="14">
        <v>2</v>
      </c>
      <c r="D236" s="14">
        <v>258</v>
      </c>
      <c r="E236" s="14">
        <v>3</v>
      </c>
      <c r="F236" s="14">
        <v>1</v>
      </c>
      <c r="G236" s="14">
        <v>1</v>
      </c>
      <c r="H236" s="14">
        <v>0</v>
      </c>
      <c r="I236" s="14">
        <v>1</v>
      </c>
      <c r="J236" s="19">
        <v>8</v>
      </c>
      <c r="K236" s="19">
        <v>16.5</v>
      </c>
      <c r="L236" s="14">
        <f t="shared" ref="L236:L267" si="19">(K236-J236)</f>
        <v>8.5</v>
      </c>
      <c r="M236" s="14">
        <f t="shared" ref="M236:M267" si="20">(G236*L236)</f>
        <v>8.5</v>
      </c>
      <c r="N236" s="14">
        <v>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6">
        <v>1</v>
      </c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>
        <v>1</v>
      </c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5"/>
      <c r="BU236" s="14"/>
      <c r="BV236" s="14"/>
      <c r="BW236" s="14"/>
    </row>
    <row r="237" spans="1:75" x14ac:dyDescent="0.2">
      <c r="A237" s="14">
        <v>111</v>
      </c>
      <c r="B237" s="18">
        <v>43477</v>
      </c>
      <c r="C237" s="14">
        <v>2</v>
      </c>
      <c r="D237" s="14">
        <v>234</v>
      </c>
      <c r="E237" s="14">
        <v>3</v>
      </c>
      <c r="F237" s="14">
        <v>1</v>
      </c>
      <c r="G237" s="14">
        <v>7</v>
      </c>
      <c r="H237" s="14">
        <v>5</v>
      </c>
      <c r="I237" s="14">
        <v>3</v>
      </c>
      <c r="J237" s="19">
        <v>9</v>
      </c>
      <c r="K237" s="19">
        <v>14.5</v>
      </c>
      <c r="L237" s="14">
        <f t="shared" si="19"/>
        <v>5.5</v>
      </c>
      <c r="M237" s="14">
        <f t="shared" si="20"/>
        <v>38.5</v>
      </c>
      <c r="N237" s="14">
        <v>5</v>
      </c>
      <c r="O237" s="14"/>
      <c r="P237" s="14"/>
      <c r="Q237" s="14">
        <v>1</v>
      </c>
      <c r="R237" s="14"/>
      <c r="S237" s="14"/>
      <c r="T237" s="14">
        <v>1</v>
      </c>
      <c r="U237" s="14"/>
      <c r="V237" s="14"/>
      <c r="W237" s="14"/>
      <c r="X237" s="14"/>
      <c r="Y237" s="14"/>
      <c r="Z237" s="14">
        <v>3</v>
      </c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6">
        <v>7</v>
      </c>
      <c r="AL237" s="14">
        <v>7</v>
      </c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5"/>
      <c r="BU237" s="14"/>
      <c r="BV237" s="14"/>
      <c r="BW237" s="14"/>
    </row>
    <row r="238" spans="1:75" x14ac:dyDescent="0.2">
      <c r="A238" s="14">
        <v>112</v>
      </c>
      <c r="B238" s="18">
        <v>43477</v>
      </c>
      <c r="C238" s="14">
        <v>2</v>
      </c>
      <c r="D238" s="14">
        <v>258</v>
      </c>
      <c r="E238" s="14">
        <v>3</v>
      </c>
      <c r="F238" s="14">
        <v>1</v>
      </c>
      <c r="G238" s="14">
        <v>1</v>
      </c>
      <c r="H238" s="14">
        <v>0</v>
      </c>
      <c r="I238" s="14">
        <v>1</v>
      </c>
      <c r="J238" s="19">
        <v>11.5</v>
      </c>
      <c r="K238" s="19">
        <v>15</v>
      </c>
      <c r="L238" s="14">
        <f t="shared" si="19"/>
        <v>3.5</v>
      </c>
      <c r="M238" s="14">
        <f t="shared" si="20"/>
        <v>3.5</v>
      </c>
      <c r="N238" s="14">
        <v>0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6">
        <v>5</v>
      </c>
      <c r="AL238" s="14">
        <v>5</v>
      </c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5"/>
      <c r="BU238" s="14"/>
      <c r="BV238" s="14"/>
      <c r="BW238" s="14"/>
    </row>
    <row r="239" spans="1:75" x14ac:dyDescent="0.2">
      <c r="A239" s="14">
        <v>113</v>
      </c>
      <c r="B239" s="18">
        <v>43477</v>
      </c>
      <c r="C239" s="14">
        <v>2</v>
      </c>
      <c r="D239" s="14">
        <v>258</v>
      </c>
      <c r="E239" s="14">
        <v>3</v>
      </c>
      <c r="F239" s="14">
        <v>1</v>
      </c>
      <c r="G239" s="14">
        <v>1</v>
      </c>
      <c r="H239" s="14">
        <v>0</v>
      </c>
      <c r="I239" s="14">
        <v>1</v>
      </c>
      <c r="J239" s="19">
        <v>13.5</v>
      </c>
      <c r="K239" s="19">
        <v>16</v>
      </c>
      <c r="L239" s="14">
        <f t="shared" si="19"/>
        <v>2.5</v>
      </c>
      <c r="M239" s="14">
        <f t="shared" si="20"/>
        <v>2.5</v>
      </c>
      <c r="N239" s="14">
        <v>0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6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5"/>
      <c r="BU239" s="14"/>
      <c r="BV239" s="14"/>
      <c r="BW239" s="14"/>
    </row>
    <row r="240" spans="1:75" x14ac:dyDescent="0.2">
      <c r="A240" s="14">
        <v>114</v>
      </c>
      <c r="B240" s="18">
        <v>43477</v>
      </c>
      <c r="C240" s="14">
        <v>2</v>
      </c>
      <c r="D240" s="14">
        <v>258</v>
      </c>
      <c r="E240" s="14">
        <v>3</v>
      </c>
      <c r="F240" s="14">
        <v>1</v>
      </c>
      <c r="G240" s="14">
        <v>1</v>
      </c>
      <c r="H240" s="14">
        <v>0</v>
      </c>
      <c r="I240" s="14">
        <v>1</v>
      </c>
      <c r="J240" s="19">
        <v>7</v>
      </c>
      <c r="K240" s="19">
        <v>15</v>
      </c>
      <c r="L240" s="14">
        <f t="shared" si="19"/>
        <v>8</v>
      </c>
      <c r="M240" s="14">
        <f t="shared" si="20"/>
        <v>8</v>
      </c>
      <c r="N240" s="14">
        <v>0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6">
        <v>7</v>
      </c>
      <c r="AL240" s="14"/>
      <c r="AM240" s="14"/>
      <c r="AN240" s="14"/>
      <c r="AO240" s="14"/>
      <c r="AP240" s="14"/>
      <c r="AQ240" s="14"/>
      <c r="AR240" s="14"/>
      <c r="AS240" s="14">
        <v>6</v>
      </c>
      <c r="AT240" s="14"/>
      <c r="AU240" s="14"/>
      <c r="AV240" s="14"/>
      <c r="AW240" s="14"/>
      <c r="AX240" s="14"/>
      <c r="AY240" s="14"/>
      <c r="AZ240" s="14"/>
      <c r="BA240" s="14"/>
      <c r="BB240" s="14"/>
      <c r="BC240" s="14">
        <v>1</v>
      </c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5"/>
      <c r="BU240" s="14"/>
      <c r="BV240" s="14"/>
      <c r="BW240" s="14"/>
    </row>
    <row r="241" spans="1:75" x14ac:dyDescent="0.2">
      <c r="A241" s="14">
        <v>115</v>
      </c>
      <c r="B241" s="18">
        <v>43477</v>
      </c>
      <c r="C241" s="14">
        <v>2</v>
      </c>
      <c r="D241" s="14">
        <v>258</v>
      </c>
      <c r="E241" s="14">
        <v>3</v>
      </c>
      <c r="F241" s="14">
        <v>1</v>
      </c>
      <c r="G241" s="14">
        <v>2</v>
      </c>
      <c r="H241" s="14">
        <v>0</v>
      </c>
      <c r="I241" s="14">
        <v>1</v>
      </c>
      <c r="J241" s="19">
        <v>13</v>
      </c>
      <c r="K241" s="19">
        <v>15.75</v>
      </c>
      <c r="L241" s="14">
        <f t="shared" si="19"/>
        <v>2.75</v>
      </c>
      <c r="M241" s="14">
        <f t="shared" si="20"/>
        <v>5.5</v>
      </c>
      <c r="N241" s="14">
        <v>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6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5"/>
      <c r="BU241" s="14"/>
      <c r="BV241" s="14"/>
      <c r="BW241" s="14"/>
    </row>
    <row r="242" spans="1:75" x14ac:dyDescent="0.2">
      <c r="A242" s="14">
        <v>117</v>
      </c>
      <c r="B242" s="18">
        <v>43477</v>
      </c>
      <c r="C242" s="14">
        <v>2</v>
      </c>
      <c r="D242" s="14">
        <v>258</v>
      </c>
      <c r="E242" s="14">
        <v>3</v>
      </c>
      <c r="F242" s="14">
        <v>1</v>
      </c>
      <c r="G242" s="14">
        <v>2</v>
      </c>
      <c r="H242" s="14">
        <v>0</v>
      </c>
      <c r="I242" s="14">
        <v>1</v>
      </c>
      <c r="J242" s="19">
        <v>11.5</v>
      </c>
      <c r="K242" s="19">
        <v>16.75</v>
      </c>
      <c r="L242" s="14">
        <f t="shared" si="19"/>
        <v>5.25</v>
      </c>
      <c r="M242" s="14">
        <f t="shared" si="20"/>
        <v>10.5</v>
      </c>
      <c r="N242" s="14">
        <v>0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6">
        <v>1</v>
      </c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>
        <v>1</v>
      </c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5"/>
      <c r="BU242" s="14"/>
      <c r="BV242" s="14"/>
      <c r="BW242" s="14"/>
    </row>
    <row r="243" spans="1:75" x14ac:dyDescent="0.2">
      <c r="A243" s="14">
        <v>118</v>
      </c>
      <c r="B243" s="18">
        <v>43477</v>
      </c>
      <c r="C243" s="14">
        <v>2</v>
      </c>
      <c r="D243" s="14">
        <v>258</v>
      </c>
      <c r="E243" s="14">
        <v>3</v>
      </c>
      <c r="F243" s="14">
        <v>1</v>
      </c>
      <c r="G243" s="14">
        <v>1</v>
      </c>
      <c r="H243" s="14">
        <v>1</v>
      </c>
      <c r="I243" s="14">
        <v>1</v>
      </c>
      <c r="J243" s="19">
        <v>10</v>
      </c>
      <c r="K243" s="19">
        <v>16.75</v>
      </c>
      <c r="L243" s="14">
        <f t="shared" si="19"/>
        <v>6.75</v>
      </c>
      <c r="M243" s="14">
        <f t="shared" si="20"/>
        <v>6.75</v>
      </c>
      <c r="N243" s="14">
        <v>1</v>
      </c>
      <c r="O243" s="14"/>
      <c r="P243" s="14"/>
      <c r="Q243" s="14">
        <v>1</v>
      </c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6">
        <v>10</v>
      </c>
      <c r="AL243" s="14">
        <v>10</v>
      </c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5"/>
      <c r="BU243" s="14"/>
      <c r="BV243" s="14"/>
      <c r="BW243" s="14"/>
    </row>
    <row r="244" spans="1:75" x14ac:dyDescent="0.2">
      <c r="A244" s="14">
        <v>119</v>
      </c>
      <c r="B244" s="18">
        <v>43477</v>
      </c>
      <c r="C244" s="14">
        <v>2</v>
      </c>
      <c r="D244" s="14">
        <v>289</v>
      </c>
      <c r="E244" s="14">
        <v>3</v>
      </c>
      <c r="F244" s="14">
        <v>1</v>
      </c>
      <c r="G244" s="14">
        <v>1</v>
      </c>
      <c r="H244" s="14">
        <v>1</v>
      </c>
      <c r="I244" s="14">
        <v>1</v>
      </c>
      <c r="J244" s="19">
        <v>7.5</v>
      </c>
      <c r="K244" s="19">
        <v>10.75</v>
      </c>
      <c r="L244" s="14">
        <f t="shared" si="19"/>
        <v>3.25</v>
      </c>
      <c r="M244" s="14">
        <f t="shared" si="20"/>
        <v>3.25</v>
      </c>
      <c r="N244" s="14">
        <v>1</v>
      </c>
      <c r="O244" s="14"/>
      <c r="P244" s="14"/>
      <c r="Q244" s="14"/>
      <c r="R244" s="14"/>
      <c r="S244" s="14"/>
      <c r="T244" s="14">
        <v>1</v>
      </c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6">
        <v>2</v>
      </c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>
        <v>2</v>
      </c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5"/>
      <c r="BU244" s="14"/>
      <c r="BV244" s="14"/>
      <c r="BW244" s="14"/>
    </row>
    <row r="245" spans="1:75" x14ac:dyDescent="0.2">
      <c r="A245" s="14">
        <v>122</v>
      </c>
      <c r="B245" s="18">
        <v>43478</v>
      </c>
      <c r="C245" s="14">
        <v>2</v>
      </c>
      <c r="D245" s="14">
        <v>258</v>
      </c>
      <c r="E245" s="14">
        <v>3</v>
      </c>
      <c r="F245" s="14">
        <v>1</v>
      </c>
      <c r="G245" s="14">
        <v>5</v>
      </c>
      <c r="H245" s="14">
        <v>0</v>
      </c>
      <c r="I245" s="14">
        <v>1</v>
      </c>
      <c r="J245" s="19">
        <v>8.5</v>
      </c>
      <c r="K245" s="19">
        <v>14.5</v>
      </c>
      <c r="L245" s="14">
        <f t="shared" si="19"/>
        <v>6</v>
      </c>
      <c r="M245" s="14">
        <f t="shared" si="20"/>
        <v>30</v>
      </c>
      <c r="N245" s="14">
        <v>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6">
        <v>16</v>
      </c>
      <c r="AL245" s="14">
        <v>15</v>
      </c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>
        <v>1</v>
      </c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5"/>
      <c r="BU245" s="14"/>
      <c r="BV245" s="14"/>
      <c r="BW245" s="14"/>
    </row>
    <row r="246" spans="1:75" x14ac:dyDescent="0.2">
      <c r="A246" s="14">
        <v>123</v>
      </c>
      <c r="B246" s="18">
        <v>43478</v>
      </c>
      <c r="C246" s="14">
        <v>2</v>
      </c>
      <c r="D246" s="14">
        <v>258</v>
      </c>
      <c r="E246" s="14">
        <v>3</v>
      </c>
      <c r="F246" s="14">
        <v>1</v>
      </c>
      <c r="G246" s="14">
        <v>3</v>
      </c>
      <c r="H246" s="14">
        <v>0</v>
      </c>
      <c r="I246" s="14">
        <v>1</v>
      </c>
      <c r="J246" s="19">
        <v>9.5</v>
      </c>
      <c r="K246" s="19">
        <v>14.5</v>
      </c>
      <c r="L246" s="14">
        <f t="shared" si="19"/>
        <v>5</v>
      </c>
      <c r="M246" s="14">
        <f t="shared" si="20"/>
        <v>15</v>
      </c>
      <c r="N246" s="14">
        <v>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6">
        <v>1</v>
      </c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>
        <v>1</v>
      </c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5"/>
      <c r="BU246" s="14"/>
      <c r="BV246" s="14"/>
      <c r="BW246" s="14"/>
    </row>
    <row r="247" spans="1:75" x14ac:dyDescent="0.2">
      <c r="A247" s="14">
        <v>126</v>
      </c>
      <c r="B247" s="18">
        <v>43478</v>
      </c>
      <c r="C247" s="14">
        <v>2</v>
      </c>
      <c r="D247" s="14">
        <v>256</v>
      </c>
      <c r="E247" s="14">
        <v>3</v>
      </c>
      <c r="F247" s="14">
        <v>1</v>
      </c>
      <c r="G247" s="14">
        <v>1</v>
      </c>
      <c r="H247" s="14">
        <v>0</v>
      </c>
      <c r="I247" s="14">
        <v>1</v>
      </c>
      <c r="J247" s="19">
        <v>9</v>
      </c>
      <c r="K247" s="19">
        <v>14.75</v>
      </c>
      <c r="L247" s="14">
        <f t="shared" si="19"/>
        <v>5.75</v>
      </c>
      <c r="M247" s="14">
        <f t="shared" si="20"/>
        <v>5.75</v>
      </c>
      <c r="N247" s="14">
        <v>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6">
        <v>3</v>
      </c>
      <c r="AL247" s="14">
        <v>1</v>
      </c>
      <c r="AM247" s="14"/>
      <c r="AN247" s="14"/>
      <c r="AO247" s="14"/>
      <c r="AP247" s="14"/>
      <c r="AQ247" s="14"/>
      <c r="AR247" s="14"/>
      <c r="AS247" s="14"/>
      <c r="AT247" s="14"/>
      <c r="AU247" s="14"/>
      <c r="AV247" s="14">
        <v>2</v>
      </c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5"/>
      <c r="BU247" s="14"/>
      <c r="BV247" s="14"/>
      <c r="BW247" s="14"/>
    </row>
    <row r="248" spans="1:75" x14ac:dyDescent="0.2">
      <c r="A248" s="14">
        <v>130</v>
      </c>
      <c r="B248" s="18">
        <v>43478</v>
      </c>
      <c r="C248" s="14">
        <v>2</v>
      </c>
      <c r="D248" s="14">
        <v>234</v>
      </c>
      <c r="E248" s="14">
        <v>3</v>
      </c>
      <c r="F248" s="14">
        <v>1</v>
      </c>
      <c r="G248" s="14">
        <v>2</v>
      </c>
      <c r="H248" s="14">
        <v>0</v>
      </c>
      <c r="I248" s="14">
        <v>1</v>
      </c>
      <c r="J248" s="19">
        <v>7.5</v>
      </c>
      <c r="K248" s="19">
        <v>16.5</v>
      </c>
      <c r="L248" s="14">
        <f t="shared" si="19"/>
        <v>9</v>
      </c>
      <c r="M248" s="14">
        <f t="shared" si="20"/>
        <v>18</v>
      </c>
      <c r="N248" s="14">
        <v>0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6">
        <v>7</v>
      </c>
      <c r="AL248" s="14">
        <v>5</v>
      </c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>
        <v>2</v>
      </c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5"/>
      <c r="BU248" s="14"/>
      <c r="BV248" s="14"/>
      <c r="BW248" s="14"/>
    </row>
    <row r="249" spans="1:75" x14ac:dyDescent="0.2">
      <c r="A249" s="14">
        <v>145</v>
      </c>
      <c r="B249" s="18">
        <v>43484</v>
      </c>
      <c r="C249" s="14">
        <v>2</v>
      </c>
      <c r="D249" s="14">
        <v>258</v>
      </c>
      <c r="E249" s="14">
        <v>3</v>
      </c>
      <c r="F249" s="14">
        <v>1</v>
      </c>
      <c r="G249" s="14">
        <v>2</v>
      </c>
      <c r="H249" s="14">
        <v>0</v>
      </c>
      <c r="I249" s="14">
        <v>1</v>
      </c>
      <c r="J249" s="19">
        <v>8</v>
      </c>
      <c r="K249" s="19">
        <v>14.5</v>
      </c>
      <c r="L249" s="14">
        <f t="shared" si="19"/>
        <v>6.5</v>
      </c>
      <c r="M249" s="14">
        <f t="shared" si="20"/>
        <v>13</v>
      </c>
      <c r="N249" s="14">
        <v>0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6">
        <v>30</v>
      </c>
      <c r="AL249" s="14">
        <v>30</v>
      </c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5"/>
      <c r="BU249" s="14"/>
      <c r="BV249" s="14"/>
      <c r="BW249" s="14"/>
    </row>
    <row r="250" spans="1:75" x14ac:dyDescent="0.2">
      <c r="A250" s="14">
        <v>147</v>
      </c>
      <c r="B250" s="18">
        <v>43484</v>
      </c>
      <c r="C250" s="14">
        <v>2</v>
      </c>
      <c r="D250" s="14">
        <v>258</v>
      </c>
      <c r="E250" s="14">
        <v>3</v>
      </c>
      <c r="F250" s="14">
        <v>1</v>
      </c>
      <c r="G250" s="14">
        <v>3</v>
      </c>
      <c r="H250" s="14">
        <v>0</v>
      </c>
      <c r="I250" s="14">
        <v>1</v>
      </c>
      <c r="J250" s="19">
        <v>8</v>
      </c>
      <c r="K250" s="19">
        <v>14.5</v>
      </c>
      <c r="L250" s="14">
        <f t="shared" si="19"/>
        <v>6.5</v>
      </c>
      <c r="M250" s="14">
        <f t="shared" si="20"/>
        <v>19.5</v>
      </c>
      <c r="N250" s="14">
        <v>0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6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5"/>
      <c r="BU250" s="14"/>
      <c r="BV250" s="14"/>
      <c r="BW250" s="14"/>
    </row>
    <row r="251" spans="1:75" x14ac:dyDescent="0.2">
      <c r="A251" s="14">
        <v>148</v>
      </c>
      <c r="B251" s="18">
        <v>43484</v>
      </c>
      <c r="C251" s="14">
        <v>2</v>
      </c>
      <c r="D251" s="14">
        <v>258</v>
      </c>
      <c r="E251" s="14">
        <v>3</v>
      </c>
      <c r="F251" s="14">
        <v>1</v>
      </c>
      <c r="G251" s="14">
        <v>3</v>
      </c>
      <c r="H251" s="14">
        <v>0</v>
      </c>
      <c r="I251" s="14">
        <v>1</v>
      </c>
      <c r="J251" s="19">
        <v>8</v>
      </c>
      <c r="K251" s="19">
        <v>14.5</v>
      </c>
      <c r="L251" s="14">
        <f t="shared" si="19"/>
        <v>6.5</v>
      </c>
      <c r="M251" s="14">
        <f t="shared" si="20"/>
        <v>19.5</v>
      </c>
      <c r="N251" s="14">
        <v>0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6">
        <v>1</v>
      </c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>
        <v>1</v>
      </c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5"/>
      <c r="BU251" s="14"/>
      <c r="BV251" s="14"/>
      <c r="BW251" s="14"/>
    </row>
    <row r="252" spans="1:75" x14ac:dyDescent="0.2">
      <c r="A252" s="14">
        <v>149</v>
      </c>
      <c r="B252" s="18">
        <v>43484</v>
      </c>
      <c r="C252" s="14">
        <v>2</v>
      </c>
      <c r="D252" s="14">
        <v>258</v>
      </c>
      <c r="E252" s="14">
        <v>3</v>
      </c>
      <c r="F252" s="14">
        <v>1</v>
      </c>
      <c r="G252" s="14">
        <v>3</v>
      </c>
      <c r="H252" s="14">
        <v>2</v>
      </c>
      <c r="I252" s="14">
        <v>1</v>
      </c>
      <c r="J252" s="19">
        <v>8</v>
      </c>
      <c r="K252" s="19">
        <v>14.5</v>
      </c>
      <c r="L252" s="14">
        <f t="shared" si="19"/>
        <v>6.5</v>
      </c>
      <c r="M252" s="14">
        <f t="shared" si="20"/>
        <v>19.5</v>
      </c>
      <c r="N252" s="14">
        <v>5</v>
      </c>
      <c r="O252" s="14"/>
      <c r="P252" s="14">
        <v>1</v>
      </c>
      <c r="Q252" s="14">
        <v>1</v>
      </c>
      <c r="R252" s="14"/>
      <c r="S252" s="14"/>
      <c r="T252" s="14"/>
      <c r="U252" s="14"/>
      <c r="V252" s="14"/>
      <c r="W252" s="14">
        <v>1</v>
      </c>
      <c r="X252" s="14"/>
      <c r="Y252" s="14"/>
      <c r="Z252" s="14">
        <v>2</v>
      </c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6">
        <v>2</v>
      </c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>
        <v>1</v>
      </c>
      <c r="AZ252" s="14"/>
      <c r="BA252" s="14"/>
      <c r="BB252" s="14"/>
      <c r="BC252" s="14">
        <v>1</v>
      </c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5"/>
      <c r="BU252" s="14"/>
      <c r="BV252" s="14"/>
      <c r="BW252" s="14"/>
    </row>
    <row r="253" spans="1:75" x14ac:dyDescent="0.2">
      <c r="A253" s="14">
        <v>150</v>
      </c>
      <c r="B253" s="18">
        <v>43484</v>
      </c>
      <c r="C253" s="14">
        <v>2</v>
      </c>
      <c r="D253" s="14">
        <v>258</v>
      </c>
      <c r="E253" s="14">
        <v>3</v>
      </c>
      <c r="F253" s="14">
        <v>1</v>
      </c>
      <c r="G253" s="14">
        <v>5</v>
      </c>
      <c r="H253" s="14">
        <v>3</v>
      </c>
      <c r="I253" s="14">
        <v>1</v>
      </c>
      <c r="J253" s="19">
        <v>8</v>
      </c>
      <c r="K253" s="19">
        <v>14.5</v>
      </c>
      <c r="L253" s="14">
        <f t="shared" si="19"/>
        <v>6.5</v>
      </c>
      <c r="M253" s="14">
        <f t="shared" si="20"/>
        <v>32.5</v>
      </c>
      <c r="N253" s="14">
        <v>4</v>
      </c>
      <c r="O253" s="14"/>
      <c r="P253" s="14"/>
      <c r="Q253" s="14"/>
      <c r="R253" s="14"/>
      <c r="S253" s="14"/>
      <c r="T253" s="14">
        <v>1</v>
      </c>
      <c r="U253" s="14"/>
      <c r="V253" s="14"/>
      <c r="W253" s="14"/>
      <c r="X253" s="14"/>
      <c r="Y253" s="14"/>
      <c r="Z253" s="14">
        <v>2</v>
      </c>
      <c r="AA253" s="14"/>
      <c r="AB253" s="14">
        <v>1</v>
      </c>
      <c r="AC253" s="14"/>
      <c r="AD253" s="14"/>
      <c r="AE253" s="14"/>
      <c r="AF253" s="14"/>
      <c r="AG253" s="14"/>
      <c r="AH253" s="14"/>
      <c r="AI253" s="14"/>
      <c r="AJ253" s="14"/>
      <c r="AK253" s="16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5"/>
      <c r="BU253" s="14"/>
      <c r="BV253" s="14"/>
      <c r="BW253" s="14"/>
    </row>
    <row r="254" spans="1:75" x14ac:dyDescent="0.2">
      <c r="A254" s="14">
        <v>151</v>
      </c>
      <c r="B254" s="18">
        <v>43484</v>
      </c>
      <c r="C254" s="14">
        <v>2</v>
      </c>
      <c r="D254" s="14">
        <v>258</v>
      </c>
      <c r="E254" s="14">
        <v>3</v>
      </c>
      <c r="F254" s="14">
        <v>1</v>
      </c>
      <c r="G254" s="14">
        <v>2</v>
      </c>
      <c r="H254" s="14">
        <v>0</v>
      </c>
      <c r="I254" s="14">
        <v>1</v>
      </c>
      <c r="J254" s="19">
        <v>12</v>
      </c>
      <c r="K254" s="19">
        <v>15.5</v>
      </c>
      <c r="L254" s="14">
        <f t="shared" si="19"/>
        <v>3.5</v>
      </c>
      <c r="M254" s="14">
        <f t="shared" si="20"/>
        <v>7</v>
      </c>
      <c r="N254" s="14">
        <v>0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6">
        <v>2</v>
      </c>
      <c r="AL254" s="14">
        <v>1</v>
      </c>
      <c r="AM254" s="14"/>
      <c r="AN254" s="14">
        <v>1</v>
      </c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5"/>
      <c r="BU254" s="14"/>
      <c r="BV254" s="14"/>
      <c r="BW254" s="14"/>
    </row>
    <row r="255" spans="1:75" x14ac:dyDescent="0.2">
      <c r="A255" s="14">
        <v>152</v>
      </c>
      <c r="B255" s="18">
        <v>43484</v>
      </c>
      <c r="C255" s="14">
        <v>2</v>
      </c>
      <c r="D255" s="14">
        <v>258</v>
      </c>
      <c r="E255" s="14">
        <v>3</v>
      </c>
      <c r="F255" s="14">
        <v>1</v>
      </c>
      <c r="G255" s="14">
        <v>2</v>
      </c>
      <c r="H255" s="14">
        <v>2</v>
      </c>
      <c r="I255" s="14">
        <v>1</v>
      </c>
      <c r="J255" s="19">
        <v>7.5</v>
      </c>
      <c r="K255" s="19">
        <v>15.75</v>
      </c>
      <c r="L255" s="14">
        <f t="shared" si="19"/>
        <v>8.25</v>
      </c>
      <c r="M255" s="14">
        <f t="shared" si="20"/>
        <v>16.5</v>
      </c>
      <c r="N255" s="14">
        <v>40</v>
      </c>
      <c r="O255" s="14"/>
      <c r="P255" s="14"/>
      <c r="Q255" s="14"/>
      <c r="R255" s="14"/>
      <c r="S255" s="14"/>
      <c r="T255" s="14"/>
      <c r="U255" s="14"/>
      <c r="V255" s="14">
        <v>40</v>
      </c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6">
        <v>10</v>
      </c>
      <c r="AL255" s="14"/>
      <c r="AM255" s="14"/>
      <c r="AN255" s="14"/>
      <c r="AO255" s="14"/>
      <c r="AP255" s="14"/>
      <c r="AQ255" s="14"/>
      <c r="AR255" s="14"/>
      <c r="AS255" s="14"/>
      <c r="AT255" s="14"/>
      <c r="AU255" s="14">
        <v>10</v>
      </c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5"/>
      <c r="BU255" s="14"/>
      <c r="BV255" s="14"/>
      <c r="BW255" s="14"/>
    </row>
    <row r="256" spans="1:75" x14ac:dyDescent="0.2">
      <c r="A256" s="14">
        <v>154</v>
      </c>
      <c r="B256" s="18">
        <v>43484</v>
      </c>
      <c r="C256" s="14">
        <v>2</v>
      </c>
      <c r="D256" s="14">
        <v>258</v>
      </c>
      <c r="E256" s="14">
        <v>3</v>
      </c>
      <c r="F256" s="14">
        <v>1</v>
      </c>
      <c r="G256" s="14">
        <v>2</v>
      </c>
      <c r="H256" s="14">
        <v>2</v>
      </c>
      <c r="I256" s="14">
        <v>1</v>
      </c>
      <c r="J256" s="19">
        <v>7.5</v>
      </c>
      <c r="K256" s="19">
        <v>16</v>
      </c>
      <c r="L256" s="14">
        <f t="shared" si="19"/>
        <v>8.5</v>
      </c>
      <c r="M256" s="14">
        <f t="shared" si="20"/>
        <v>17</v>
      </c>
      <c r="N256" s="14">
        <v>8</v>
      </c>
      <c r="O256" s="14">
        <v>1</v>
      </c>
      <c r="P256" s="14"/>
      <c r="Q256" s="14">
        <v>1</v>
      </c>
      <c r="R256" s="14"/>
      <c r="S256" s="14"/>
      <c r="T256" s="14"/>
      <c r="U256" s="14"/>
      <c r="V256" s="14"/>
      <c r="W256" s="14"/>
      <c r="X256" s="14"/>
      <c r="Y256" s="14"/>
      <c r="Z256" s="14">
        <v>6</v>
      </c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6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5"/>
      <c r="BU256" s="14"/>
      <c r="BV256" s="14"/>
      <c r="BW256" s="14"/>
    </row>
    <row r="257" spans="1:75" x14ac:dyDescent="0.2">
      <c r="A257" s="14">
        <v>156</v>
      </c>
      <c r="B257" s="18">
        <v>43485</v>
      </c>
      <c r="C257" s="14">
        <v>2</v>
      </c>
      <c r="D257" s="14">
        <v>258</v>
      </c>
      <c r="E257" s="14">
        <v>3</v>
      </c>
      <c r="F257" s="14">
        <v>1</v>
      </c>
      <c r="G257" s="14">
        <v>1</v>
      </c>
      <c r="H257" s="14">
        <v>1</v>
      </c>
      <c r="I257" s="14">
        <v>1</v>
      </c>
      <c r="J257" s="19">
        <v>8</v>
      </c>
      <c r="K257" s="19">
        <v>11.5</v>
      </c>
      <c r="L257" s="14">
        <f t="shared" si="19"/>
        <v>3.5</v>
      </c>
      <c r="M257" s="14">
        <f t="shared" si="20"/>
        <v>3.5</v>
      </c>
      <c r="N257" s="14">
        <v>1</v>
      </c>
      <c r="O257" s="14"/>
      <c r="P257" s="14"/>
      <c r="Q257" s="14"/>
      <c r="R257" s="14"/>
      <c r="S257" s="14"/>
      <c r="T257" s="14"/>
      <c r="U257" s="14"/>
      <c r="V257" s="14"/>
      <c r="W257" s="14">
        <v>1</v>
      </c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6">
        <v>21</v>
      </c>
      <c r="AL257" s="14">
        <v>13</v>
      </c>
      <c r="AM257" s="14"/>
      <c r="AN257" s="14"/>
      <c r="AO257" s="14"/>
      <c r="AP257" s="14"/>
      <c r="AQ257" s="14"/>
      <c r="AR257" s="14"/>
      <c r="AS257" s="14"/>
      <c r="AT257" s="14"/>
      <c r="AU257" s="14">
        <v>8</v>
      </c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5"/>
      <c r="BU257" s="14"/>
      <c r="BV257" s="14"/>
      <c r="BW257" s="14"/>
    </row>
    <row r="258" spans="1:75" x14ac:dyDescent="0.2">
      <c r="A258" s="14">
        <v>157</v>
      </c>
      <c r="B258" s="18">
        <v>43485</v>
      </c>
      <c r="C258" s="14">
        <v>2</v>
      </c>
      <c r="D258" s="14">
        <v>258</v>
      </c>
      <c r="E258" s="14">
        <v>3</v>
      </c>
      <c r="F258" s="14">
        <v>1</v>
      </c>
      <c r="G258" s="14">
        <v>2</v>
      </c>
      <c r="H258" s="14">
        <v>0</v>
      </c>
      <c r="I258" s="14">
        <v>1</v>
      </c>
      <c r="J258" s="19">
        <v>6.5</v>
      </c>
      <c r="K258" s="19">
        <v>12</v>
      </c>
      <c r="L258" s="14">
        <f t="shared" si="19"/>
        <v>5.5</v>
      </c>
      <c r="M258" s="14">
        <f t="shared" si="20"/>
        <v>11</v>
      </c>
      <c r="N258" s="14">
        <v>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6">
        <v>23</v>
      </c>
      <c r="AL258" s="14">
        <v>9</v>
      </c>
      <c r="AM258" s="14"/>
      <c r="AN258" s="14"/>
      <c r="AO258" s="14"/>
      <c r="AP258" s="14"/>
      <c r="AQ258" s="14"/>
      <c r="AR258" s="14"/>
      <c r="AS258" s="14"/>
      <c r="AT258" s="14"/>
      <c r="AU258" s="14">
        <v>14</v>
      </c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5"/>
      <c r="BU258" s="14"/>
      <c r="BV258" s="14"/>
      <c r="BW258" s="14"/>
    </row>
    <row r="259" spans="1:75" x14ac:dyDescent="0.2">
      <c r="A259" s="14">
        <v>158</v>
      </c>
      <c r="B259" s="18">
        <v>43485</v>
      </c>
      <c r="C259" s="14">
        <v>2</v>
      </c>
      <c r="D259" s="14">
        <v>258</v>
      </c>
      <c r="E259" s="14">
        <v>3</v>
      </c>
      <c r="F259" s="14">
        <v>1</v>
      </c>
      <c r="G259" s="14">
        <v>1</v>
      </c>
      <c r="H259" s="14">
        <v>0</v>
      </c>
      <c r="I259" s="14">
        <v>1</v>
      </c>
      <c r="J259" s="19">
        <v>8.5</v>
      </c>
      <c r="K259" s="19">
        <v>12.25</v>
      </c>
      <c r="L259" s="14">
        <f t="shared" si="19"/>
        <v>3.75</v>
      </c>
      <c r="M259" s="14">
        <f t="shared" si="20"/>
        <v>3.75</v>
      </c>
      <c r="N259" s="14">
        <v>0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6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5"/>
      <c r="BU259" s="14"/>
      <c r="BV259" s="14"/>
      <c r="BW259" s="14"/>
    </row>
    <row r="260" spans="1:75" x14ac:dyDescent="0.2">
      <c r="A260" s="14">
        <v>159</v>
      </c>
      <c r="B260" s="18">
        <v>43485</v>
      </c>
      <c r="C260" s="14">
        <v>2</v>
      </c>
      <c r="D260" s="14">
        <v>258</v>
      </c>
      <c r="E260" s="14">
        <v>3</v>
      </c>
      <c r="F260" s="14">
        <v>1</v>
      </c>
      <c r="G260" s="14">
        <v>1</v>
      </c>
      <c r="H260" s="14">
        <v>0</v>
      </c>
      <c r="I260" s="14">
        <v>1</v>
      </c>
      <c r="J260" s="19">
        <v>8</v>
      </c>
      <c r="K260" s="19">
        <v>12.5</v>
      </c>
      <c r="L260" s="14">
        <f t="shared" si="19"/>
        <v>4.5</v>
      </c>
      <c r="M260" s="14">
        <f t="shared" si="20"/>
        <v>4.5</v>
      </c>
      <c r="N260" s="14">
        <v>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6">
        <v>21</v>
      </c>
      <c r="AL260" s="14">
        <v>11</v>
      </c>
      <c r="AM260" s="14"/>
      <c r="AN260" s="14"/>
      <c r="AO260" s="14"/>
      <c r="AP260" s="14"/>
      <c r="AQ260" s="14"/>
      <c r="AR260" s="14"/>
      <c r="AS260" s="14"/>
      <c r="AT260" s="14"/>
      <c r="AU260" s="14">
        <v>10</v>
      </c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5"/>
      <c r="BU260" s="14"/>
      <c r="BV260" s="14"/>
      <c r="BW260" s="14"/>
    </row>
    <row r="261" spans="1:75" x14ac:dyDescent="0.2">
      <c r="A261" s="14">
        <v>160</v>
      </c>
      <c r="B261" s="18">
        <v>43485</v>
      </c>
      <c r="C261" s="14">
        <v>2</v>
      </c>
      <c r="D261" s="14">
        <v>258</v>
      </c>
      <c r="E261" s="14">
        <v>3</v>
      </c>
      <c r="F261" s="14">
        <v>1</v>
      </c>
      <c r="G261" s="14">
        <v>1</v>
      </c>
      <c r="H261" s="14">
        <v>1</v>
      </c>
      <c r="I261" s="14">
        <v>1</v>
      </c>
      <c r="J261" s="19">
        <v>7</v>
      </c>
      <c r="K261" s="19">
        <v>12.5</v>
      </c>
      <c r="L261" s="14">
        <f t="shared" si="19"/>
        <v>5.5</v>
      </c>
      <c r="M261" s="14">
        <f t="shared" si="20"/>
        <v>5.5</v>
      </c>
      <c r="N261" s="14">
        <v>1</v>
      </c>
      <c r="O261" s="14"/>
      <c r="P261" s="14"/>
      <c r="Q261" s="14">
        <v>1</v>
      </c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6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5"/>
      <c r="BU261" s="14"/>
      <c r="BV261" s="14"/>
      <c r="BW261" s="14"/>
    </row>
    <row r="262" spans="1:75" x14ac:dyDescent="0.2">
      <c r="A262" s="14">
        <v>161</v>
      </c>
      <c r="B262" s="18">
        <v>43485</v>
      </c>
      <c r="C262" s="14">
        <v>2</v>
      </c>
      <c r="D262" s="14">
        <v>258</v>
      </c>
      <c r="E262" s="14">
        <v>3</v>
      </c>
      <c r="F262" s="14">
        <v>1</v>
      </c>
      <c r="G262" s="14">
        <v>1</v>
      </c>
      <c r="H262" s="14">
        <v>1</v>
      </c>
      <c r="I262" s="14">
        <v>1</v>
      </c>
      <c r="J262" s="19">
        <v>8</v>
      </c>
      <c r="K262" s="19">
        <v>12.5</v>
      </c>
      <c r="L262" s="14">
        <f t="shared" si="19"/>
        <v>4.5</v>
      </c>
      <c r="M262" s="14">
        <f t="shared" si="20"/>
        <v>4.5</v>
      </c>
      <c r="N262" s="14">
        <v>2</v>
      </c>
      <c r="O262" s="14"/>
      <c r="P262" s="14">
        <v>1</v>
      </c>
      <c r="Q262" s="14"/>
      <c r="R262" s="14"/>
      <c r="S262" s="14"/>
      <c r="T262" s="14"/>
      <c r="U262" s="14"/>
      <c r="V262" s="14"/>
      <c r="W262" s="14"/>
      <c r="X262" s="14"/>
      <c r="Y262" s="14">
        <v>1</v>
      </c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6">
        <v>10</v>
      </c>
      <c r="AL262" s="14">
        <v>10</v>
      </c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5"/>
      <c r="BU262" s="14"/>
      <c r="BV262" s="14"/>
      <c r="BW262" s="14"/>
    </row>
    <row r="263" spans="1:75" x14ac:dyDescent="0.2">
      <c r="A263" s="14">
        <v>162</v>
      </c>
      <c r="B263" s="18">
        <v>43485</v>
      </c>
      <c r="C263" s="14">
        <v>2</v>
      </c>
      <c r="D263" s="14">
        <v>258</v>
      </c>
      <c r="E263" s="14">
        <v>3</v>
      </c>
      <c r="F263" s="14">
        <v>1</v>
      </c>
      <c r="G263" s="14">
        <v>1</v>
      </c>
      <c r="H263" s="14">
        <v>0</v>
      </c>
      <c r="I263" s="14">
        <v>1</v>
      </c>
      <c r="J263" s="19">
        <v>8</v>
      </c>
      <c r="K263" s="19">
        <v>15.5</v>
      </c>
      <c r="L263" s="14">
        <f t="shared" si="19"/>
        <v>7.5</v>
      </c>
      <c r="M263" s="14">
        <f t="shared" si="20"/>
        <v>7.5</v>
      </c>
      <c r="N263" s="14">
        <v>0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6">
        <v>1</v>
      </c>
      <c r="AL263" s="14"/>
      <c r="AM263" s="14"/>
      <c r="AN263" s="14">
        <v>1</v>
      </c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5"/>
      <c r="BU263" s="14"/>
      <c r="BV263" s="14"/>
      <c r="BW263" s="14"/>
    </row>
    <row r="264" spans="1:75" x14ac:dyDescent="0.2">
      <c r="A264" s="14">
        <v>163</v>
      </c>
      <c r="B264" s="18">
        <v>43484</v>
      </c>
      <c r="C264" s="14">
        <v>2</v>
      </c>
      <c r="D264" s="14">
        <v>204</v>
      </c>
      <c r="E264" s="14">
        <v>3</v>
      </c>
      <c r="F264" s="14">
        <v>1</v>
      </c>
      <c r="G264" s="14">
        <v>1</v>
      </c>
      <c r="H264" s="14">
        <v>0</v>
      </c>
      <c r="I264" s="14">
        <v>1</v>
      </c>
      <c r="J264" s="19">
        <v>6</v>
      </c>
      <c r="K264" s="19">
        <v>15</v>
      </c>
      <c r="L264" s="14">
        <f t="shared" si="19"/>
        <v>9</v>
      </c>
      <c r="M264" s="14">
        <f t="shared" si="20"/>
        <v>9</v>
      </c>
      <c r="N264" s="14">
        <v>0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6">
        <v>14</v>
      </c>
      <c r="AL264" s="14">
        <v>6</v>
      </c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>
        <v>2</v>
      </c>
      <c r="AX264" s="14"/>
      <c r="AY264" s="14"/>
      <c r="AZ264" s="14"/>
      <c r="BA264" s="14"/>
      <c r="BB264" s="14"/>
      <c r="BC264" s="14"/>
      <c r="BD264" s="14">
        <v>4</v>
      </c>
      <c r="BE264" s="14"/>
      <c r="BF264" s="14"/>
      <c r="BG264" s="14">
        <v>1</v>
      </c>
      <c r="BH264" s="14">
        <v>1</v>
      </c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5"/>
      <c r="BU264" s="14"/>
      <c r="BV264" s="14"/>
      <c r="BW264" s="14"/>
    </row>
    <row r="265" spans="1:75" x14ac:dyDescent="0.2">
      <c r="A265" s="14">
        <v>164</v>
      </c>
      <c r="B265" s="18">
        <v>43484</v>
      </c>
      <c r="C265" s="14">
        <v>2</v>
      </c>
      <c r="D265" s="14">
        <v>234</v>
      </c>
      <c r="E265" s="14">
        <v>3</v>
      </c>
      <c r="F265" s="14">
        <v>1</v>
      </c>
      <c r="G265" s="14">
        <v>4</v>
      </c>
      <c r="H265" s="14">
        <v>1</v>
      </c>
      <c r="I265" s="14">
        <v>1</v>
      </c>
      <c r="J265" s="19">
        <v>8</v>
      </c>
      <c r="K265" s="19">
        <v>15</v>
      </c>
      <c r="L265" s="14">
        <f t="shared" si="19"/>
        <v>7</v>
      </c>
      <c r="M265" s="14">
        <f t="shared" si="20"/>
        <v>28</v>
      </c>
      <c r="N265" s="14">
        <v>1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>
        <v>1</v>
      </c>
      <c r="AC265" s="14"/>
      <c r="AD265" s="14"/>
      <c r="AE265" s="14"/>
      <c r="AF265" s="14"/>
      <c r="AG265" s="14"/>
      <c r="AH265" s="14"/>
      <c r="AI265" s="14"/>
      <c r="AJ265" s="14"/>
      <c r="AK265" s="16">
        <v>10</v>
      </c>
      <c r="AL265" s="14">
        <v>6</v>
      </c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>
        <v>4</v>
      </c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5"/>
      <c r="BU265" s="14"/>
      <c r="BV265" s="14"/>
      <c r="BW265" s="14"/>
    </row>
    <row r="266" spans="1:75" x14ac:dyDescent="0.2">
      <c r="A266" s="14">
        <v>165</v>
      </c>
      <c r="B266" s="18">
        <v>43485</v>
      </c>
      <c r="C266" s="14">
        <v>2</v>
      </c>
      <c r="D266" s="14">
        <v>258</v>
      </c>
      <c r="E266" s="14">
        <v>3</v>
      </c>
      <c r="F266" s="14">
        <v>1</v>
      </c>
      <c r="G266" s="14">
        <v>1</v>
      </c>
      <c r="H266" s="14">
        <v>1</v>
      </c>
      <c r="I266" s="14">
        <v>1</v>
      </c>
      <c r="J266" s="19">
        <v>8</v>
      </c>
      <c r="K266" s="19">
        <v>16</v>
      </c>
      <c r="L266" s="14">
        <f t="shared" si="19"/>
        <v>8</v>
      </c>
      <c r="M266" s="14">
        <f t="shared" si="20"/>
        <v>8</v>
      </c>
      <c r="N266" s="14">
        <v>1</v>
      </c>
      <c r="O266" s="14"/>
      <c r="P266" s="14"/>
      <c r="Q266" s="14">
        <v>1</v>
      </c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6">
        <v>5</v>
      </c>
      <c r="AL266" s="14">
        <v>4</v>
      </c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>
        <v>1</v>
      </c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5"/>
      <c r="BU266" s="14"/>
      <c r="BV266" s="14"/>
      <c r="BW266" s="14"/>
    </row>
    <row r="267" spans="1:75" x14ac:dyDescent="0.2">
      <c r="A267" s="14">
        <v>166</v>
      </c>
      <c r="B267" s="18">
        <v>43486</v>
      </c>
      <c r="C267" s="14">
        <v>2</v>
      </c>
      <c r="D267" s="14">
        <v>258</v>
      </c>
      <c r="E267" s="14">
        <v>3</v>
      </c>
      <c r="F267" s="14">
        <v>1</v>
      </c>
      <c r="G267" s="14">
        <v>1</v>
      </c>
      <c r="H267" s="14">
        <v>1</v>
      </c>
      <c r="I267" s="14">
        <v>2</v>
      </c>
      <c r="J267" s="19">
        <v>0</v>
      </c>
      <c r="K267" s="19">
        <v>10.5</v>
      </c>
      <c r="L267" s="14">
        <f t="shared" si="19"/>
        <v>10.5</v>
      </c>
      <c r="M267" s="14">
        <f t="shared" si="20"/>
        <v>10.5</v>
      </c>
      <c r="N267" s="14">
        <v>1</v>
      </c>
      <c r="O267" s="14"/>
      <c r="P267" s="14"/>
      <c r="Q267" s="14">
        <v>1</v>
      </c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6">
        <v>1</v>
      </c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>
        <v>1</v>
      </c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5"/>
      <c r="BU267" s="14"/>
      <c r="BV267" s="14"/>
      <c r="BW267" s="14"/>
    </row>
    <row r="268" spans="1:75" x14ac:dyDescent="0.2">
      <c r="A268" s="14">
        <v>167</v>
      </c>
      <c r="B268" s="18">
        <v>43486</v>
      </c>
      <c r="C268" s="14">
        <v>2</v>
      </c>
      <c r="D268" s="14">
        <v>258</v>
      </c>
      <c r="E268" s="14">
        <v>3</v>
      </c>
      <c r="F268" s="14">
        <v>1</v>
      </c>
      <c r="G268" s="14">
        <v>1</v>
      </c>
      <c r="H268" s="14">
        <v>1</v>
      </c>
      <c r="I268" s="14">
        <v>1</v>
      </c>
      <c r="J268" s="19">
        <v>10</v>
      </c>
      <c r="K268" s="19">
        <v>15</v>
      </c>
      <c r="L268" s="14">
        <f t="shared" ref="L268:L279" si="21">(K268-J268)</f>
        <v>5</v>
      </c>
      <c r="M268" s="14">
        <f t="shared" ref="M268:M279" si="22">(G268*L268)</f>
        <v>5</v>
      </c>
      <c r="N268" s="14">
        <v>3</v>
      </c>
      <c r="O268" s="14"/>
      <c r="P268" s="14">
        <v>1</v>
      </c>
      <c r="Q268" s="14">
        <v>1</v>
      </c>
      <c r="R268" s="14"/>
      <c r="S268" s="14"/>
      <c r="T268" s="14">
        <v>1</v>
      </c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6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5"/>
      <c r="BU268" s="14"/>
      <c r="BV268" s="14"/>
      <c r="BW268" s="14"/>
    </row>
    <row r="269" spans="1:75" x14ac:dyDescent="0.2">
      <c r="A269" s="14">
        <v>170</v>
      </c>
      <c r="B269" s="18">
        <v>43486</v>
      </c>
      <c r="C269" s="14">
        <v>2</v>
      </c>
      <c r="D269" s="14">
        <v>258</v>
      </c>
      <c r="E269" s="14">
        <v>3</v>
      </c>
      <c r="F269" s="14">
        <v>1</v>
      </c>
      <c r="G269" s="14">
        <v>2</v>
      </c>
      <c r="H269" s="14">
        <v>1</v>
      </c>
      <c r="I269" s="14">
        <v>1</v>
      </c>
      <c r="J269" s="19">
        <v>11</v>
      </c>
      <c r="K269" s="19">
        <v>15.75</v>
      </c>
      <c r="L269" s="14">
        <f t="shared" si="21"/>
        <v>4.75</v>
      </c>
      <c r="M269" s="14">
        <f t="shared" si="22"/>
        <v>9.5</v>
      </c>
      <c r="N269" s="14">
        <v>6</v>
      </c>
      <c r="O269" s="14"/>
      <c r="P269" s="14"/>
      <c r="Q269" s="14"/>
      <c r="R269" s="14"/>
      <c r="S269" s="14"/>
      <c r="T269" s="14"/>
      <c r="U269" s="14"/>
      <c r="V269" s="14">
        <v>1</v>
      </c>
      <c r="W269" s="14"/>
      <c r="X269" s="14"/>
      <c r="Y269" s="14"/>
      <c r="Z269" s="14">
        <v>5</v>
      </c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6">
        <v>10</v>
      </c>
      <c r="AL269" s="14">
        <v>10</v>
      </c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5"/>
      <c r="BU269" s="14"/>
      <c r="BV269" s="14"/>
      <c r="BW269" s="14"/>
    </row>
    <row r="270" spans="1:75" x14ac:dyDescent="0.2">
      <c r="A270" s="14">
        <v>171</v>
      </c>
      <c r="B270" s="18">
        <v>43486</v>
      </c>
      <c r="C270" s="14">
        <v>2</v>
      </c>
      <c r="D270" s="14">
        <v>258</v>
      </c>
      <c r="E270" s="14">
        <v>3</v>
      </c>
      <c r="F270" s="14">
        <v>1</v>
      </c>
      <c r="G270" s="14">
        <v>2</v>
      </c>
      <c r="H270" s="14">
        <v>0</v>
      </c>
      <c r="I270" s="14">
        <v>1</v>
      </c>
      <c r="J270" s="19">
        <v>13.5</v>
      </c>
      <c r="K270" s="19">
        <v>16.5</v>
      </c>
      <c r="L270" s="14">
        <f t="shared" si="21"/>
        <v>3</v>
      </c>
      <c r="M270" s="14">
        <f t="shared" si="22"/>
        <v>6</v>
      </c>
      <c r="N270" s="14">
        <v>0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6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5"/>
      <c r="BU270" s="14"/>
      <c r="BV270" s="14"/>
      <c r="BW270" s="14"/>
    </row>
    <row r="271" spans="1:75" x14ac:dyDescent="0.2">
      <c r="A271" s="14">
        <v>172</v>
      </c>
      <c r="B271" s="18">
        <v>43486</v>
      </c>
      <c r="C271" s="14">
        <v>2</v>
      </c>
      <c r="D271" s="14">
        <v>258</v>
      </c>
      <c r="E271" s="14">
        <v>3</v>
      </c>
      <c r="F271" s="14">
        <v>1</v>
      </c>
      <c r="G271" s="14">
        <v>2</v>
      </c>
      <c r="H271" s="14">
        <v>2</v>
      </c>
      <c r="I271" s="14">
        <v>1</v>
      </c>
      <c r="J271" s="19">
        <v>8</v>
      </c>
      <c r="K271" s="19">
        <v>16.5</v>
      </c>
      <c r="L271" s="14">
        <f t="shared" si="21"/>
        <v>8.5</v>
      </c>
      <c r="M271" s="14">
        <f t="shared" si="22"/>
        <v>17</v>
      </c>
      <c r="N271" s="14">
        <v>11</v>
      </c>
      <c r="O271" s="14"/>
      <c r="P271" s="14"/>
      <c r="Q271" s="14"/>
      <c r="R271" s="14"/>
      <c r="S271" s="14"/>
      <c r="T271" s="14"/>
      <c r="U271" s="14"/>
      <c r="V271" s="14">
        <v>7</v>
      </c>
      <c r="W271" s="14"/>
      <c r="X271" s="14"/>
      <c r="Y271" s="14"/>
      <c r="Z271" s="14">
        <v>4</v>
      </c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6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5"/>
      <c r="BU271" s="14"/>
      <c r="BV271" s="14"/>
      <c r="BW271" s="14"/>
    </row>
    <row r="272" spans="1:75" x14ac:dyDescent="0.2">
      <c r="A272" s="14">
        <v>185</v>
      </c>
      <c r="B272" s="18">
        <v>43491</v>
      </c>
      <c r="C272" s="14">
        <v>2</v>
      </c>
      <c r="D272" s="14">
        <v>258</v>
      </c>
      <c r="E272" s="14">
        <v>3</v>
      </c>
      <c r="F272" s="14">
        <v>1</v>
      </c>
      <c r="G272" s="14">
        <v>2</v>
      </c>
      <c r="H272" s="14">
        <v>2</v>
      </c>
      <c r="I272" s="14">
        <v>1</v>
      </c>
      <c r="J272" s="19">
        <v>9</v>
      </c>
      <c r="K272" s="19">
        <v>15.75</v>
      </c>
      <c r="L272" s="14">
        <f t="shared" si="21"/>
        <v>6.75</v>
      </c>
      <c r="M272" s="14">
        <f t="shared" si="22"/>
        <v>13.5</v>
      </c>
      <c r="N272" s="14">
        <v>3</v>
      </c>
      <c r="O272" s="14">
        <v>1</v>
      </c>
      <c r="P272" s="14">
        <v>1</v>
      </c>
      <c r="Q272" s="14">
        <v>1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6">
        <v>12</v>
      </c>
      <c r="AL272" s="14">
        <v>8</v>
      </c>
      <c r="AM272" s="14"/>
      <c r="AN272" s="14">
        <v>3</v>
      </c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>
        <v>1</v>
      </c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5"/>
      <c r="BU272" s="14"/>
      <c r="BV272" s="14"/>
      <c r="BW272" s="14"/>
    </row>
    <row r="273" spans="1:75" x14ac:dyDescent="0.2">
      <c r="A273" s="14">
        <v>186</v>
      </c>
      <c r="B273" s="18">
        <v>43491</v>
      </c>
      <c r="C273" s="14">
        <v>2</v>
      </c>
      <c r="D273" s="14">
        <v>258</v>
      </c>
      <c r="E273" s="14">
        <v>3</v>
      </c>
      <c r="F273" s="14">
        <v>1</v>
      </c>
      <c r="G273" s="14">
        <v>1</v>
      </c>
      <c r="H273" s="14">
        <v>1</v>
      </c>
      <c r="I273" s="14">
        <v>1</v>
      </c>
      <c r="J273" s="19">
        <v>7</v>
      </c>
      <c r="K273" s="19">
        <v>15.75</v>
      </c>
      <c r="L273" s="14">
        <f t="shared" si="21"/>
        <v>8.75</v>
      </c>
      <c r="M273" s="14">
        <f t="shared" si="22"/>
        <v>8.75</v>
      </c>
      <c r="N273" s="14">
        <v>13</v>
      </c>
      <c r="O273" s="14"/>
      <c r="P273" s="14"/>
      <c r="Q273" s="14">
        <v>1</v>
      </c>
      <c r="R273" s="14"/>
      <c r="S273" s="14"/>
      <c r="T273" s="14"/>
      <c r="U273" s="14"/>
      <c r="V273" s="14">
        <v>5</v>
      </c>
      <c r="W273" s="14"/>
      <c r="X273" s="14"/>
      <c r="Y273" s="14">
        <v>1</v>
      </c>
      <c r="Z273" s="14">
        <v>6</v>
      </c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6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5"/>
      <c r="BU273" s="14"/>
      <c r="BV273" s="14"/>
      <c r="BW273" s="14"/>
    </row>
    <row r="274" spans="1:75" x14ac:dyDescent="0.2">
      <c r="A274" s="14">
        <v>190</v>
      </c>
      <c r="B274" s="18">
        <v>43491</v>
      </c>
      <c r="C274" s="14">
        <v>2</v>
      </c>
      <c r="D274" s="14">
        <v>258</v>
      </c>
      <c r="E274" s="14">
        <v>3</v>
      </c>
      <c r="F274" s="14">
        <v>1</v>
      </c>
      <c r="G274" s="14">
        <v>3</v>
      </c>
      <c r="H274" s="14">
        <v>0</v>
      </c>
      <c r="I274" s="14">
        <v>1</v>
      </c>
      <c r="J274" s="19">
        <v>11</v>
      </c>
      <c r="K274" s="19">
        <v>15</v>
      </c>
      <c r="L274" s="14">
        <f t="shared" si="21"/>
        <v>4</v>
      </c>
      <c r="M274" s="14">
        <f t="shared" si="22"/>
        <v>12</v>
      </c>
      <c r="N274" s="14">
        <v>0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6">
        <v>11</v>
      </c>
      <c r="AL274" s="14">
        <v>10</v>
      </c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>
        <v>1</v>
      </c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5"/>
      <c r="BU274" s="14"/>
      <c r="BV274" s="14"/>
      <c r="BW274" s="14"/>
    </row>
    <row r="275" spans="1:75" x14ac:dyDescent="0.2">
      <c r="A275" s="14">
        <v>191</v>
      </c>
      <c r="B275" s="18">
        <v>43491</v>
      </c>
      <c r="C275" s="14">
        <v>2</v>
      </c>
      <c r="D275" s="14">
        <v>258</v>
      </c>
      <c r="E275" s="14">
        <v>3</v>
      </c>
      <c r="F275" s="14">
        <v>1</v>
      </c>
      <c r="G275" s="14">
        <v>2</v>
      </c>
      <c r="H275" s="14">
        <v>2</v>
      </c>
      <c r="I275" s="14">
        <v>1</v>
      </c>
      <c r="J275" s="19">
        <v>8.5</v>
      </c>
      <c r="K275" s="19">
        <v>14.5</v>
      </c>
      <c r="L275" s="14">
        <f t="shared" si="21"/>
        <v>6</v>
      </c>
      <c r="M275" s="14">
        <f t="shared" si="22"/>
        <v>12</v>
      </c>
      <c r="N275" s="14">
        <v>4</v>
      </c>
      <c r="O275" s="14"/>
      <c r="P275" s="14"/>
      <c r="Q275" s="14"/>
      <c r="R275" s="14"/>
      <c r="S275" s="14"/>
      <c r="T275" s="14"/>
      <c r="U275" s="14"/>
      <c r="V275" s="14"/>
      <c r="W275" s="14">
        <v>1</v>
      </c>
      <c r="X275" s="14"/>
      <c r="Y275" s="14"/>
      <c r="Z275" s="14">
        <v>2</v>
      </c>
      <c r="AA275" s="14"/>
      <c r="AB275" s="14">
        <v>1</v>
      </c>
      <c r="AC275" s="14"/>
      <c r="AD275" s="14"/>
      <c r="AE275" s="14"/>
      <c r="AF275" s="14"/>
      <c r="AG275" s="14"/>
      <c r="AH275" s="14"/>
      <c r="AI275" s="14"/>
      <c r="AJ275" s="14"/>
      <c r="AK275" s="16">
        <v>13</v>
      </c>
      <c r="AL275" s="14">
        <v>12</v>
      </c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>
        <v>1</v>
      </c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5"/>
      <c r="BU275" s="14"/>
      <c r="BV275" s="14"/>
      <c r="BW275" s="14"/>
    </row>
    <row r="276" spans="1:75" x14ac:dyDescent="0.2">
      <c r="A276" s="14">
        <v>192</v>
      </c>
      <c r="B276" s="18">
        <v>43491</v>
      </c>
      <c r="C276" s="14">
        <v>2</v>
      </c>
      <c r="D276" s="14">
        <v>258</v>
      </c>
      <c r="E276" s="14">
        <v>3</v>
      </c>
      <c r="F276" s="14">
        <v>1</v>
      </c>
      <c r="G276" s="14">
        <v>1</v>
      </c>
      <c r="H276" s="14">
        <v>0</v>
      </c>
      <c r="I276" s="14">
        <v>1</v>
      </c>
      <c r="J276" s="19">
        <v>10.5</v>
      </c>
      <c r="K276" s="19">
        <v>15</v>
      </c>
      <c r="L276" s="14">
        <f t="shared" si="21"/>
        <v>4.5</v>
      </c>
      <c r="M276" s="14">
        <f t="shared" si="22"/>
        <v>4.5</v>
      </c>
      <c r="N276" s="14">
        <v>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6">
        <v>8</v>
      </c>
      <c r="AL276" s="14"/>
      <c r="AM276" s="14"/>
      <c r="AN276" s="14"/>
      <c r="AO276" s="14"/>
      <c r="AP276" s="14"/>
      <c r="AQ276" s="14"/>
      <c r="AR276" s="14"/>
      <c r="AS276" s="14"/>
      <c r="AT276" s="14"/>
      <c r="AU276" s="14">
        <v>8</v>
      </c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5"/>
      <c r="BU276" s="14"/>
      <c r="BV276" s="14"/>
      <c r="BW276" s="14"/>
    </row>
    <row r="277" spans="1:75" x14ac:dyDescent="0.2">
      <c r="A277" s="14">
        <v>195</v>
      </c>
      <c r="B277" s="18">
        <v>43492</v>
      </c>
      <c r="C277" s="14">
        <v>2</v>
      </c>
      <c r="D277" s="14">
        <v>258</v>
      </c>
      <c r="E277" s="14">
        <v>3</v>
      </c>
      <c r="F277" s="14">
        <v>1</v>
      </c>
      <c r="G277" s="14">
        <v>1</v>
      </c>
      <c r="H277" s="14">
        <v>1</v>
      </c>
      <c r="I277" s="14">
        <v>1</v>
      </c>
      <c r="J277" s="19">
        <v>8</v>
      </c>
      <c r="K277" s="19">
        <v>15</v>
      </c>
      <c r="L277" s="14">
        <f t="shared" si="21"/>
        <v>7</v>
      </c>
      <c r="M277" s="14">
        <f t="shared" si="22"/>
        <v>7</v>
      </c>
      <c r="N277" s="14">
        <v>1</v>
      </c>
      <c r="O277" s="14"/>
      <c r="P277" s="14">
        <v>1</v>
      </c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6">
        <v>8</v>
      </c>
      <c r="AL277" s="14">
        <v>8</v>
      </c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5"/>
      <c r="BU277" s="14"/>
      <c r="BV277" s="14"/>
      <c r="BW277" s="14"/>
    </row>
    <row r="278" spans="1:75" x14ac:dyDescent="0.2">
      <c r="A278" s="14">
        <v>196</v>
      </c>
      <c r="B278" s="18">
        <v>43492</v>
      </c>
      <c r="C278" s="14">
        <v>2</v>
      </c>
      <c r="D278" s="14">
        <v>258</v>
      </c>
      <c r="E278" s="14">
        <v>3</v>
      </c>
      <c r="F278" s="14">
        <v>1</v>
      </c>
      <c r="G278" s="14">
        <v>1</v>
      </c>
      <c r="H278" s="14">
        <v>0</v>
      </c>
      <c r="I278" s="14">
        <v>1</v>
      </c>
      <c r="J278" s="19">
        <v>11</v>
      </c>
      <c r="K278" s="19">
        <v>15</v>
      </c>
      <c r="L278" s="14">
        <f t="shared" si="21"/>
        <v>4</v>
      </c>
      <c r="M278" s="14">
        <f t="shared" si="22"/>
        <v>4</v>
      </c>
      <c r="N278" s="14">
        <v>0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6">
        <v>10</v>
      </c>
      <c r="AL278" s="14"/>
      <c r="AM278" s="14"/>
      <c r="AN278" s="14"/>
      <c r="AO278" s="14"/>
      <c r="AP278" s="14"/>
      <c r="AQ278" s="14"/>
      <c r="AR278" s="14"/>
      <c r="AS278" s="14"/>
      <c r="AT278" s="14"/>
      <c r="AU278" s="14">
        <v>10</v>
      </c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5"/>
      <c r="BU278" s="14"/>
      <c r="BV278" s="14"/>
      <c r="BW278" s="14"/>
    </row>
    <row r="279" spans="1:75" x14ac:dyDescent="0.2">
      <c r="A279" s="14">
        <v>197</v>
      </c>
      <c r="B279" s="18">
        <v>43492</v>
      </c>
      <c r="C279" s="14">
        <v>2</v>
      </c>
      <c r="D279" s="14">
        <v>258</v>
      </c>
      <c r="E279" s="14">
        <v>3</v>
      </c>
      <c r="F279" s="14">
        <v>1</v>
      </c>
      <c r="G279" s="14">
        <v>1</v>
      </c>
      <c r="H279" s="14">
        <v>0</v>
      </c>
      <c r="I279" s="14">
        <v>1</v>
      </c>
      <c r="J279" s="19">
        <v>12</v>
      </c>
      <c r="K279" s="19">
        <v>16</v>
      </c>
      <c r="L279" s="14">
        <f t="shared" si="21"/>
        <v>4</v>
      </c>
      <c r="M279" s="14">
        <f t="shared" si="22"/>
        <v>4</v>
      </c>
      <c r="N279" s="14">
        <v>0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6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5"/>
      <c r="BU279" s="14"/>
      <c r="BV279" s="14"/>
      <c r="BW279" s="14"/>
    </row>
    <row r="280" spans="1:75" x14ac:dyDescent="0.2">
      <c r="A280" s="14"/>
      <c r="B280" s="2" t="s">
        <v>54</v>
      </c>
      <c r="C280" s="14"/>
      <c r="D280" s="14"/>
      <c r="E280" s="14"/>
      <c r="F280" s="2">
        <f>COUNT(F204:F279)</f>
        <v>76</v>
      </c>
      <c r="G280" s="2">
        <f>SUM(G204:G279)</f>
        <v>136</v>
      </c>
      <c r="H280" s="2">
        <f>SUM(H204:H279)</f>
        <v>61</v>
      </c>
      <c r="I280" s="2"/>
      <c r="J280" s="2">
        <f t="shared" ref="J280:BU280" si="23">SUM(J204:J279)</f>
        <v>647.75</v>
      </c>
      <c r="K280" s="2">
        <f t="shared" si="23"/>
        <v>1119.5</v>
      </c>
      <c r="L280" s="2">
        <f t="shared" si="23"/>
        <v>471.75</v>
      </c>
      <c r="M280" s="2">
        <f t="shared" si="23"/>
        <v>840.5</v>
      </c>
      <c r="N280" s="2">
        <f t="shared" si="23"/>
        <v>194</v>
      </c>
      <c r="O280" s="2">
        <f t="shared" si="23"/>
        <v>2</v>
      </c>
      <c r="P280" s="2">
        <f t="shared" si="23"/>
        <v>26</v>
      </c>
      <c r="Q280" s="2">
        <f t="shared" si="23"/>
        <v>22</v>
      </c>
      <c r="R280" s="2">
        <f t="shared" si="23"/>
        <v>0</v>
      </c>
      <c r="S280" s="2">
        <f t="shared" si="23"/>
        <v>0</v>
      </c>
      <c r="T280" s="2">
        <f t="shared" si="23"/>
        <v>6</v>
      </c>
      <c r="U280" s="2">
        <f t="shared" si="23"/>
        <v>6</v>
      </c>
      <c r="V280" s="2">
        <f t="shared" si="23"/>
        <v>53</v>
      </c>
      <c r="W280" s="2">
        <f t="shared" si="23"/>
        <v>3</v>
      </c>
      <c r="X280" s="2">
        <f t="shared" si="23"/>
        <v>0</v>
      </c>
      <c r="Y280" s="2">
        <f t="shared" si="23"/>
        <v>2</v>
      </c>
      <c r="Z280" s="2">
        <f t="shared" si="23"/>
        <v>70</v>
      </c>
      <c r="AA280" s="2">
        <f t="shared" si="23"/>
        <v>0</v>
      </c>
      <c r="AB280" s="2">
        <f t="shared" si="23"/>
        <v>4</v>
      </c>
      <c r="AC280" s="2">
        <f t="shared" si="23"/>
        <v>0</v>
      </c>
      <c r="AD280" s="2">
        <f t="shared" si="23"/>
        <v>0</v>
      </c>
      <c r="AE280" s="2">
        <f t="shared" si="23"/>
        <v>0</v>
      </c>
      <c r="AF280" s="2">
        <f t="shared" si="23"/>
        <v>0</v>
      </c>
      <c r="AG280" s="2">
        <f t="shared" si="23"/>
        <v>0</v>
      </c>
      <c r="AH280" s="2">
        <f t="shared" si="23"/>
        <v>0</v>
      </c>
      <c r="AI280" s="2">
        <f t="shared" si="23"/>
        <v>0</v>
      </c>
      <c r="AJ280" s="2">
        <f t="shared" si="23"/>
        <v>0</v>
      </c>
      <c r="AK280" s="2">
        <f t="shared" si="23"/>
        <v>344</v>
      </c>
      <c r="AL280" s="2">
        <f t="shared" si="23"/>
        <v>212</v>
      </c>
      <c r="AM280" s="2">
        <f t="shared" si="23"/>
        <v>0</v>
      </c>
      <c r="AN280" s="2">
        <f t="shared" si="23"/>
        <v>5</v>
      </c>
      <c r="AO280" s="2">
        <f t="shared" si="23"/>
        <v>0</v>
      </c>
      <c r="AP280" s="2">
        <f t="shared" si="23"/>
        <v>0</v>
      </c>
      <c r="AQ280" s="2">
        <f t="shared" si="23"/>
        <v>0</v>
      </c>
      <c r="AR280" s="2">
        <f t="shared" si="23"/>
        <v>0</v>
      </c>
      <c r="AS280" s="2">
        <f t="shared" si="23"/>
        <v>6</v>
      </c>
      <c r="AT280" s="2">
        <f t="shared" si="23"/>
        <v>0</v>
      </c>
      <c r="AU280" s="2">
        <f t="shared" si="23"/>
        <v>60</v>
      </c>
      <c r="AV280" s="2">
        <f t="shared" si="23"/>
        <v>3</v>
      </c>
      <c r="AW280" s="2">
        <f t="shared" si="23"/>
        <v>5</v>
      </c>
      <c r="AX280" s="2">
        <f t="shared" si="23"/>
        <v>5</v>
      </c>
      <c r="AY280" s="2">
        <f t="shared" si="23"/>
        <v>11</v>
      </c>
      <c r="AZ280" s="2">
        <f t="shared" si="23"/>
        <v>8</v>
      </c>
      <c r="BA280" s="2">
        <f t="shared" si="23"/>
        <v>2</v>
      </c>
      <c r="BB280" s="2">
        <f t="shared" si="23"/>
        <v>0</v>
      </c>
      <c r="BC280" s="2">
        <f t="shared" si="23"/>
        <v>16</v>
      </c>
      <c r="BD280" s="2">
        <f t="shared" si="23"/>
        <v>5</v>
      </c>
      <c r="BE280" s="2">
        <f t="shared" si="23"/>
        <v>1</v>
      </c>
      <c r="BF280" s="2">
        <f t="shared" si="23"/>
        <v>0</v>
      </c>
      <c r="BG280" s="2">
        <f t="shared" si="23"/>
        <v>1</v>
      </c>
      <c r="BH280" s="2">
        <f t="shared" si="23"/>
        <v>1</v>
      </c>
      <c r="BI280" s="2">
        <f t="shared" si="23"/>
        <v>2</v>
      </c>
      <c r="BJ280" s="2">
        <f t="shared" si="23"/>
        <v>0</v>
      </c>
      <c r="BK280" s="2">
        <f t="shared" si="23"/>
        <v>0</v>
      </c>
      <c r="BL280" s="2">
        <f t="shared" si="23"/>
        <v>0</v>
      </c>
      <c r="BM280" s="2">
        <f t="shared" si="23"/>
        <v>0</v>
      </c>
      <c r="BN280" s="2">
        <f t="shared" si="23"/>
        <v>0</v>
      </c>
      <c r="BO280" s="2">
        <f t="shared" si="23"/>
        <v>0</v>
      </c>
      <c r="BP280" s="2">
        <f t="shared" si="23"/>
        <v>0</v>
      </c>
      <c r="BQ280" s="2">
        <f t="shared" si="23"/>
        <v>0</v>
      </c>
      <c r="BR280" s="2">
        <f t="shared" si="23"/>
        <v>0</v>
      </c>
      <c r="BS280" s="2">
        <f t="shared" si="23"/>
        <v>1</v>
      </c>
      <c r="BT280" s="2">
        <f t="shared" si="23"/>
        <v>0</v>
      </c>
      <c r="BU280" s="2">
        <f t="shared" si="23"/>
        <v>0</v>
      </c>
      <c r="BV280" s="2">
        <f t="shared" ref="BV280:BW280" si="24">SUM(BV204:BV279)</f>
        <v>0</v>
      </c>
      <c r="BW280" s="2">
        <f t="shared" si="24"/>
        <v>0</v>
      </c>
    </row>
    <row r="281" spans="1:75" x14ac:dyDescent="0.2">
      <c r="A281" s="14"/>
      <c r="B281" s="14"/>
      <c r="C281" s="14"/>
      <c r="D281" s="14"/>
      <c r="E281" s="14"/>
      <c r="F281" s="2"/>
      <c r="G281" s="2"/>
      <c r="H281" s="2"/>
      <c r="I281" s="2"/>
      <c r="J281" s="2"/>
      <c r="K281" s="2"/>
      <c r="L281" s="2" t="s">
        <v>55</v>
      </c>
      <c r="M281" s="2"/>
      <c r="N281" s="7">
        <f>N280/M280</f>
        <v>0.23081499107674003</v>
      </c>
      <c r="O281" s="7">
        <f>O280/M280</f>
        <v>2.3795359904818562E-3</v>
      </c>
      <c r="P281" s="7">
        <f>P280/M280</f>
        <v>3.0933967876264127E-2</v>
      </c>
      <c r="Q281" s="7">
        <f>Q280/M280</f>
        <v>2.6174895895300417E-2</v>
      </c>
      <c r="R281" s="7">
        <f>R280/M280</f>
        <v>0</v>
      </c>
      <c r="S281" s="7">
        <f>S280/M280</f>
        <v>0</v>
      </c>
      <c r="T281" s="7">
        <f>T280/M280</f>
        <v>7.138607971445568E-3</v>
      </c>
      <c r="U281" s="7">
        <f>U280/M280</f>
        <v>7.138607971445568E-3</v>
      </c>
      <c r="V281" s="7">
        <f>V280/M280</f>
        <v>6.3057703747769187E-2</v>
      </c>
      <c r="W281" s="7">
        <f>W280/M280</f>
        <v>3.569303985722784E-3</v>
      </c>
      <c r="X281" s="7">
        <f>X280/M280</f>
        <v>0</v>
      </c>
      <c r="Y281" s="7">
        <f>Y280/M280</f>
        <v>2.3795359904818562E-3</v>
      </c>
      <c r="Z281" s="7">
        <f>Z280/M280</f>
        <v>8.3283759666864965E-2</v>
      </c>
      <c r="AA281" s="7">
        <f>AA280/M280</f>
        <v>0</v>
      </c>
      <c r="AB281" s="7">
        <f>AB280/M280</f>
        <v>4.7590719809637123E-3</v>
      </c>
      <c r="AC281" s="7">
        <f>AC280/M280</f>
        <v>0</v>
      </c>
      <c r="AD281" s="7">
        <f>AD280/M280</f>
        <v>0</v>
      </c>
      <c r="AE281" s="7">
        <f>AE280/M280</f>
        <v>0</v>
      </c>
      <c r="AF281" s="7">
        <f>AF280/M280</f>
        <v>0</v>
      </c>
      <c r="AG281" s="7">
        <f>AG280/M280</f>
        <v>0</v>
      </c>
      <c r="AH281" s="8">
        <f>AH280/N280</f>
        <v>0</v>
      </c>
      <c r="AI281" s="8">
        <f>AI280/O280</f>
        <v>0</v>
      </c>
      <c r="AJ281" s="9">
        <f>AJ280/O280</f>
        <v>0</v>
      </c>
      <c r="AK281" s="7">
        <f>AK280/M280</f>
        <v>0.40928019036287921</v>
      </c>
      <c r="AL281" s="7">
        <f>AL280/M280</f>
        <v>0.25223081499107675</v>
      </c>
      <c r="AM281" s="7">
        <f>AM280/M280</f>
        <v>0</v>
      </c>
      <c r="AN281" s="7">
        <f>AN280/M280</f>
        <v>5.9488399762046397E-3</v>
      </c>
      <c r="AO281" s="7">
        <f>AO280/M280</f>
        <v>0</v>
      </c>
      <c r="AP281" s="7">
        <f>AP280/M280</f>
        <v>0</v>
      </c>
      <c r="AQ281" s="7">
        <f>AQ280/M280</f>
        <v>0</v>
      </c>
      <c r="AR281" s="7">
        <f>AR280/M280</f>
        <v>0</v>
      </c>
      <c r="AS281" s="7">
        <f>AS280/M280</f>
        <v>7.138607971445568E-3</v>
      </c>
      <c r="AT281" s="7">
        <f>AT280/M280</f>
        <v>0</v>
      </c>
      <c r="AU281" s="7">
        <f>AU280/M280</f>
        <v>7.138607971445568E-2</v>
      </c>
      <c r="AV281" s="7">
        <f>AV280/M280</f>
        <v>3.569303985722784E-3</v>
      </c>
      <c r="AW281" s="7">
        <f>AW280/M280</f>
        <v>5.9488399762046397E-3</v>
      </c>
      <c r="AX281" s="7">
        <f>AX280/M280</f>
        <v>5.9488399762046397E-3</v>
      </c>
      <c r="AY281" s="7">
        <f>AY280/M280</f>
        <v>1.3087447947650209E-2</v>
      </c>
      <c r="AZ281" s="7">
        <f>AZ280/M280</f>
        <v>9.5181439619274246E-3</v>
      </c>
      <c r="BA281" s="7">
        <f>BA280/M280</f>
        <v>2.3795359904818562E-3</v>
      </c>
      <c r="BB281" s="7">
        <f>BB280/M280</f>
        <v>0</v>
      </c>
      <c r="BC281" s="7">
        <f>BC280/M280</f>
        <v>1.9036287923854849E-2</v>
      </c>
      <c r="BD281" s="7">
        <f>BD280/M280</f>
        <v>5.9488399762046397E-3</v>
      </c>
      <c r="BE281" s="7">
        <f>BE280/M280</f>
        <v>1.1897679952409281E-3</v>
      </c>
      <c r="BF281" s="7">
        <f>BF280/M280</f>
        <v>0</v>
      </c>
      <c r="BG281" s="7">
        <f>BG280/M280</f>
        <v>1.1897679952409281E-3</v>
      </c>
      <c r="BH281" s="7">
        <f>BH280/M280</f>
        <v>1.1897679952409281E-3</v>
      </c>
      <c r="BI281" s="7">
        <f>BI280/M280</f>
        <v>2.3795359904818562E-3</v>
      </c>
      <c r="BJ281" s="7">
        <f>BJ280/M280</f>
        <v>0</v>
      </c>
      <c r="BK281" s="7">
        <f>BK280/M280</f>
        <v>0</v>
      </c>
      <c r="BL281" s="7">
        <f>BL280/M280</f>
        <v>0</v>
      </c>
      <c r="BM281" s="7">
        <f>BM280/M280</f>
        <v>0</v>
      </c>
      <c r="BN281" s="7">
        <f>BN280/M280</f>
        <v>0</v>
      </c>
      <c r="BO281" s="7">
        <f>BO280/M280</f>
        <v>0</v>
      </c>
      <c r="BP281" s="7">
        <f>BP280/M280</f>
        <v>0</v>
      </c>
      <c r="BQ281" s="7">
        <f>BQ280/M280</f>
        <v>0</v>
      </c>
      <c r="BR281" s="7">
        <f>BR280/M280</f>
        <v>0</v>
      </c>
      <c r="BS281" s="7">
        <f>BS280/M280</f>
        <v>1.1897679952409281E-3</v>
      </c>
      <c r="BT281" s="7">
        <f>BT280/M280</f>
        <v>0</v>
      </c>
      <c r="BU281" s="7">
        <f>BU280/M280</f>
        <v>0</v>
      </c>
      <c r="BV281" s="7">
        <f>BV280/M280</f>
        <v>0</v>
      </c>
      <c r="BW281" s="7">
        <f>BW280/M280</f>
        <v>0</v>
      </c>
    </row>
    <row r="282" spans="1:75" x14ac:dyDescent="0.2">
      <c r="A282" s="14"/>
      <c r="B282" s="2" t="s">
        <v>56</v>
      </c>
      <c r="C282" s="2"/>
      <c r="D282" s="10">
        <f>(L280/F280)</f>
        <v>6.2072368421052628</v>
      </c>
      <c r="E282" s="14"/>
      <c r="F282" s="2"/>
      <c r="G282" s="2"/>
      <c r="H282" s="2"/>
      <c r="I282" s="2"/>
      <c r="J282" s="2"/>
      <c r="K282" s="2"/>
      <c r="L282" s="2" t="s">
        <v>57</v>
      </c>
      <c r="M282" s="2"/>
      <c r="N282" s="10">
        <f>M280/N280</f>
        <v>4.3324742268041234</v>
      </c>
      <c r="O282" s="10">
        <f>M280/O280</f>
        <v>420.25</v>
      </c>
      <c r="P282" s="10">
        <f>M280/P280</f>
        <v>32.32692307692308</v>
      </c>
      <c r="Q282" s="10">
        <f>M280/Q280</f>
        <v>38.204545454545453</v>
      </c>
      <c r="R282" s="10" t="e">
        <f>M280/R280</f>
        <v>#DIV/0!</v>
      </c>
      <c r="S282" s="10" t="e">
        <f>M280/S280</f>
        <v>#DIV/0!</v>
      </c>
      <c r="T282" s="10">
        <f>M280/T280</f>
        <v>140.08333333333334</v>
      </c>
      <c r="U282" s="10">
        <f>M280/U280</f>
        <v>140.08333333333334</v>
      </c>
      <c r="V282" s="10">
        <f>M280/V280</f>
        <v>15.858490566037736</v>
      </c>
      <c r="W282" s="10">
        <f>M280/W280</f>
        <v>280.16666666666669</v>
      </c>
      <c r="X282" s="10" t="e">
        <f>M280/X280</f>
        <v>#DIV/0!</v>
      </c>
      <c r="Y282" s="10">
        <f>M280/Y280</f>
        <v>420.25</v>
      </c>
      <c r="Z282" s="10">
        <f>M280/Z280</f>
        <v>12.007142857142858</v>
      </c>
      <c r="AA282" s="10" t="e">
        <f>M280/AA280</f>
        <v>#DIV/0!</v>
      </c>
      <c r="AB282" s="10">
        <f>M280/AB280</f>
        <v>210.125</v>
      </c>
      <c r="AC282" s="10" t="e">
        <f>M280/AC280</f>
        <v>#DIV/0!</v>
      </c>
      <c r="AD282" s="10" t="e">
        <f>M280/AD280</f>
        <v>#DIV/0!</v>
      </c>
      <c r="AE282" s="10" t="e">
        <f>M280/AE280</f>
        <v>#DIV/0!</v>
      </c>
      <c r="AF282" s="10" t="e">
        <f>M280/AF280</f>
        <v>#DIV/0!</v>
      </c>
      <c r="AG282" s="10" t="e">
        <f>M280/AG280</f>
        <v>#DIV/0!</v>
      </c>
      <c r="AH282" s="11" t="e">
        <f>N280/AH280</f>
        <v>#DIV/0!</v>
      </c>
      <c r="AI282" s="11" t="e">
        <f>O280/AI280</f>
        <v>#DIV/0!</v>
      </c>
      <c r="AJ282" s="12" t="e">
        <f>O280/AJ280</f>
        <v>#DIV/0!</v>
      </c>
      <c r="AK282" s="5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14"/>
      <c r="BL282" s="14"/>
      <c r="BM282" s="14"/>
      <c r="BN282" s="14"/>
      <c r="BO282" s="14"/>
      <c r="BP282" s="14"/>
      <c r="BQ282" s="14"/>
      <c r="BR282" s="14"/>
      <c r="BS282" s="14"/>
      <c r="BT282" s="15"/>
      <c r="BU282" s="14"/>
      <c r="BV282" s="14"/>
      <c r="BW282" s="14"/>
    </row>
    <row r="283" spans="1:75" x14ac:dyDescent="0.2">
      <c r="A283" s="15"/>
      <c r="B283" s="2" t="s">
        <v>58</v>
      </c>
      <c r="C283" s="2"/>
      <c r="D283" s="10">
        <f>(M280/G280)</f>
        <v>6.180147058823529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4"/>
      <c r="BV283" s="14"/>
      <c r="BW283" s="14"/>
    </row>
    <row r="284" spans="1:75" x14ac:dyDescent="0.2">
      <c r="A284" s="15"/>
      <c r="B284" s="2" t="s">
        <v>59</v>
      </c>
      <c r="C284" s="2"/>
      <c r="D284" s="10">
        <f>(G280/F280)</f>
        <v>1.7894736842105263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4"/>
      <c r="BV284" s="14"/>
      <c r="BW284" s="14"/>
    </row>
    <row r="285" spans="1:75" x14ac:dyDescent="0.2">
      <c r="A285" s="15"/>
      <c r="B285" s="5" t="s">
        <v>60</v>
      </c>
      <c r="C285" s="15"/>
      <c r="D285" s="11">
        <f>(H280/G280)*100</f>
        <v>44.852941176470587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4"/>
      <c r="BV285" s="14"/>
      <c r="BW285" s="14"/>
    </row>
    <row r="286" spans="1:75" x14ac:dyDescent="0.2">
      <c r="A286" s="14"/>
      <c r="B286" s="18"/>
      <c r="C286" s="14"/>
      <c r="D286" s="14"/>
      <c r="E286" s="14"/>
      <c r="F286" s="14"/>
      <c r="G286" s="14"/>
      <c r="H286" s="14"/>
      <c r="I286" s="14"/>
      <c r="J286" s="19"/>
      <c r="K286" s="19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6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5"/>
      <c r="BU286" s="14"/>
      <c r="BV286" s="14"/>
      <c r="BW286" s="14"/>
    </row>
    <row r="287" spans="1:75" x14ac:dyDescent="0.2">
      <c r="A287" s="14"/>
      <c r="B287" s="18"/>
      <c r="C287" s="14"/>
      <c r="D287" s="14"/>
      <c r="E287" s="14"/>
      <c r="F287" s="14"/>
      <c r="G287" s="14"/>
      <c r="H287" s="14"/>
      <c r="I287" s="14"/>
      <c r="J287" s="19"/>
      <c r="K287" s="19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6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5"/>
      <c r="BU287" s="14"/>
      <c r="BV287" s="14"/>
      <c r="BW287" s="14"/>
    </row>
    <row r="288" spans="1:75" x14ac:dyDescent="0.2">
      <c r="A288" s="14"/>
      <c r="B288" s="18"/>
      <c r="C288" s="14"/>
      <c r="D288" s="14"/>
      <c r="E288" s="14"/>
      <c r="F288" s="14"/>
      <c r="G288" s="14"/>
      <c r="H288" s="14"/>
      <c r="I288" s="14"/>
      <c r="J288" s="19"/>
      <c r="K288" s="19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6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5"/>
      <c r="BU288" s="14"/>
      <c r="BV288" s="14"/>
      <c r="BW288" s="14"/>
    </row>
    <row r="289" spans="1:75" x14ac:dyDescent="0.2">
      <c r="A289" s="14"/>
      <c r="B289" s="18"/>
      <c r="C289" s="14"/>
      <c r="D289" s="14"/>
      <c r="E289" s="14"/>
      <c r="F289" s="14"/>
      <c r="G289" s="14"/>
      <c r="H289" s="14"/>
      <c r="I289" s="14"/>
      <c r="J289" s="19"/>
      <c r="K289" s="19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6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5"/>
      <c r="BU289" s="14"/>
      <c r="BV289" s="14"/>
      <c r="BW289" s="14"/>
    </row>
    <row r="290" spans="1:75" ht="15.75" x14ac:dyDescent="0.25">
      <c r="A290" s="20" t="s">
        <v>66</v>
      </c>
      <c r="B290" s="14"/>
      <c r="C290" s="14"/>
      <c r="D290" s="14"/>
      <c r="E290" s="15"/>
      <c r="F290" s="14"/>
      <c r="G290" s="14"/>
      <c r="H290" s="14"/>
      <c r="I290" s="14"/>
      <c r="J290" s="14"/>
      <c r="K290" s="1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6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5"/>
      <c r="BU290" s="14"/>
      <c r="BV290" s="14"/>
      <c r="BW290" s="14"/>
    </row>
    <row r="291" spans="1:75" x14ac:dyDescent="0.2">
      <c r="A291" s="2" t="s">
        <v>5</v>
      </c>
      <c r="B291" s="2" t="s">
        <v>6</v>
      </c>
      <c r="C291" s="2" t="s">
        <v>7</v>
      </c>
      <c r="D291" s="2" t="s">
        <v>8</v>
      </c>
      <c r="E291" s="2" t="s">
        <v>9</v>
      </c>
      <c r="F291" s="2" t="s">
        <v>10</v>
      </c>
      <c r="G291" s="2" t="s">
        <v>11</v>
      </c>
      <c r="H291" s="2" t="s">
        <v>12</v>
      </c>
      <c r="I291" s="2" t="s">
        <v>13</v>
      </c>
      <c r="J291" s="2" t="s">
        <v>14</v>
      </c>
      <c r="K291" s="2" t="s">
        <v>15</v>
      </c>
      <c r="L291" s="2" t="s">
        <v>16</v>
      </c>
      <c r="M291" s="2" t="s">
        <v>17</v>
      </c>
      <c r="N291" s="2" t="s">
        <v>18</v>
      </c>
      <c r="O291" s="2" t="s">
        <v>19</v>
      </c>
      <c r="P291" s="2" t="s">
        <v>20</v>
      </c>
      <c r="Q291" s="2" t="s">
        <v>21</v>
      </c>
      <c r="R291" s="2" t="s">
        <v>22</v>
      </c>
      <c r="S291" s="2" t="s">
        <v>23</v>
      </c>
      <c r="T291" s="2" t="s">
        <v>24</v>
      </c>
      <c r="U291" s="2" t="s">
        <v>25</v>
      </c>
      <c r="V291" s="2" t="s">
        <v>26</v>
      </c>
      <c r="W291" s="2" t="s">
        <v>27</v>
      </c>
      <c r="X291" s="2" t="s">
        <v>28</v>
      </c>
      <c r="Y291" s="2" t="s">
        <v>29</v>
      </c>
      <c r="Z291" s="2" t="s">
        <v>30</v>
      </c>
      <c r="AA291" s="2" t="s">
        <v>31</v>
      </c>
      <c r="AB291" s="2" t="s">
        <v>32</v>
      </c>
      <c r="AC291" s="2" t="s">
        <v>33</v>
      </c>
      <c r="AD291" s="2" t="s">
        <v>34</v>
      </c>
      <c r="AE291" s="2" t="s">
        <v>35</v>
      </c>
      <c r="AF291" s="2" t="s">
        <v>36</v>
      </c>
      <c r="AG291" s="2" t="s">
        <v>37</v>
      </c>
      <c r="AH291" s="2" t="s">
        <v>38</v>
      </c>
      <c r="AI291" s="2" t="s">
        <v>39</v>
      </c>
      <c r="AJ291" s="2" t="s">
        <v>42</v>
      </c>
      <c r="AK291" s="3" t="s">
        <v>40</v>
      </c>
      <c r="AL291" s="2" t="s">
        <v>30</v>
      </c>
      <c r="AM291" s="2" t="s">
        <v>24</v>
      </c>
      <c r="AN291" s="2" t="s">
        <v>25</v>
      </c>
      <c r="AO291" s="2" t="s">
        <v>29</v>
      </c>
      <c r="AP291" s="2" t="s">
        <v>41</v>
      </c>
      <c r="AQ291" s="2" t="s">
        <v>34</v>
      </c>
      <c r="AR291" s="2" t="s">
        <v>34</v>
      </c>
      <c r="AS291" s="2" t="s">
        <v>27</v>
      </c>
      <c r="AT291" s="2" t="s">
        <v>23</v>
      </c>
      <c r="AU291" s="2" t="s">
        <v>26</v>
      </c>
      <c r="AV291" s="2" t="s">
        <v>42</v>
      </c>
      <c r="AW291" s="2" t="s">
        <v>43</v>
      </c>
      <c r="AX291" s="2" t="s">
        <v>43</v>
      </c>
      <c r="AY291" s="2" t="s">
        <v>44</v>
      </c>
      <c r="AZ291" s="2" t="s">
        <v>44</v>
      </c>
      <c r="BA291" s="2" t="s">
        <v>22</v>
      </c>
      <c r="BB291" s="2" t="s">
        <v>22</v>
      </c>
      <c r="BC291" s="2" t="s">
        <v>32</v>
      </c>
      <c r="BD291" s="2" t="s">
        <v>32</v>
      </c>
      <c r="BE291" s="2" t="s">
        <v>19</v>
      </c>
      <c r="BF291" s="2" t="s">
        <v>19</v>
      </c>
      <c r="BG291" s="2" t="s">
        <v>45</v>
      </c>
      <c r="BH291" s="2" t="s">
        <v>45</v>
      </c>
      <c r="BI291" s="2" t="s">
        <v>46</v>
      </c>
      <c r="BJ291" s="2" t="s">
        <v>46</v>
      </c>
      <c r="BK291" s="2" t="s">
        <v>47</v>
      </c>
      <c r="BL291" s="2" t="s">
        <v>48</v>
      </c>
      <c r="BM291" s="2" t="s">
        <v>28</v>
      </c>
      <c r="BN291" s="2" t="s">
        <v>33</v>
      </c>
      <c r="BO291" s="2" t="s">
        <v>35</v>
      </c>
      <c r="BP291" s="2" t="s">
        <v>49</v>
      </c>
      <c r="BQ291" s="2" t="s">
        <v>41</v>
      </c>
      <c r="BR291" s="2" t="s">
        <v>39</v>
      </c>
      <c r="BS291" s="2" t="s">
        <v>50</v>
      </c>
      <c r="BT291" s="2" t="s">
        <v>51</v>
      </c>
      <c r="BU291" s="2" t="s">
        <v>38</v>
      </c>
      <c r="BV291" s="2" t="s">
        <v>52</v>
      </c>
      <c r="BW291" s="2" t="s">
        <v>53</v>
      </c>
    </row>
    <row r="292" spans="1:75" x14ac:dyDescent="0.2">
      <c r="A292" s="14">
        <v>69</v>
      </c>
      <c r="B292" s="18">
        <v>43469</v>
      </c>
      <c r="C292" s="14">
        <v>1</v>
      </c>
      <c r="D292" s="14">
        <v>204</v>
      </c>
      <c r="E292" s="14">
        <v>4</v>
      </c>
      <c r="F292" s="14">
        <v>1</v>
      </c>
      <c r="G292" s="14">
        <v>1</v>
      </c>
      <c r="H292" s="14">
        <v>0</v>
      </c>
      <c r="I292" s="14">
        <v>1</v>
      </c>
      <c r="J292" s="19">
        <v>8.5</v>
      </c>
      <c r="K292" s="19">
        <v>14</v>
      </c>
      <c r="L292" s="14">
        <f t="shared" ref="L292:L307" si="25">(K292-J292)</f>
        <v>5.5</v>
      </c>
      <c r="M292" s="14">
        <f t="shared" ref="M292:M307" si="26">(G292*L292)</f>
        <v>5.5</v>
      </c>
      <c r="N292" s="14">
        <v>0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6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5"/>
      <c r="BU292" s="14"/>
      <c r="BV292" s="14"/>
      <c r="BW292" s="14"/>
    </row>
    <row r="293" spans="1:75" x14ac:dyDescent="0.2">
      <c r="A293" s="14">
        <v>92</v>
      </c>
      <c r="B293" s="18">
        <v>43476</v>
      </c>
      <c r="C293" s="14">
        <v>1</v>
      </c>
      <c r="D293" s="14">
        <v>258</v>
      </c>
      <c r="E293" s="14">
        <v>4</v>
      </c>
      <c r="F293" s="14">
        <v>1</v>
      </c>
      <c r="G293" s="14">
        <v>3</v>
      </c>
      <c r="H293" s="14">
        <v>1</v>
      </c>
      <c r="I293" s="14">
        <v>1</v>
      </c>
      <c r="J293" s="19">
        <v>7.5</v>
      </c>
      <c r="K293" s="19">
        <v>13.5</v>
      </c>
      <c r="L293" s="14">
        <f t="shared" si="25"/>
        <v>6</v>
      </c>
      <c r="M293" s="14">
        <f t="shared" si="26"/>
        <v>18</v>
      </c>
      <c r="N293" s="14">
        <v>1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>
        <v>1</v>
      </c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6">
        <v>4</v>
      </c>
      <c r="AL293" s="14">
        <v>4</v>
      </c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5"/>
      <c r="BU293" s="14"/>
      <c r="BV293" s="14"/>
      <c r="BW293" s="14"/>
    </row>
    <row r="294" spans="1:75" x14ac:dyDescent="0.2">
      <c r="A294" s="14">
        <v>131</v>
      </c>
      <c r="B294" s="18">
        <v>43481</v>
      </c>
      <c r="C294" s="14">
        <v>1</v>
      </c>
      <c r="D294" s="14">
        <v>204</v>
      </c>
      <c r="E294" s="14">
        <v>4</v>
      </c>
      <c r="F294" s="14">
        <v>1</v>
      </c>
      <c r="G294" s="14">
        <v>1</v>
      </c>
      <c r="H294" s="14">
        <v>0</v>
      </c>
      <c r="I294" s="14">
        <v>1</v>
      </c>
      <c r="J294" s="19">
        <v>9</v>
      </c>
      <c r="K294" s="19">
        <v>13</v>
      </c>
      <c r="L294" s="14">
        <f t="shared" si="25"/>
        <v>4</v>
      </c>
      <c r="M294" s="14">
        <f t="shared" si="26"/>
        <v>4</v>
      </c>
      <c r="N294" s="14">
        <v>0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6">
        <v>3</v>
      </c>
      <c r="AL294" s="14">
        <v>3</v>
      </c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5"/>
      <c r="BU294" s="14"/>
      <c r="BV294" s="14"/>
      <c r="BW294" s="14"/>
    </row>
    <row r="295" spans="1:75" x14ac:dyDescent="0.2">
      <c r="A295" s="14">
        <v>134</v>
      </c>
      <c r="B295" s="18">
        <v>43481</v>
      </c>
      <c r="C295" s="14">
        <v>1</v>
      </c>
      <c r="D295" s="14">
        <v>258</v>
      </c>
      <c r="E295" s="14">
        <v>4</v>
      </c>
      <c r="F295" s="14">
        <v>1</v>
      </c>
      <c r="G295" s="14">
        <v>1</v>
      </c>
      <c r="H295" s="14">
        <v>1</v>
      </c>
      <c r="I295" s="14">
        <v>1</v>
      </c>
      <c r="J295" s="19">
        <v>11.5</v>
      </c>
      <c r="K295" s="19">
        <v>16</v>
      </c>
      <c r="L295" s="14">
        <f t="shared" si="25"/>
        <v>4.5</v>
      </c>
      <c r="M295" s="14">
        <f t="shared" si="26"/>
        <v>4.5</v>
      </c>
      <c r="N295" s="14">
        <v>1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>
        <v>1</v>
      </c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6">
        <v>1</v>
      </c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>
        <v>1</v>
      </c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5"/>
      <c r="BU295" s="14"/>
      <c r="BV295" s="14"/>
      <c r="BW295" s="14"/>
    </row>
    <row r="296" spans="1:75" x14ac:dyDescent="0.2">
      <c r="A296" s="14">
        <v>135</v>
      </c>
      <c r="B296" s="18">
        <v>43481</v>
      </c>
      <c r="C296" s="14">
        <v>1</v>
      </c>
      <c r="D296" s="14">
        <v>258</v>
      </c>
      <c r="E296" s="14">
        <v>4</v>
      </c>
      <c r="F296" s="14">
        <v>1</v>
      </c>
      <c r="G296" s="14">
        <v>1</v>
      </c>
      <c r="H296" s="14">
        <v>0</v>
      </c>
      <c r="I296" s="14">
        <v>1</v>
      </c>
      <c r="J296" s="19">
        <v>13</v>
      </c>
      <c r="K296" s="19">
        <v>16.5</v>
      </c>
      <c r="L296" s="14">
        <f t="shared" si="25"/>
        <v>3.5</v>
      </c>
      <c r="M296" s="14">
        <f t="shared" si="26"/>
        <v>3.5</v>
      </c>
      <c r="N296" s="14">
        <v>0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6">
        <v>30</v>
      </c>
      <c r="AL296" s="14">
        <v>30</v>
      </c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5"/>
      <c r="BU296" s="14"/>
      <c r="BV296" s="14"/>
      <c r="BW296" s="14"/>
    </row>
    <row r="297" spans="1:75" x14ac:dyDescent="0.2">
      <c r="A297" s="14">
        <v>137</v>
      </c>
      <c r="B297" s="18">
        <v>43482</v>
      </c>
      <c r="C297" s="14">
        <v>1</v>
      </c>
      <c r="D297" s="14">
        <v>258</v>
      </c>
      <c r="E297" s="14">
        <v>4</v>
      </c>
      <c r="F297" s="14">
        <v>1</v>
      </c>
      <c r="G297" s="14">
        <v>2</v>
      </c>
      <c r="H297" s="14">
        <v>2</v>
      </c>
      <c r="I297" s="14">
        <v>1</v>
      </c>
      <c r="J297" s="19">
        <v>12</v>
      </c>
      <c r="K297" s="19">
        <v>16</v>
      </c>
      <c r="L297" s="14">
        <f t="shared" si="25"/>
        <v>4</v>
      </c>
      <c r="M297" s="14">
        <f t="shared" si="26"/>
        <v>8</v>
      </c>
      <c r="N297" s="14">
        <v>25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>
        <v>25</v>
      </c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6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5"/>
      <c r="BU297" s="14"/>
      <c r="BV297" s="14"/>
      <c r="BW297" s="14"/>
    </row>
    <row r="298" spans="1:75" x14ac:dyDescent="0.2">
      <c r="A298" s="14">
        <v>138</v>
      </c>
      <c r="B298" s="18">
        <v>43482</v>
      </c>
      <c r="C298" s="14">
        <v>1</v>
      </c>
      <c r="D298" s="14">
        <v>258</v>
      </c>
      <c r="E298" s="14">
        <v>4</v>
      </c>
      <c r="F298" s="14">
        <v>1</v>
      </c>
      <c r="G298" s="14">
        <v>2</v>
      </c>
      <c r="H298" s="14">
        <v>2</v>
      </c>
      <c r="I298" s="14">
        <v>1</v>
      </c>
      <c r="J298" s="19">
        <v>9</v>
      </c>
      <c r="K298" s="19">
        <v>16.5</v>
      </c>
      <c r="L298" s="14">
        <f t="shared" si="25"/>
        <v>7.5</v>
      </c>
      <c r="M298" s="14">
        <f t="shared" si="26"/>
        <v>15</v>
      </c>
      <c r="N298" s="14">
        <v>22</v>
      </c>
      <c r="O298" s="14"/>
      <c r="P298" s="14"/>
      <c r="Q298" s="14"/>
      <c r="R298" s="14"/>
      <c r="S298" s="14"/>
      <c r="T298" s="14"/>
      <c r="U298" s="14"/>
      <c r="V298" s="14">
        <v>10</v>
      </c>
      <c r="W298" s="14"/>
      <c r="X298" s="14"/>
      <c r="Y298" s="14"/>
      <c r="Z298" s="14">
        <v>10</v>
      </c>
      <c r="AA298" s="14"/>
      <c r="AB298" s="14">
        <v>1</v>
      </c>
      <c r="AC298" s="14"/>
      <c r="AD298" s="14"/>
      <c r="AE298" s="14"/>
      <c r="AF298" s="14">
        <v>1</v>
      </c>
      <c r="AG298" s="14"/>
      <c r="AH298" s="14"/>
      <c r="AI298" s="14"/>
      <c r="AJ298" s="14"/>
      <c r="AK298" s="16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5"/>
      <c r="BU298" s="14"/>
      <c r="BV298" s="14"/>
      <c r="BW298" s="14"/>
    </row>
    <row r="299" spans="1:75" x14ac:dyDescent="0.2">
      <c r="A299" s="14">
        <v>140</v>
      </c>
      <c r="B299" s="18">
        <v>43483</v>
      </c>
      <c r="C299" s="14">
        <v>1</v>
      </c>
      <c r="D299" s="14">
        <v>258</v>
      </c>
      <c r="E299" s="14">
        <v>4</v>
      </c>
      <c r="F299" s="14">
        <v>1</v>
      </c>
      <c r="G299" s="14">
        <v>1</v>
      </c>
      <c r="H299" s="14">
        <v>0</v>
      </c>
      <c r="I299" s="14">
        <v>1</v>
      </c>
      <c r="J299" s="19">
        <v>12</v>
      </c>
      <c r="K299" s="19">
        <v>13.5</v>
      </c>
      <c r="L299" s="14">
        <f t="shared" si="25"/>
        <v>1.5</v>
      </c>
      <c r="M299" s="14">
        <f t="shared" si="26"/>
        <v>1.5</v>
      </c>
      <c r="N299" s="14">
        <v>0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6">
        <v>6</v>
      </c>
      <c r="AL299" s="14">
        <v>6</v>
      </c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5"/>
      <c r="BU299" s="14"/>
      <c r="BV299" s="14"/>
      <c r="BW299" s="14"/>
    </row>
    <row r="300" spans="1:75" x14ac:dyDescent="0.2">
      <c r="A300" s="14">
        <v>141</v>
      </c>
      <c r="B300" s="18">
        <v>43483</v>
      </c>
      <c r="C300" s="14">
        <v>1</v>
      </c>
      <c r="D300" s="14">
        <v>258</v>
      </c>
      <c r="E300" s="14">
        <v>4</v>
      </c>
      <c r="F300" s="14">
        <v>1</v>
      </c>
      <c r="G300" s="14">
        <v>9</v>
      </c>
      <c r="H300" s="14">
        <v>0</v>
      </c>
      <c r="I300" s="14">
        <v>1</v>
      </c>
      <c r="J300" s="19">
        <v>12</v>
      </c>
      <c r="K300" s="19">
        <v>15.5</v>
      </c>
      <c r="L300" s="14">
        <f t="shared" si="25"/>
        <v>3.5</v>
      </c>
      <c r="M300" s="14">
        <f t="shared" si="26"/>
        <v>31.5</v>
      </c>
      <c r="N300" s="14">
        <v>0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6">
        <v>6</v>
      </c>
      <c r="AL300" s="14">
        <v>4</v>
      </c>
      <c r="AM300" s="14"/>
      <c r="AN300" s="14"/>
      <c r="AO300" s="14"/>
      <c r="AP300" s="14"/>
      <c r="AQ300" s="14"/>
      <c r="AR300" s="14"/>
      <c r="AS300" s="14"/>
      <c r="AT300" s="14"/>
      <c r="AU300" s="14">
        <v>2</v>
      </c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5"/>
      <c r="BU300" s="14"/>
      <c r="BV300" s="14"/>
      <c r="BW300" s="14"/>
    </row>
    <row r="301" spans="1:75" x14ac:dyDescent="0.2">
      <c r="A301" s="14">
        <v>173</v>
      </c>
      <c r="B301" s="18">
        <v>43489</v>
      </c>
      <c r="C301" s="14">
        <v>1</v>
      </c>
      <c r="D301" s="14">
        <v>258</v>
      </c>
      <c r="E301" s="14">
        <v>4</v>
      </c>
      <c r="F301" s="14">
        <v>1</v>
      </c>
      <c r="G301" s="14">
        <v>1</v>
      </c>
      <c r="H301" s="14">
        <v>0</v>
      </c>
      <c r="I301" s="14">
        <v>1</v>
      </c>
      <c r="J301" s="19">
        <v>11</v>
      </c>
      <c r="K301" s="19">
        <v>15.5</v>
      </c>
      <c r="L301" s="14">
        <f t="shared" si="25"/>
        <v>4.5</v>
      </c>
      <c r="M301" s="14">
        <f t="shared" si="26"/>
        <v>4.5</v>
      </c>
      <c r="N301" s="14">
        <v>0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6">
        <v>7</v>
      </c>
      <c r="AL301" s="14">
        <v>7</v>
      </c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5"/>
      <c r="BU301" s="14"/>
      <c r="BV301" s="14"/>
      <c r="BW301" s="14"/>
    </row>
    <row r="302" spans="1:75" x14ac:dyDescent="0.2">
      <c r="A302" s="14">
        <v>176</v>
      </c>
      <c r="B302" s="18">
        <v>43490</v>
      </c>
      <c r="C302" s="14">
        <v>1</v>
      </c>
      <c r="D302" s="14">
        <v>258</v>
      </c>
      <c r="E302" s="14">
        <v>4</v>
      </c>
      <c r="F302" s="14">
        <v>1</v>
      </c>
      <c r="G302" s="14">
        <v>2</v>
      </c>
      <c r="H302" s="14">
        <v>2</v>
      </c>
      <c r="I302" s="14">
        <v>1</v>
      </c>
      <c r="J302" s="19">
        <v>8</v>
      </c>
      <c r="K302" s="19">
        <v>16</v>
      </c>
      <c r="L302" s="14">
        <f t="shared" si="25"/>
        <v>8</v>
      </c>
      <c r="M302" s="14">
        <f t="shared" si="26"/>
        <v>16</v>
      </c>
      <c r="N302" s="14">
        <v>17</v>
      </c>
      <c r="O302" s="14"/>
      <c r="P302" s="14"/>
      <c r="Q302" s="14"/>
      <c r="R302" s="14"/>
      <c r="S302" s="14"/>
      <c r="T302" s="14"/>
      <c r="U302" s="14"/>
      <c r="V302" s="14">
        <v>14</v>
      </c>
      <c r="W302" s="14"/>
      <c r="X302" s="14"/>
      <c r="Y302" s="14"/>
      <c r="Z302" s="14">
        <v>3</v>
      </c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6">
        <v>1</v>
      </c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>
        <v>1</v>
      </c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5"/>
      <c r="BU302" s="14"/>
      <c r="BV302" s="14"/>
      <c r="BW302" s="14"/>
    </row>
    <row r="303" spans="1:75" x14ac:dyDescent="0.2">
      <c r="A303" s="14">
        <v>179</v>
      </c>
      <c r="B303" s="18">
        <v>43490</v>
      </c>
      <c r="C303" s="14">
        <v>1</v>
      </c>
      <c r="D303" s="14">
        <v>258</v>
      </c>
      <c r="E303" s="14">
        <v>4</v>
      </c>
      <c r="F303" s="14">
        <v>1</v>
      </c>
      <c r="G303" s="14">
        <v>6</v>
      </c>
      <c r="H303" s="14">
        <v>2</v>
      </c>
      <c r="I303" s="14">
        <v>1</v>
      </c>
      <c r="J303" s="19">
        <v>11</v>
      </c>
      <c r="K303" s="19">
        <v>16.5</v>
      </c>
      <c r="L303" s="14">
        <f t="shared" si="25"/>
        <v>5.5</v>
      </c>
      <c r="M303" s="14">
        <f t="shared" si="26"/>
        <v>33</v>
      </c>
      <c r="N303" s="14">
        <v>2</v>
      </c>
      <c r="O303" s="14"/>
      <c r="P303" s="14"/>
      <c r="Q303" s="14"/>
      <c r="R303" s="14"/>
      <c r="S303" s="14"/>
      <c r="T303" s="14">
        <v>1</v>
      </c>
      <c r="U303" s="14"/>
      <c r="V303" s="14"/>
      <c r="W303" s="14"/>
      <c r="X303" s="14"/>
      <c r="Y303" s="14"/>
      <c r="Z303" s="14">
        <v>1</v>
      </c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6">
        <v>1</v>
      </c>
      <c r="AL303" s="14">
        <v>1</v>
      </c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5"/>
      <c r="BU303" s="14"/>
      <c r="BV303" s="14"/>
      <c r="BW303" s="14"/>
    </row>
    <row r="304" spans="1:75" x14ac:dyDescent="0.2">
      <c r="A304" s="14">
        <v>182</v>
      </c>
      <c r="B304" s="18">
        <v>43490</v>
      </c>
      <c r="C304" s="14">
        <v>1</v>
      </c>
      <c r="D304" s="14">
        <v>258</v>
      </c>
      <c r="E304" s="14">
        <v>4</v>
      </c>
      <c r="F304" s="14">
        <v>1</v>
      </c>
      <c r="G304" s="14">
        <v>1</v>
      </c>
      <c r="H304" s="14">
        <v>0</v>
      </c>
      <c r="I304" s="14">
        <v>1</v>
      </c>
      <c r="J304" s="19">
        <v>7.5</v>
      </c>
      <c r="K304" s="19">
        <v>16.75</v>
      </c>
      <c r="L304" s="14">
        <f t="shared" si="25"/>
        <v>9.25</v>
      </c>
      <c r="M304" s="14">
        <f t="shared" si="26"/>
        <v>9.25</v>
      </c>
      <c r="N304" s="14">
        <v>0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6">
        <v>34</v>
      </c>
      <c r="AL304" s="14">
        <v>22</v>
      </c>
      <c r="AM304" s="14"/>
      <c r="AN304" s="14"/>
      <c r="AO304" s="14"/>
      <c r="AP304" s="14"/>
      <c r="AQ304" s="14"/>
      <c r="AR304" s="14"/>
      <c r="AS304" s="14"/>
      <c r="AT304" s="14"/>
      <c r="AU304" s="14">
        <v>12</v>
      </c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5"/>
      <c r="BU304" s="14"/>
      <c r="BV304" s="14"/>
      <c r="BW304" s="14"/>
    </row>
    <row r="305" spans="1:75" x14ac:dyDescent="0.2">
      <c r="A305" s="14">
        <v>198</v>
      </c>
      <c r="B305" s="18">
        <v>43493</v>
      </c>
      <c r="C305" s="14">
        <v>1</v>
      </c>
      <c r="D305" s="14">
        <v>258</v>
      </c>
      <c r="E305" s="14">
        <v>4</v>
      </c>
      <c r="F305" s="14">
        <v>1</v>
      </c>
      <c r="G305" s="14">
        <v>1</v>
      </c>
      <c r="H305" s="14">
        <v>0</v>
      </c>
      <c r="I305" s="14">
        <v>1</v>
      </c>
      <c r="J305" s="19">
        <v>9</v>
      </c>
      <c r="K305" s="19">
        <v>12.5</v>
      </c>
      <c r="L305" s="14">
        <f t="shared" si="25"/>
        <v>3.5</v>
      </c>
      <c r="M305" s="14">
        <f t="shared" si="26"/>
        <v>3.5</v>
      </c>
      <c r="N305" s="14">
        <v>0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6">
        <v>16</v>
      </c>
      <c r="AL305" s="14">
        <v>12</v>
      </c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>
        <v>4</v>
      </c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5"/>
      <c r="BU305" s="14"/>
      <c r="BV305" s="14"/>
      <c r="BW305" s="14"/>
    </row>
    <row r="306" spans="1:75" x14ac:dyDescent="0.2">
      <c r="A306" s="14">
        <v>199</v>
      </c>
      <c r="B306" s="18">
        <v>43493</v>
      </c>
      <c r="C306" s="14">
        <v>1</v>
      </c>
      <c r="D306" s="14">
        <v>258</v>
      </c>
      <c r="E306" s="14">
        <v>4</v>
      </c>
      <c r="F306" s="14">
        <v>1</v>
      </c>
      <c r="G306" s="14">
        <v>1</v>
      </c>
      <c r="H306" s="14">
        <v>0</v>
      </c>
      <c r="I306" s="14">
        <v>1</v>
      </c>
      <c r="J306" s="19">
        <v>10</v>
      </c>
      <c r="K306" s="19">
        <v>15.75</v>
      </c>
      <c r="L306" s="14">
        <f t="shared" si="25"/>
        <v>5.75</v>
      </c>
      <c r="M306" s="14">
        <f t="shared" si="26"/>
        <v>5.75</v>
      </c>
      <c r="N306" s="14">
        <v>0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6">
        <v>15</v>
      </c>
      <c r="AL306" s="14">
        <v>15</v>
      </c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5"/>
      <c r="BU306" s="14"/>
      <c r="BV306" s="14"/>
      <c r="BW306" s="14"/>
    </row>
    <row r="307" spans="1:75" x14ac:dyDescent="0.2">
      <c r="A307" s="14">
        <v>202</v>
      </c>
      <c r="B307" s="18">
        <v>43493</v>
      </c>
      <c r="C307" s="14">
        <v>1</v>
      </c>
      <c r="D307" s="14">
        <v>258</v>
      </c>
      <c r="E307" s="14">
        <v>4</v>
      </c>
      <c r="F307" s="14">
        <v>1</v>
      </c>
      <c r="G307" s="14">
        <v>1</v>
      </c>
      <c r="H307" s="14">
        <v>0</v>
      </c>
      <c r="I307" s="14">
        <v>1</v>
      </c>
      <c r="J307" s="19">
        <v>12</v>
      </c>
      <c r="K307" s="19">
        <v>15.5</v>
      </c>
      <c r="L307" s="14">
        <f t="shared" si="25"/>
        <v>3.5</v>
      </c>
      <c r="M307" s="14">
        <f t="shared" si="26"/>
        <v>3.5</v>
      </c>
      <c r="N307" s="14">
        <v>0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6">
        <v>6</v>
      </c>
      <c r="AL307" s="14">
        <v>6</v>
      </c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5"/>
      <c r="BU307" s="14"/>
      <c r="BV307" s="14"/>
      <c r="BW307" s="14"/>
    </row>
    <row r="308" spans="1:75" x14ac:dyDescent="0.2">
      <c r="A308" s="14"/>
      <c r="B308" s="2" t="s">
        <v>54</v>
      </c>
      <c r="C308" s="14"/>
      <c r="D308" s="14"/>
      <c r="E308" s="14"/>
      <c r="F308" s="2">
        <f>COUNT(F292:F307)</f>
        <v>16</v>
      </c>
      <c r="G308" s="2">
        <f>SUM(G292:G307)</f>
        <v>34</v>
      </c>
      <c r="H308" s="2">
        <f>SUM(H292:H307)</f>
        <v>10</v>
      </c>
      <c r="I308" s="2"/>
      <c r="J308" s="2">
        <f t="shared" ref="J308:BU308" si="27">SUM(J292:J307)</f>
        <v>163</v>
      </c>
      <c r="K308" s="2">
        <f t="shared" si="27"/>
        <v>243</v>
      </c>
      <c r="L308" s="2">
        <f t="shared" si="27"/>
        <v>80</v>
      </c>
      <c r="M308" s="2">
        <f t="shared" si="27"/>
        <v>167</v>
      </c>
      <c r="N308" s="2">
        <f t="shared" si="27"/>
        <v>68</v>
      </c>
      <c r="O308" s="2">
        <f t="shared" si="27"/>
        <v>0</v>
      </c>
      <c r="P308" s="2">
        <f t="shared" si="27"/>
        <v>0</v>
      </c>
      <c r="Q308" s="2">
        <f t="shared" si="27"/>
        <v>0</v>
      </c>
      <c r="R308" s="2">
        <f t="shared" si="27"/>
        <v>0</v>
      </c>
      <c r="S308" s="2">
        <f t="shared" si="27"/>
        <v>0</v>
      </c>
      <c r="T308" s="2">
        <f t="shared" si="27"/>
        <v>1</v>
      </c>
      <c r="U308" s="2">
        <f t="shared" si="27"/>
        <v>0</v>
      </c>
      <c r="V308" s="2">
        <f t="shared" si="27"/>
        <v>24</v>
      </c>
      <c r="W308" s="2">
        <f t="shared" si="27"/>
        <v>0</v>
      </c>
      <c r="X308" s="2">
        <f t="shared" si="27"/>
        <v>0</v>
      </c>
      <c r="Y308" s="2">
        <f t="shared" si="27"/>
        <v>0</v>
      </c>
      <c r="Z308" s="2">
        <f t="shared" si="27"/>
        <v>41</v>
      </c>
      <c r="AA308" s="2">
        <f t="shared" si="27"/>
        <v>0</v>
      </c>
      <c r="AB308" s="2">
        <f t="shared" si="27"/>
        <v>1</v>
      </c>
      <c r="AC308" s="2">
        <f t="shared" si="27"/>
        <v>0</v>
      </c>
      <c r="AD308" s="2">
        <f t="shared" si="27"/>
        <v>0</v>
      </c>
      <c r="AE308" s="2">
        <f t="shared" si="27"/>
        <v>0</v>
      </c>
      <c r="AF308" s="2">
        <f t="shared" si="27"/>
        <v>1</v>
      </c>
      <c r="AG308" s="2">
        <f t="shared" si="27"/>
        <v>0</v>
      </c>
      <c r="AH308" s="2">
        <f t="shared" si="27"/>
        <v>0</v>
      </c>
      <c r="AI308" s="2">
        <f t="shared" si="27"/>
        <v>0</v>
      </c>
      <c r="AJ308" s="2">
        <f t="shared" si="27"/>
        <v>0</v>
      </c>
      <c r="AK308" s="2">
        <f t="shared" si="27"/>
        <v>130</v>
      </c>
      <c r="AL308" s="2">
        <f t="shared" si="27"/>
        <v>110</v>
      </c>
      <c r="AM308" s="2">
        <f t="shared" si="27"/>
        <v>0</v>
      </c>
      <c r="AN308" s="2">
        <f t="shared" si="27"/>
        <v>0</v>
      </c>
      <c r="AO308" s="2">
        <f t="shared" si="27"/>
        <v>0</v>
      </c>
      <c r="AP308" s="2">
        <f t="shared" si="27"/>
        <v>0</v>
      </c>
      <c r="AQ308" s="2">
        <f t="shared" si="27"/>
        <v>0</v>
      </c>
      <c r="AR308" s="2">
        <f t="shared" si="27"/>
        <v>0</v>
      </c>
      <c r="AS308" s="2">
        <f t="shared" si="27"/>
        <v>0</v>
      </c>
      <c r="AT308" s="2">
        <f t="shared" si="27"/>
        <v>0</v>
      </c>
      <c r="AU308" s="2">
        <f t="shared" si="27"/>
        <v>14</v>
      </c>
      <c r="AV308" s="2">
        <f t="shared" si="27"/>
        <v>0</v>
      </c>
      <c r="AW308" s="2">
        <f t="shared" si="27"/>
        <v>0</v>
      </c>
      <c r="AX308" s="2">
        <f t="shared" si="27"/>
        <v>0</v>
      </c>
      <c r="AY308" s="2">
        <f t="shared" si="27"/>
        <v>0</v>
      </c>
      <c r="AZ308" s="2">
        <f t="shared" si="27"/>
        <v>0</v>
      </c>
      <c r="BA308" s="2">
        <f t="shared" si="27"/>
        <v>0</v>
      </c>
      <c r="BB308" s="2">
        <f t="shared" si="27"/>
        <v>0</v>
      </c>
      <c r="BC308" s="2">
        <f t="shared" si="27"/>
        <v>6</v>
      </c>
      <c r="BD308" s="2">
        <f t="shared" si="27"/>
        <v>0</v>
      </c>
      <c r="BE308" s="2">
        <f t="shared" si="27"/>
        <v>0</v>
      </c>
      <c r="BF308" s="2">
        <f t="shared" si="27"/>
        <v>0</v>
      </c>
      <c r="BG308" s="2">
        <f t="shared" si="27"/>
        <v>0</v>
      </c>
      <c r="BH308" s="2">
        <f t="shared" si="27"/>
        <v>0</v>
      </c>
      <c r="BI308" s="2">
        <f t="shared" si="27"/>
        <v>0</v>
      </c>
      <c r="BJ308" s="2">
        <f t="shared" si="27"/>
        <v>0</v>
      </c>
      <c r="BK308" s="2">
        <f t="shared" si="27"/>
        <v>0</v>
      </c>
      <c r="BL308" s="2">
        <f t="shared" si="27"/>
        <v>0</v>
      </c>
      <c r="BM308" s="2">
        <f t="shared" si="27"/>
        <v>0</v>
      </c>
      <c r="BN308" s="2">
        <f t="shared" si="27"/>
        <v>0</v>
      </c>
      <c r="BO308" s="2">
        <f t="shared" si="27"/>
        <v>0</v>
      </c>
      <c r="BP308" s="2">
        <f t="shared" si="27"/>
        <v>0</v>
      </c>
      <c r="BQ308" s="2">
        <f t="shared" si="27"/>
        <v>0</v>
      </c>
      <c r="BR308" s="2">
        <f t="shared" si="27"/>
        <v>0</v>
      </c>
      <c r="BS308" s="2">
        <f t="shared" si="27"/>
        <v>0</v>
      </c>
      <c r="BT308" s="2">
        <f t="shared" si="27"/>
        <v>0</v>
      </c>
      <c r="BU308" s="2">
        <f t="shared" si="27"/>
        <v>0</v>
      </c>
      <c r="BV308" s="2">
        <f t="shared" ref="BV308:BW308" si="28">SUM(BV292:BV307)</f>
        <v>0</v>
      </c>
      <c r="BW308" s="2">
        <f t="shared" si="28"/>
        <v>0</v>
      </c>
    </row>
    <row r="309" spans="1:75" x14ac:dyDescent="0.2">
      <c r="A309" s="14"/>
      <c r="B309" s="14"/>
      <c r="C309" s="14"/>
      <c r="D309" s="14"/>
      <c r="E309" s="14"/>
      <c r="F309" s="2"/>
      <c r="G309" s="2"/>
      <c r="H309" s="2"/>
      <c r="I309" s="2"/>
      <c r="J309" s="2"/>
      <c r="K309" s="2"/>
      <c r="L309" s="2" t="s">
        <v>55</v>
      </c>
      <c r="M309" s="2"/>
      <c r="N309" s="7">
        <f>N308/M308</f>
        <v>0.40718562874251496</v>
      </c>
      <c r="O309" s="7">
        <f>O308/M308</f>
        <v>0</v>
      </c>
      <c r="P309" s="7">
        <f>P308/M308</f>
        <v>0</v>
      </c>
      <c r="Q309" s="7">
        <f>Q308/M308</f>
        <v>0</v>
      </c>
      <c r="R309" s="7">
        <f>R308/M308</f>
        <v>0</v>
      </c>
      <c r="S309" s="7">
        <f>S308/M308</f>
        <v>0</v>
      </c>
      <c r="T309" s="7">
        <f>T308/M308</f>
        <v>5.9880239520958087E-3</v>
      </c>
      <c r="U309" s="7">
        <f>U308/M308</f>
        <v>0</v>
      </c>
      <c r="V309" s="7">
        <f>V308/M308</f>
        <v>0.1437125748502994</v>
      </c>
      <c r="W309" s="7">
        <f>W308/M308</f>
        <v>0</v>
      </c>
      <c r="X309" s="7">
        <f>X308/M308</f>
        <v>0</v>
      </c>
      <c r="Y309" s="7">
        <f>Y308/M308</f>
        <v>0</v>
      </c>
      <c r="Z309" s="7">
        <f>Z308/M308</f>
        <v>0.24550898203592814</v>
      </c>
      <c r="AA309" s="7">
        <f>AA308/M308</f>
        <v>0</v>
      </c>
      <c r="AB309" s="7">
        <f>AB308/M308</f>
        <v>5.9880239520958087E-3</v>
      </c>
      <c r="AC309" s="7">
        <f>AC308/M308</f>
        <v>0</v>
      </c>
      <c r="AD309" s="7">
        <f>AD308/M308</f>
        <v>0</v>
      </c>
      <c r="AE309" s="7">
        <f>AE308/M308</f>
        <v>0</v>
      </c>
      <c r="AF309" s="7">
        <f>AF308/M308</f>
        <v>5.9880239520958087E-3</v>
      </c>
      <c r="AG309" s="7">
        <f>AG308/M308</f>
        <v>0</v>
      </c>
      <c r="AH309" s="8">
        <f>AH308/N308</f>
        <v>0</v>
      </c>
      <c r="AI309" s="8" t="e">
        <f>AI308/O308</f>
        <v>#DIV/0!</v>
      </c>
      <c r="AJ309" s="9" t="e">
        <f>AJ308/O308</f>
        <v>#DIV/0!</v>
      </c>
      <c r="AK309" s="7">
        <f>AK308/M308</f>
        <v>0.77844311377245512</v>
      </c>
      <c r="AL309" s="7">
        <f>AL308/M308</f>
        <v>0.6586826347305389</v>
      </c>
      <c r="AM309" s="7">
        <f>AM308/M308</f>
        <v>0</v>
      </c>
      <c r="AN309" s="7">
        <f>AN308/M308</f>
        <v>0</v>
      </c>
      <c r="AO309" s="7">
        <f>AO308/M308</f>
        <v>0</v>
      </c>
      <c r="AP309" s="7">
        <f>AP308/M308</f>
        <v>0</v>
      </c>
      <c r="AQ309" s="7">
        <f>AQ308/M308</f>
        <v>0</v>
      </c>
      <c r="AR309" s="7">
        <f>AR308/M308</f>
        <v>0</v>
      </c>
      <c r="AS309" s="7">
        <f>AS308/M308</f>
        <v>0</v>
      </c>
      <c r="AT309" s="7">
        <f>AT308/M308</f>
        <v>0</v>
      </c>
      <c r="AU309" s="7">
        <f>AU308/M308</f>
        <v>8.3832335329341312E-2</v>
      </c>
      <c r="AV309" s="7">
        <f>AV308/M308</f>
        <v>0</v>
      </c>
      <c r="AW309" s="7">
        <f>AW308/M308</f>
        <v>0</v>
      </c>
      <c r="AX309" s="7">
        <f>AX308/M308</f>
        <v>0</v>
      </c>
      <c r="AY309" s="7">
        <f>AY308/M308</f>
        <v>0</v>
      </c>
      <c r="AZ309" s="7">
        <f>AZ308/M308</f>
        <v>0</v>
      </c>
      <c r="BA309" s="7">
        <f>BA308/M308</f>
        <v>0</v>
      </c>
      <c r="BB309" s="7">
        <f>BB308/M308</f>
        <v>0</v>
      </c>
      <c r="BC309" s="7">
        <f>BC308/M308</f>
        <v>3.5928143712574849E-2</v>
      </c>
      <c r="BD309" s="7">
        <f>BD308/M308</f>
        <v>0</v>
      </c>
      <c r="BE309" s="7">
        <f>BE308/M308</f>
        <v>0</v>
      </c>
      <c r="BF309" s="7">
        <f>BF308/M308</f>
        <v>0</v>
      </c>
      <c r="BG309" s="7">
        <f>BG308/M308</f>
        <v>0</v>
      </c>
      <c r="BH309" s="7">
        <f>BH308/M308</f>
        <v>0</v>
      </c>
      <c r="BI309" s="7">
        <f>BI308/M308</f>
        <v>0</v>
      </c>
      <c r="BJ309" s="7">
        <f>BJ308/M308</f>
        <v>0</v>
      </c>
      <c r="BK309" s="7">
        <f>BK308/M308</f>
        <v>0</v>
      </c>
      <c r="BL309" s="7">
        <f>BL308/M308</f>
        <v>0</v>
      </c>
      <c r="BM309" s="7">
        <f>BM308/M308</f>
        <v>0</v>
      </c>
      <c r="BN309" s="7">
        <f>BN308/M308</f>
        <v>0</v>
      </c>
      <c r="BO309" s="7">
        <f>BO308/M308</f>
        <v>0</v>
      </c>
      <c r="BP309" s="7">
        <f>BP308/M308</f>
        <v>0</v>
      </c>
      <c r="BQ309" s="7">
        <f>BQ308/M308</f>
        <v>0</v>
      </c>
      <c r="BR309" s="7">
        <f>BR308/M308</f>
        <v>0</v>
      </c>
      <c r="BS309" s="7">
        <f>BS308/M308</f>
        <v>0</v>
      </c>
      <c r="BT309" s="7">
        <f>BT308/M308</f>
        <v>0</v>
      </c>
      <c r="BU309" s="7">
        <f>BU308/M308</f>
        <v>0</v>
      </c>
      <c r="BV309" s="7">
        <f>BV308/M308</f>
        <v>0</v>
      </c>
      <c r="BW309" s="7">
        <f>BW308/M308</f>
        <v>0</v>
      </c>
    </row>
    <row r="310" spans="1:75" x14ac:dyDescent="0.2">
      <c r="A310" s="14"/>
      <c r="B310" s="2" t="s">
        <v>56</v>
      </c>
      <c r="C310" s="2"/>
      <c r="D310" s="10">
        <f>(L308/F308)</f>
        <v>5</v>
      </c>
      <c r="E310" s="14"/>
      <c r="F310" s="2"/>
      <c r="G310" s="2"/>
      <c r="H310" s="2"/>
      <c r="I310" s="2"/>
      <c r="J310" s="2"/>
      <c r="K310" s="2"/>
      <c r="L310" s="2" t="s">
        <v>57</v>
      </c>
      <c r="M310" s="2"/>
      <c r="N310" s="10">
        <f>M308/N308</f>
        <v>2.4558823529411766</v>
      </c>
      <c r="O310" s="10" t="e">
        <f>M308/O308</f>
        <v>#DIV/0!</v>
      </c>
      <c r="P310" s="10" t="e">
        <f>M308/P308</f>
        <v>#DIV/0!</v>
      </c>
      <c r="Q310" s="10" t="e">
        <f>M308/Q308</f>
        <v>#DIV/0!</v>
      </c>
      <c r="R310" s="10" t="e">
        <f>M308/R308</f>
        <v>#DIV/0!</v>
      </c>
      <c r="S310" s="10" t="e">
        <f>M308/S308</f>
        <v>#DIV/0!</v>
      </c>
      <c r="T310" s="10">
        <f>M308/T308</f>
        <v>167</v>
      </c>
      <c r="U310" s="10" t="e">
        <f>M308/U308</f>
        <v>#DIV/0!</v>
      </c>
      <c r="V310" s="10">
        <f>M308/V308</f>
        <v>6.958333333333333</v>
      </c>
      <c r="W310" s="10" t="e">
        <f>M308/W308</f>
        <v>#DIV/0!</v>
      </c>
      <c r="X310" s="10" t="e">
        <f>M308/X308</f>
        <v>#DIV/0!</v>
      </c>
      <c r="Y310" s="10" t="e">
        <f>M308/Y308</f>
        <v>#DIV/0!</v>
      </c>
      <c r="Z310" s="10">
        <f>M308/Z308</f>
        <v>4.0731707317073171</v>
      </c>
      <c r="AA310" s="10" t="e">
        <f>M308/AA308</f>
        <v>#DIV/0!</v>
      </c>
      <c r="AB310" s="10">
        <f>M308/AB308</f>
        <v>167</v>
      </c>
      <c r="AC310" s="10" t="e">
        <f>M308/AC308</f>
        <v>#DIV/0!</v>
      </c>
      <c r="AD310" s="10" t="e">
        <f>M308/AD308</f>
        <v>#DIV/0!</v>
      </c>
      <c r="AE310" s="10" t="e">
        <f>M308/AE308</f>
        <v>#DIV/0!</v>
      </c>
      <c r="AF310" s="10">
        <f>M308/AF308</f>
        <v>167</v>
      </c>
      <c r="AG310" s="10" t="e">
        <f>M308/AG308</f>
        <v>#DIV/0!</v>
      </c>
      <c r="AH310" s="11" t="e">
        <f>N308/AH308</f>
        <v>#DIV/0!</v>
      </c>
      <c r="AI310" s="11" t="e">
        <f>O308/AI308</f>
        <v>#DIV/0!</v>
      </c>
      <c r="AJ310" s="12" t="e">
        <f>O308/AJ308</f>
        <v>#DIV/0!</v>
      </c>
      <c r="AK310" s="5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14"/>
      <c r="BL310" s="14"/>
      <c r="BM310" s="14"/>
      <c r="BN310" s="14"/>
      <c r="BO310" s="14"/>
      <c r="BP310" s="14"/>
      <c r="BQ310" s="14"/>
      <c r="BR310" s="14"/>
      <c r="BS310" s="14"/>
      <c r="BT310" s="15"/>
      <c r="BU310" s="14"/>
      <c r="BV310" s="14"/>
      <c r="BW310" s="14"/>
    </row>
    <row r="311" spans="1:75" x14ac:dyDescent="0.2">
      <c r="A311" s="15"/>
      <c r="B311" s="2" t="s">
        <v>58</v>
      </c>
      <c r="C311" s="2"/>
      <c r="D311" s="10">
        <f>(M308/G308)</f>
        <v>4.9117647058823533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4"/>
      <c r="BV311" s="14"/>
      <c r="BW311" s="14"/>
    </row>
    <row r="312" spans="1:75" x14ac:dyDescent="0.2">
      <c r="A312" s="15"/>
      <c r="B312" s="2" t="s">
        <v>59</v>
      </c>
      <c r="C312" s="2"/>
      <c r="D312" s="10">
        <f>(G308/F308)</f>
        <v>2.125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4"/>
      <c r="BV312" s="14"/>
      <c r="BW312" s="14"/>
    </row>
    <row r="313" spans="1:75" x14ac:dyDescent="0.2">
      <c r="A313" s="15"/>
      <c r="B313" s="5" t="s">
        <v>60</v>
      </c>
      <c r="C313" s="15"/>
      <c r="D313" s="11">
        <f>(H308/G308)*100</f>
        <v>29.411764705882355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4"/>
      <c r="BV313" s="14"/>
      <c r="BW313" s="14"/>
    </row>
    <row r="314" spans="1:75" x14ac:dyDescent="0.2">
      <c r="A314" s="14"/>
      <c r="B314" s="18"/>
      <c r="C314" s="14"/>
      <c r="D314" s="14"/>
      <c r="E314" s="14"/>
      <c r="F314" s="14"/>
      <c r="G314" s="14"/>
      <c r="H314" s="14"/>
      <c r="I314" s="14"/>
      <c r="J314" s="19"/>
      <c r="K314" s="19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6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5"/>
      <c r="BU314" s="14"/>
      <c r="BV314" s="14"/>
      <c r="BW314" s="14"/>
    </row>
    <row r="315" spans="1:75" x14ac:dyDescent="0.2">
      <c r="A315" s="14"/>
      <c r="B315" s="18"/>
      <c r="C315" s="14"/>
      <c r="D315" s="14"/>
      <c r="E315" s="14"/>
      <c r="F315" s="14"/>
      <c r="G315" s="14"/>
      <c r="H315" s="14"/>
      <c r="I315" s="14"/>
      <c r="J315" s="19"/>
      <c r="K315" s="19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6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5"/>
      <c r="BU315" s="14"/>
      <c r="BV315" s="14"/>
      <c r="BW315" s="14"/>
    </row>
    <row r="316" spans="1:75" ht="15.75" x14ac:dyDescent="0.25">
      <c r="A316" s="20" t="s">
        <v>67</v>
      </c>
      <c r="B316" s="14"/>
      <c r="C316" s="14"/>
      <c r="D316" s="14"/>
      <c r="E316" s="15"/>
      <c r="F316" s="14"/>
      <c r="G316" s="14"/>
      <c r="H316" s="14"/>
      <c r="I316" s="14"/>
      <c r="J316" s="14"/>
      <c r="K316" s="1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6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5"/>
      <c r="BU316" s="14"/>
      <c r="BV316" s="14"/>
      <c r="BW316" s="14"/>
    </row>
    <row r="317" spans="1:75" x14ac:dyDescent="0.2">
      <c r="A317" s="2" t="s">
        <v>5</v>
      </c>
      <c r="B317" s="2" t="s">
        <v>6</v>
      </c>
      <c r="C317" s="2" t="s">
        <v>7</v>
      </c>
      <c r="D317" s="2" t="s">
        <v>8</v>
      </c>
      <c r="E317" s="2" t="s">
        <v>9</v>
      </c>
      <c r="F317" s="2" t="s">
        <v>10</v>
      </c>
      <c r="G317" s="2" t="s">
        <v>11</v>
      </c>
      <c r="H317" s="2" t="s">
        <v>12</v>
      </c>
      <c r="I317" s="2" t="s">
        <v>13</v>
      </c>
      <c r="J317" s="2" t="s">
        <v>14</v>
      </c>
      <c r="K317" s="2" t="s">
        <v>15</v>
      </c>
      <c r="L317" s="2" t="s">
        <v>16</v>
      </c>
      <c r="M317" s="2" t="s">
        <v>17</v>
      </c>
      <c r="N317" s="2" t="s">
        <v>18</v>
      </c>
      <c r="O317" s="2" t="s">
        <v>19</v>
      </c>
      <c r="P317" s="2" t="s">
        <v>20</v>
      </c>
      <c r="Q317" s="2" t="s">
        <v>21</v>
      </c>
      <c r="R317" s="2" t="s">
        <v>22</v>
      </c>
      <c r="S317" s="2" t="s">
        <v>23</v>
      </c>
      <c r="T317" s="2" t="s">
        <v>24</v>
      </c>
      <c r="U317" s="2" t="s">
        <v>25</v>
      </c>
      <c r="V317" s="2" t="s">
        <v>26</v>
      </c>
      <c r="W317" s="2" t="s">
        <v>27</v>
      </c>
      <c r="X317" s="2" t="s">
        <v>28</v>
      </c>
      <c r="Y317" s="2" t="s">
        <v>29</v>
      </c>
      <c r="Z317" s="2" t="s">
        <v>30</v>
      </c>
      <c r="AA317" s="2" t="s">
        <v>31</v>
      </c>
      <c r="AB317" s="2" t="s">
        <v>32</v>
      </c>
      <c r="AC317" s="2" t="s">
        <v>33</v>
      </c>
      <c r="AD317" s="2" t="s">
        <v>34</v>
      </c>
      <c r="AE317" s="2" t="s">
        <v>35</v>
      </c>
      <c r="AF317" s="2" t="s">
        <v>36</v>
      </c>
      <c r="AG317" s="2" t="s">
        <v>37</v>
      </c>
      <c r="AH317" s="2" t="s">
        <v>38</v>
      </c>
      <c r="AI317" s="2" t="s">
        <v>39</v>
      </c>
      <c r="AJ317" s="2" t="s">
        <v>42</v>
      </c>
      <c r="AK317" s="3" t="s">
        <v>40</v>
      </c>
      <c r="AL317" s="2" t="s">
        <v>30</v>
      </c>
      <c r="AM317" s="2" t="s">
        <v>24</v>
      </c>
      <c r="AN317" s="2" t="s">
        <v>25</v>
      </c>
      <c r="AO317" s="2" t="s">
        <v>29</v>
      </c>
      <c r="AP317" s="2" t="s">
        <v>41</v>
      </c>
      <c r="AQ317" s="2" t="s">
        <v>34</v>
      </c>
      <c r="AR317" s="2" t="s">
        <v>34</v>
      </c>
      <c r="AS317" s="2" t="s">
        <v>27</v>
      </c>
      <c r="AT317" s="2" t="s">
        <v>23</v>
      </c>
      <c r="AU317" s="2" t="s">
        <v>26</v>
      </c>
      <c r="AV317" s="2" t="s">
        <v>42</v>
      </c>
      <c r="AW317" s="2" t="s">
        <v>43</v>
      </c>
      <c r="AX317" s="2" t="s">
        <v>43</v>
      </c>
      <c r="AY317" s="2" t="s">
        <v>44</v>
      </c>
      <c r="AZ317" s="2" t="s">
        <v>44</v>
      </c>
      <c r="BA317" s="2" t="s">
        <v>22</v>
      </c>
      <c r="BB317" s="2" t="s">
        <v>22</v>
      </c>
      <c r="BC317" s="2" t="s">
        <v>32</v>
      </c>
      <c r="BD317" s="2" t="s">
        <v>32</v>
      </c>
      <c r="BE317" s="2" t="s">
        <v>19</v>
      </c>
      <c r="BF317" s="2" t="s">
        <v>19</v>
      </c>
      <c r="BG317" s="2" t="s">
        <v>45</v>
      </c>
      <c r="BH317" s="2" t="s">
        <v>45</v>
      </c>
      <c r="BI317" s="2" t="s">
        <v>46</v>
      </c>
      <c r="BJ317" s="2" t="s">
        <v>46</v>
      </c>
      <c r="BK317" s="2" t="s">
        <v>47</v>
      </c>
      <c r="BL317" s="2" t="s">
        <v>48</v>
      </c>
      <c r="BM317" s="2" t="s">
        <v>28</v>
      </c>
      <c r="BN317" s="2" t="s">
        <v>33</v>
      </c>
      <c r="BO317" s="2" t="s">
        <v>35</v>
      </c>
      <c r="BP317" s="2" t="s">
        <v>49</v>
      </c>
      <c r="BQ317" s="2" t="s">
        <v>41</v>
      </c>
      <c r="BR317" s="2" t="s">
        <v>39</v>
      </c>
      <c r="BS317" s="2" t="s">
        <v>50</v>
      </c>
      <c r="BT317" s="2" t="s">
        <v>51</v>
      </c>
      <c r="BU317" s="2" t="s">
        <v>38</v>
      </c>
      <c r="BV317" s="2" t="s">
        <v>52</v>
      </c>
      <c r="BW317" s="2" t="s">
        <v>53</v>
      </c>
    </row>
    <row r="318" spans="1:75" x14ac:dyDescent="0.2">
      <c r="A318" s="14">
        <v>57</v>
      </c>
      <c r="B318" s="18">
        <v>43471</v>
      </c>
      <c r="C318" s="14">
        <v>2</v>
      </c>
      <c r="D318" s="14">
        <v>234</v>
      </c>
      <c r="E318" s="14">
        <v>4</v>
      </c>
      <c r="F318" s="14">
        <v>1</v>
      </c>
      <c r="G318" s="14">
        <v>2</v>
      </c>
      <c r="H318" s="14">
        <v>0</v>
      </c>
      <c r="I318" s="14">
        <v>1</v>
      </c>
      <c r="J318" s="19">
        <v>8.5</v>
      </c>
      <c r="K318" s="19">
        <v>14</v>
      </c>
      <c r="L318" s="14">
        <f t="shared" ref="L318:L349" si="29">(K318-J318)</f>
        <v>5.5</v>
      </c>
      <c r="M318" s="14">
        <f t="shared" ref="M318:M349" si="30">(G318*L318)</f>
        <v>11</v>
      </c>
      <c r="N318" s="14">
        <v>0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6">
        <v>4</v>
      </c>
      <c r="AL318" s="14">
        <v>4</v>
      </c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5"/>
      <c r="BU318" s="14"/>
      <c r="BV318" s="14"/>
      <c r="BW318" s="14"/>
    </row>
    <row r="319" spans="1:75" x14ac:dyDescent="0.2">
      <c r="A319" s="14">
        <v>65</v>
      </c>
      <c r="B319" s="18">
        <v>43471</v>
      </c>
      <c r="C319" s="14">
        <v>2</v>
      </c>
      <c r="D319" s="14">
        <v>258</v>
      </c>
      <c r="E319" s="14">
        <v>4</v>
      </c>
      <c r="F319" s="14">
        <v>1</v>
      </c>
      <c r="G319" s="14">
        <v>1</v>
      </c>
      <c r="H319" s="14">
        <v>1</v>
      </c>
      <c r="I319" s="14">
        <v>1</v>
      </c>
      <c r="J319" s="19">
        <v>9</v>
      </c>
      <c r="K319" s="19">
        <v>15.5</v>
      </c>
      <c r="L319" s="14">
        <f t="shared" si="29"/>
        <v>6.5</v>
      </c>
      <c r="M319" s="14">
        <f t="shared" si="30"/>
        <v>6.5</v>
      </c>
      <c r="N319" s="14">
        <v>1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>
        <v>1</v>
      </c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6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5"/>
      <c r="BU319" s="14"/>
      <c r="BV319" s="14"/>
      <c r="BW319" s="14"/>
    </row>
    <row r="320" spans="1:75" x14ac:dyDescent="0.2">
      <c r="A320" s="14">
        <v>66</v>
      </c>
      <c r="B320" s="18">
        <v>43471</v>
      </c>
      <c r="C320" s="14">
        <v>2</v>
      </c>
      <c r="D320" s="14">
        <v>258</v>
      </c>
      <c r="E320" s="14">
        <v>4</v>
      </c>
      <c r="F320" s="14">
        <v>1</v>
      </c>
      <c r="G320" s="14">
        <v>1</v>
      </c>
      <c r="H320" s="14">
        <v>0</v>
      </c>
      <c r="I320" s="14">
        <v>1</v>
      </c>
      <c r="J320" s="19">
        <v>13</v>
      </c>
      <c r="K320" s="19">
        <v>15.5</v>
      </c>
      <c r="L320" s="14">
        <f t="shared" si="29"/>
        <v>2.5</v>
      </c>
      <c r="M320" s="14">
        <f t="shared" si="30"/>
        <v>2.5</v>
      </c>
      <c r="N320" s="14">
        <v>0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6">
        <v>4</v>
      </c>
      <c r="AL320" s="14">
        <v>4</v>
      </c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5"/>
      <c r="BU320" s="14"/>
      <c r="BV320" s="14"/>
      <c r="BW320" s="14"/>
    </row>
    <row r="321" spans="1:75" x14ac:dyDescent="0.2">
      <c r="A321" s="14">
        <v>67</v>
      </c>
      <c r="B321" s="18">
        <v>43471</v>
      </c>
      <c r="C321" s="14">
        <v>2</v>
      </c>
      <c r="D321" s="14">
        <v>289</v>
      </c>
      <c r="E321" s="14">
        <v>4</v>
      </c>
      <c r="F321" s="14">
        <v>1</v>
      </c>
      <c r="G321" s="14">
        <v>1</v>
      </c>
      <c r="H321" s="14">
        <v>0</v>
      </c>
      <c r="I321" s="14">
        <v>1</v>
      </c>
      <c r="J321" s="19">
        <v>7</v>
      </c>
      <c r="K321" s="19">
        <v>14.25</v>
      </c>
      <c r="L321" s="14">
        <f t="shared" si="29"/>
        <v>7.25</v>
      </c>
      <c r="M321" s="14">
        <f t="shared" si="30"/>
        <v>7.25</v>
      </c>
      <c r="N321" s="14">
        <v>0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6">
        <v>5</v>
      </c>
      <c r="AL321" s="14">
        <v>4</v>
      </c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>
        <v>1</v>
      </c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5"/>
      <c r="BU321" s="14"/>
      <c r="BV321" s="14"/>
      <c r="BW321" s="14"/>
    </row>
    <row r="322" spans="1:75" x14ac:dyDescent="0.2">
      <c r="A322" s="14">
        <v>97</v>
      </c>
      <c r="B322" s="18">
        <v>43477</v>
      </c>
      <c r="C322" s="14">
        <v>2</v>
      </c>
      <c r="D322" s="14">
        <v>258</v>
      </c>
      <c r="E322" s="14">
        <v>4</v>
      </c>
      <c r="F322" s="14">
        <v>1</v>
      </c>
      <c r="G322" s="14">
        <v>1</v>
      </c>
      <c r="H322" s="14">
        <v>1</v>
      </c>
      <c r="I322" s="14">
        <v>1</v>
      </c>
      <c r="J322" s="19">
        <v>7</v>
      </c>
      <c r="K322" s="19">
        <v>11</v>
      </c>
      <c r="L322" s="14">
        <f t="shared" si="29"/>
        <v>4</v>
      </c>
      <c r="M322" s="14">
        <f t="shared" si="30"/>
        <v>4</v>
      </c>
      <c r="N322" s="14">
        <v>1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>
        <v>1</v>
      </c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6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5"/>
      <c r="BU322" s="14"/>
      <c r="BV322" s="14"/>
      <c r="BW322" s="14"/>
    </row>
    <row r="323" spans="1:75" x14ac:dyDescent="0.2">
      <c r="A323" s="14">
        <v>99</v>
      </c>
      <c r="B323" s="18">
        <v>43477</v>
      </c>
      <c r="C323" s="14">
        <v>2</v>
      </c>
      <c r="D323" s="14">
        <v>204</v>
      </c>
      <c r="E323" s="14">
        <v>4</v>
      </c>
      <c r="F323" s="14">
        <v>1</v>
      </c>
      <c r="G323" s="14">
        <v>1</v>
      </c>
      <c r="H323" s="14">
        <v>1</v>
      </c>
      <c r="I323" s="14">
        <v>1</v>
      </c>
      <c r="J323" s="19">
        <v>7.5</v>
      </c>
      <c r="K323" s="19">
        <v>12.5</v>
      </c>
      <c r="L323" s="14">
        <f t="shared" si="29"/>
        <v>5</v>
      </c>
      <c r="M323" s="14">
        <f t="shared" si="30"/>
        <v>5</v>
      </c>
      <c r="N323" s="14">
        <v>25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>
        <v>25</v>
      </c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6">
        <v>20</v>
      </c>
      <c r="AL323" s="14">
        <v>20</v>
      </c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5"/>
      <c r="BU323" s="14"/>
      <c r="BV323" s="14"/>
      <c r="BW323" s="14"/>
    </row>
    <row r="324" spans="1:75" x14ac:dyDescent="0.2">
      <c r="A324" s="14">
        <v>100</v>
      </c>
      <c r="B324" s="18">
        <v>43477</v>
      </c>
      <c r="C324" s="14">
        <v>2</v>
      </c>
      <c r="D324" s="14">
        <v>204</v>
      </c>
      <c r="E324" s="14">
        <v>4</v>
      </c>
      <c r="F324" s="14">
        <v>1</v>
      </c>
      <c r="G324" s="14">
        <v>1</v>
      </c>
      <c r="H324" s="14">
        <v>1</v>
      </c>
      <c r="I324" s="14">
        <v>1</v>
      </c>
      <c r="J324" s="19">
        <v>7.5</v>
      </c>
      <c r="K324" s="19">
        <v>12.5</v>
      </c>
      <c r="L324" s="14">
        <f t="shared" si="29"/>
        <v>5</v>
      </c>
      <c r="M324" s="14">
        <f t="shared" si="30"/>
        <v>5</v>
      </c>
      <c r="N324" s="14">
        <v>25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>
        <v>25</v>
      </c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6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5"/>
      <c r="BU324" s="14"/>
      <c r="BV324" s="14"/>
      <c r="BW324" s="14"/>
    </row>
    <row r="325" spans="1:75" x14ac:dyDescent="0.2">
      <c r="A325" s="14">
        <v>101</v>
      </c>
      <c r="B325" s="18">
        <v>43477</v>
      </c>
      <c r="C325" s="14">
        <v>2</v>
      </c>
      <c r="D325" s="14">
        <v>204</v>
      </c>
      <c r="E325" s="14">
        <v>4</v>
      </c>
      <c r="F325" s="14">
        <v>1</v>
      </c>
      <c r="G325" s="14">
        <v>2</v>
      </c>
      <c r="H325" s="14">
        <v>2</v>
      </c>
      <c r="I325" s="14">
        <v>1</v>
      </c>
      <c r="J325" s="19">
        <v>7</v>
      </c>
      <c r="K325" s="19">
        <v>12.5</v>
      </c>
      <c r="L325" s="14">
        <f t="shared" si="29"/>
        <v>5.5</v>
      </c>
      <c r="M325" s="14">
        <f t="shared" si="30"/>
        <v>11</v>
      </c>
      <c r="N325" s="14">
        <v>10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>
        <v>10</v>
      </c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6">
        <v>3</v>
      </c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>
        <v>3</v>
      </c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5"/>
      <c r="BU325" s="14"/>
      <c r="BV325" s="14"/>
      <c r="BW325" s="14"/>
    </row>
    <row r="326" spans="1:75" x14ac:dyDescent="0.2">
      <c r="A326" s="14">
        <v>102</v>
      </c>
      <c r="B326" s="18">
        <v>43477</v>
      </c>
      <c r="C326" s="14">
        <v>2</v>
      </c>
      <c r="D326" s="14">
        <v>204</v>
      </c>
      <c r="E326" s="14">
        <v>4</v>
      </c>
      <c r="F326" s="14">
        <v>1</v>
      </c>
      <c r="G326" s="14">
        <v>2</v>
      </c>
      <c r="H326" s="14">
        <v>2</v>
      </c>
      <c r="I326" s="14">
        <v>1</v>
      </c>
      <c r="J326" s="19">
        <v>9</v>
      </c>
      <c r="K326" s="19">
        <v>12.5</v>
      </c>
      <c r="L326" s="14">
        <f t="shared" si="29"/>
        <v>3.5</v>
      </c>
      <c r="M326" s="14">
        <f t="shared" si="30"/>
        <v>7</v>
      </c>
      <c r="N326" s="14">
        <v>8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>
        <v>8</v>
      </c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6">
        <v>10</v>
      </c>
      <c r="AL326" s="14">
        <v>10</v>
      </c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5"/>
      <c r="BU326" s="14"/>
      <c r="BV326" s="14"/>
      <c r="BW326" s="14"/>
    </row>
    <row r="327" spans="1:75" x14ac:dyDescent="0.2">
      <c r="A327" s="14">
        <v>103</v>
      </c>
      <c r="B327" s="18">
        <v>43477</v>
      </c>
      <c r="C327" s="14">
        <v>2</v>
      </c>
      <c r="D327" s="14">
        <v>234</v>
      </c>
      <c r="E327" s="14">
        <v>4</v>
      </c>
      <c r="F327" s="14">
        <v>1</v>
      </c>
      <c r="G327" s="14">
        <v>2</v>
      </c>
      <c r="H327" s="14">
        <v>0</v>
      </c>
      <c r="I327" s="14">
        <v>1</v>
      </c>
      <c r="J327" s="19">
        <v>8</v>
      </c>
      <c r="K327" s="19">
        <v>13.5</v>
      </c>
      <c r="L327" s="14">
        <f t="shared" si="29"/>
        <v>5.5</v>
      </c>
      <c r="M327" s="14">
        <f t="shared" si="30"/>
        <v>11</v>
      </c>
      <c r="N327" s="14">
        <v>0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6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5"/>
      <c r="BU327" s="14"/>
      <c r="BV327" s="14"/>
      <c r="BW327" s="14"/>
    </row>
    <row r="328" spans="1:75" x14ac:dyDescent="0.2">
      <c r="A328" s="14">
        <v>110</v>
      </c>
      <c r="B328" s="18">
        <v>43477</v>
      </c>
      <c r="C328" s="14">
        <v>2</v>
      </c>
      <c r="D328" s="14">
        <v>234</v>
      </c>
      <c r="E328" s="14">
        <v>4</v>
      </c>
      <c r="F328" s="14">
        <v>1</v>
      </c>
      <c r="G328" s="14">
        <v>2</v>
      </c>
      <c r="H328" s="14">
        <v>0</v>
      </c>
      <c r="I328" s="14">
        <v>1</v>
      </c>
      <c r="J328" s="19">
        <v>8</v>
      </c>
      <c r="K328" s="19">
        <v>14</v>
      </c>
      <c r="L328" s="14">
        <f t="shared" si="29"/>
        <v>6</v>
      </c>
      <c r="M328" s="14">
        <f t="shared" si="30"/>
        <v>12</v>
      </c>
      <c r="N328" s="14">
        <v>0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6">
        <v>3</v>
      </c>
      <c r="AL328" s="14">
        <v>3</v>
      </c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5"/>
      <c r="BU328" s="14"/>
      <c r="BV328" s="14"/>
      <c r="BW328" s="14"/>
    </row>
    <row r="329" spans="1:75" x14ac:dyDescent="0.2">
      <c r="A329" s="14">
        <v>116</v>
      </c>
      <c r="B329" s="18">
        <v>43477</v>
      </c>
      <c r="C329" s="14">
        <v>2</v>
      </c>
      <c r="D329" s="14">
        <v>258</v>
      </c>
      <c r="E329" s="14">
        <v>4</v>
      </c>
      <c r="F329" s="14">
        <v>1</v>
      </c>
      <c r="G329" s="14">
        <v>2</v>
      </c>
      <c r="H329" s="14">
        <v>0</v>
      </c>
      <c r="I329" s="14">
        <v>1</v>
      </c>
      <c r="J329" s="19">
        <v>8</v>
      </c>
      <c r="K329" s="19">
        <v>16.5</v>
      </c>
      <c r="L329" s="14">
        <f t="shared" si="29"/>
        <v>8.5</v>
      </c>
      <c r="M329" s="14">
        <f t="shared" si="30"/>
        <v>17</v>
      </c>
      <c r="N329" s="14">
        <v>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6">
        <v>7</v>
      </c>
      <c r="AL329" s="14">
        <v>1</v>
      </c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>
        <v>6</v>
      </c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5"/>
      <c r="BU329" s="14"/>
      <c r="BV329" s="14"/>
      <c r="BW329" s="14"/>
    </row>
    <row r="330" spans="1:75" x14ac:dyDescent="0.2">
      <c r="A330" s="14">
        <v>120</v>
      </c>
      <c r="B330" s="18">
        <v>43478</v>
      </c>
      <c r="C330" s="14">
        <v>2</v>
      </c>
      <c r="D330" s="14">
        <v>204</v>
      </c>
      <c r="E330" s="14">
        <v>4</v>
      </c>
      <c r="F330" s="14">
        <v>1</v>
      </c>
      <c r="G330" s="14">
        <v>2</v>
      </c>
      <c r="H330" s="14">
        <v>0</v>
      </c>
      <c r="I330" s="14">
        <v>1</v>
      </c>
      <c r="J330" s="19">
        <v>9</v>
      </c>
      <c r="K330" s="19">
        <v>13.25</v>
      </c>
      <c r="L330" s="14">
        <f t="shared" si="29"/>
        <v>4.25</v>
      </c>
      <c r="M330" s="14">
        <f t="shared" si="30"/>
        <v>8.5</v>
      </c>
      <c r="N330" s="14">
        <v>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6">
        <v>9</v>
      </c>
      <c r="AL330" s="14">
        <v>9</v>
      </c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5"/>
      <c r="BU330" s="14"/>
      <c r="BV330" s="14"/>
      <c r="BW330" s="14"/>
    </row>
    <row r="331" spans="1:75" x14ac:dyDescent="0.2">
      <c r="A331" s="14">
        <v>121</v>
      </c>
      <c r="B331" s="18">
        <v>43478</v>
      </c>
      <c r="C331" s="14">
        <v>2</v>
      </c>
      <c r="D331" s="14">
        <v>204</v>
      </c>
      <c r="E331" s="14">
        <v>4</v>
      </c>
      <c r="F331" s="14">
        <v>1</v>
      </c>
      <c r="G331" s="14">
        <v>1</v>
      </c>
      <c r="H331" s="14">
        <v>0</v>
      </c>
      <c r="I331" s="14">
        <v>1</v>
      </c>
      <c r="J331" s="19">
        <v>7</v>
      </c>
      <c r="K331" s="19">
        <v>13.5</v>
      </c>
      <c r="L331" s="14">
        <f t="shared" si="29"/>
        <v>6.5</v>
      </c>
      <c r="M331" s="14">
        <f t="shared" si="30"/>
        <v>6.5</v>
      </c>
      <c r="N331" s="14">
        <v>0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6">
        <v>15</v>
      </c>
      <c r="AL331" s="14">
        <v>15</v>
      </c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5"/>
      <c r="BU331" s="14"/>
      <c r="BV331" s="14"/>
      <c r="BW331" s="14"/>
    </row>
    <row r="332" spans="1:75" x14ac:dyDescent="0.2">
      <c r="A332" s="14">
        <v>124</v>
      </c>
      <c r="B332" s="18">
        <v>43478</v>
      </c>
      <c r="C332" s="14">
        <v>2</v>
      </c>
      <c r="D332" s="14">
        <v>258</v>
      </c>
      <c r="E332" s="14">
        <v>4</v>
      </c>
      <c r="F332" s="14">
        <v>1</v>
      </c>
      <c r="G332" s="14">
        <v>1</v>
      </c>
      <c r="H332" s="14">
        <v>0</v>
      </c>
      <c r="I332" s="14">
        <v>1</v>
      </c>
      <c r="J332" s="19">
        <v>7</v>
      </c>
      <c r="K332" s="19">
        <v>14.5</v>
      </c>
      <c r="L332" s="14">
        <f t="shared" si="29"/>
        <v>7.5</v>
      </c>
      <c r="M332" s="14">
        <f t="shared" si="30"/>
        <v>7.5</v>
      </c>
      <c r="N332" s="14">
        <v>0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6">
        <v>1</v>
      </c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>
        <v>1</v>
      </c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5"/>
      <c r="BU332" s="14"/>
      <c r="BV332" s="14"/>
      <c r="BW332" s="14"/>
    </row>
    <row r="333" spans="1:75" x14ac:dyDescent="0.2">
      <c r="A333" s="14">
        <v>125</v>
      </c>
      <c r="B333" s="18">
        <v>43478</v>
      </c>
      <c r="C333" s="14">
        <v>2</v>
      </c>
      <c r="D333" s="14">
        <v>258</v>
      </c>
      <c r="E333" s="14">
        <v>4</v>
      </c>
      <c r="F333" s="14">
        <v>1</v>
      </c>
      <c r="G333" s="14">
        <v>1</v>
      </c>
      <c r="H333" s="14">
        <v>0</v>
      </c>
      <c r="I333" s="14">
        <v>1</v>
      </c>
      <c r="J333" s="19">
        <v>10.5</v>
      </c>
      <c r="K333" s="19">
        <v>14.5</v>
      </c>
      <c r="L333" s="14">
        <f t="shared" si="29"/>
        <v>4</v>
      </c>
      <c r="M333" s="14">
        <f t="shared" si="30"/>
        <v>4</v>
      </c>
      <c r="N333" s="14">
        <v>0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6">
        <v>12</v>
      </c>
      <c r="AL333" s="14">
        <v>5</v>
      </c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>
        <v>4</v>
      </c>
      <c r="BD333" s="14">
        <v>3</v>
      </c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5"/>
      <c r="BU333" s="14"/>
      <c r="BV333" s="14"/>
      <c r="BW333" s="14"/>
    </row>
    <row r="334" spans="1:75" x14ac:dyDescent="0.2">
      <c r="A334" s="14">
        <v>127</v>
      </c>
      <c r="B334" s="18">
        <v>43478</v>
      </c>
      <c r="C334" s="14">
        <v>2</v>
      </c>
      <c r="D334" s="14">
        <v>256</v>
      </c>
      <c r="E334" s="14">
        <v>4</v>
      </c>
      <c r="F334" s="14">
        <v>1</v>
      </c>
      <c r="G334" s="14">
        <v>2</v>
      </c>
      <c r="H334" s="14">
        <v>0</v>
      </c>
      <c r="I334" s="14">
        <v>1</v>
      </c>
      <c r="J334" s="19">
        <v>8.5</v>
      </c>
      <c r="K334" s="19">
        <v>15.75</v>
      </c>
      <c r="L334" s="14">
        <f t="shared" si="29"/>
        <v>7.25</v>
      </c>
      <c r="M334" s="14">
        <f t="shared" si="30"/>
        <v>14.5</v>
      </c>
      <c r="N334" s="14">
        <v>0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6">
        <v>2</v>
      </c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>
        <v>2</v>
      </c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5"/>
      <c r="BU334" s="14"/>
      <c r="BV334" s="14"/>
      <c r="BW334" s="14"/>
    </row>
    <row r="335" spans="1:75" x14ac:dyDescent="0.2">
      <c r="A335" s="14">
        <v>128</v>
      </c>
      <c r="B335" s="18">
        <v>43478</v>
      </c>
      <c r="C335" s="14">
        <v>2</v>
      </c>
      <c r="D335" s="14">
        <v>234</v>
      </c>
      <c r="E335" s="14">
        <v>4</v>
      </c>
      <c r="F335" s="14">
        <v>1</v>
      </c>
      <c r="G335" s="14">
        <v>3</v>
      </c>
      <c r="H335" s="14">
        <v>0</v>
      </c>
      <c r="I335" s="14">
        <v>1</v>
      </c>
      <c r="J335" s="19">
        <v>12.5</v>
      </c>
      <c r="K335" s="19">
        <v>16</v>
      </c>
      <c r="L335" s="14">
        <f t="shared" si="29"/>
        <v>3.5</v>
      </c>
      <c r="M335" s="14">
        <f t="shared" si="30"/>
        <v>10.5</v>
      </c>
      <c r="N335" s="14">
        <v>0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6">
        <v>4</v>
      </c>
      <c r="AL335" s="14">
        <v>4</v>
      </c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5"/>
      <c r="BU335" s="14"/>
      <c r="BV335" s="14"/>
      <c r="BW335" s="14"/>
    </row>
    <row r="336" spans="1:75" x14ac:dyDescent="0.2">
      <c r="A336" s="14">
        <v>129</v>
      </c>
      <c r="B336" s="18">
        <v>43478</v>
      </c>
      <c r="C336" s="14">
        <v>2</v>
      </c>
      <c r="D336" s="14">
        <v>234</v>
      </c>
      <c r="E336" s="14">
        <v>4</v>
      </c>
      <c r="F336" s="14">
        <v>1</v>
      </c>
      <c r="G336" s="14">
        <v>3</v>
      </c>
      <c r="H336" s="14">
        <v>0</v>
      </c>
      <c r="I336" s="14">
        <v>1</v>
      </c>
      <c r="J336" s="19">
        <v>12</v>
      </c>
      <c r="K336" s="19">
        <v>16.25</v>
      </c>
      <c r="L336" s="14">
        <f t="shared" si="29"/>
        <v>4.25</v>
      </c>
      <c r="M336" s="14">
        <f t="shared" si="30"/>
        <v>12.75</v>
      </c>
      <c r="N336" s="14">
        <v>0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6">
        <v>2</v>
      </c>
      <c r="AL336" s="14">
        <v>2</v>
      </c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5"/>
      <c r="BU336" s="14"/>
      <c r="BV336" s="14"/>
      <c r="BW336" s="14"/>
    </row>
    <row r="337" spans="1:75" x14ac:dyDescent="0.2">
      <c r="A337" s="14">
        <v>144</v>
      </c>
      <c r="B337" s="18">
        <v>43484</v>
      </c>
      <c r="C337" s="14">
        <v>2</v>
      </c>
      <c r="D337" s="14">
        <v>258</v>
      </c>
      <c r="E337" s="14">
        <v>4</v>
      </c>
      <c r="F337" s="14">
        <v>1</v>
      </c>
      <c r="G337" s="14">
        <v>3</v>
      </c>
      <c r="H337" s="14">
        <v>0</v>
      </c>
      <c r="I337" s="14">
        <v>1</v>
      </c>
      <c r="J337" s="19">
        <v>8</v>
      </c>
      <c r="K337" s="19">
        <v>14.5</v>
      </c>
      <c r="L337" s="14">
        <f t="shared" si="29"/>
        <v>6.5</v>
      </c>
      <c r="M337" s="14">
        <f t="shared" si="30"/>
        <v>19.5</v>
      </c>
      <c r="N337" s="14">
        <v>0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6">
        <v>15</v>
      </c>
      <c r="AL337" s="14">
        <v>12</v>
      </c>
      <c r="AM337" s="14"/>
      <c r="AN337" s="14"/>
      <c r="AO337" s="14"/>
      <c r="AP337" s="14"/>
      <c r="AQ337" s="14"/>
      <c r="AR337" s="14"/>
      <c r="AS337" s="14"/>
      <c r="AT337" s="14"/>
      <c r="AU337" s="14">
        <v>2</v>
      </c>
      <c r="AV337" s="14"/>
      <c r="AW337" s="14"/>
      <c r="AX337" s="14">
        <v>1</v>
      </c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5"/>
      <c r="BU337" s="14"/>
      <c r="BV337" s="14"/>
      <c r="BW337" s="14"/>
    </row>
    <row r="338" spans="1:75" x14ac:dyDescent="0.2">
      <c r="A338" s="14">
        <v>146</v>
      </c>
      <c r="B338" s="18">
        <v>43484</v>
      </c>
      <c r="C338" s="14">
        <v>2</v>
      </c>
      <c r="D338" s="14">
        <v>258</v>
      </c>
      <c r="E338" s="14">
        <v>4</v>
      </c>
      <c r="F338" s="14">
        <v>1</v>
      </c>
      <c r="G338" s="14">
        <v>2</v>
      </c>
      <c r="H338" s="14">
        <v>0</v>
      </c>
      <c r="I338" s="14">
        <v>1</v>
      </c>
      <c r="J338" s="19">
        <v>8</v>
      </c>
      <c r="K338" s="19">
        <v>14.5</v>
      </c>
      <c r="L338" s="14">
        <f t="shared" si="29"/>
        <v>6.5</v>
      </c>
      <c r="M338" s="14">
        <f t="shared" si="30"/>
        <v>13</v>
      </c>
      <c r="N338" s="14">
        <v>0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6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5"/>
      <c r="BU338" s="14"/>
      <c r="BV338" s="14"/>
      <c r="BW338" s="14"/>
    </row>
    <row r="339" spans="1:75" x14ac:dyDescent="0.2">
      <c r="A339" s="14">
        <v>153</v>
      </c>
      <c r="B339" s="18">
        <v>43484</v>
      </c>
      <c r="C339" s="14">
        <v>2</v>
      </c>
      <c r="D339" s="14">
        <v>258</v>
      </c>
      <c r="E339" s="14">
        <v>4</v>
      </c>
      <c r="F339" s="14">
        <v>1</v>
      </c>
      <c r="G339" s="14">
        <v>2</v>
      </c>
      <c r="H339" s="14">
        <v>0</v>
      </c>
      <c r="I339" s="14">
        <v>1</v>
      </c>
      <c r="J339" s="19">
        <v>14</v>
      </c>
      <c r="K339" s="19">
        <v>15.75</v>
      </c>
      <c r="L339" s="14">
        <f t="shared" si="29"/>
        <v>1.75</v>
      </c>
      <c r="M339" s="14">
        <f t="shared" si="30"/>
        <v>3.5</v>
      </c>
      <c r="N339" s="14">
        <v>0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6">
        <v>1</v>
      </c>
      <c r="AL339" s="14">
        <v>1</v>
      </c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5"/>
      <c r="BU339" s="14"/>
      <c r="BV339" s="14"/>
      <c r="BW339" s="14"/>
    </row>
    <row r="340" spans="1:75" x14ac:dyDescent="0.2">
      <c r="A340" s="14">
        <v>155</v>
      </c>
      <c r="B340" s="18">
        <v>43485</v>
      </c>
      <c r="C340" s="14">
        <v>2</v>
      </c>
      <c r="D340" s="14">
        <v>258</v>
      </c>
      <c r="E340" s="14">
        <v>4</v>
      </c>
      <c r="F340" s="14">
        <v>1</v>
      </c>
      <c r="G340" s="14">
        <v>2</v>
      </c>
      <c r="H340" s="14">
        <v>0</v>
      </c>
      <c r="I340" s="14">
        <v>1</v>
      </c>
      <c r="J340" s="19">
        <v>7.5</v>
      </c>
      <c r="K340" s="19">
        <v>11</v>
      </c>
      <c r="L340" s="14">
        <f t="shared" si="29"/>
        <v>3.5</v>
      </c>
      <c r="M340" s="14">
        <f t="shared" si="30"/>
        <v>7</v>
      </c>
      <c r="N340" s="14">
        <v>0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6">
        <v>6</v>
      </c>
      <c r="AL340" s="14">
        <v>6</v>
      </c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5"/>
      <c r="BU340" s="14"/>
      <c r="BV340" s="14"/>
      <c r="BW340" s="14"/>
    </row>
    <row r="341" spans="1:75" x14ac:dyDescent="0.2">
      <c r="A341" s="14">
        <v>168</v>
      </c>
      <c r="B341" s="18">
        <v>43486</v>
      </c>
      <c r="C341" s="14">
        <v>2</v>
      </c>
      <c r="D341" s="14">
        <v>258</v>
      </c>
      <c r="E341" s="14">
        <v>4</v>
      </c>
      <c r="F341" s="14">
        <v>1</v>
      </c>
      <c r="G341" s="14">
        <v>1</v>
      </c>
      <c r="H341" s="14">
        <v>1</v>
      </c>
      <c r="I341" s="14">
        <v>1</v>
      </c>
      <c r="J341" s="19">
        <v>10</v>
      </c>
      <c r="K341" s="19">
        <v>14.75</v>
      </c>
      <c r="L341" s="14">
        <f t="shared" si="29"/>
        <v>4.75</v>
      </c>
      <c r="M341" s="14">
        <f t="shared" si="30"/>
        <v>4.75</v>
      </c>
      <c r="N341" s="14">
        <v>4</v>
      </c>
      <c r="O341" s="14"/>
      <c r="P341" s="14"/>
      <c r="Q341" s="14"/>
      <c r="R341" s="14"/>
      <c r="S341" s="14"/>
      <c r="T341" s="14"/>
      <c r="U341" s="14"/>
      <c r="V341" s="14">
        <v>2</v>
      </c>
      <c r="W341" s="14"/>
      <c r="X341" s="14"/>
      <c r="Y341" s="14"/>
      <c r="Z341" s="14">
        <v>2</v>
      </c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6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5"/>
      <c r="BU341" s="14"/>
      <c r="BV341" s="14"/>
      <c r="BW341" s="14"/>
    </row>
    <row r="342" spans="1:75" x14ac:dyDescent="0.2">
      <c r="A342" s="14">
        <v>169</v>
      </c>
      <c r="B342" s="18">
        <v>43486</v>
      </c>
      <c r="C342" s="14">
        <v>2</v>
      </c>
      <c r="D342" s="14">
        <v>258</v>
      </c>
      <c r="E342" s="14">
        <v>4</v>
      </c>
      <c r="F342" s="14">
        <v>1</v>
      </c>
      <c r="G342" s="14">
        <v>2</v>
      </c>
      <c r="H342" s="14">
        <v>1</v>
      </c>
      <c r="I342" s="14">
        <v>1</v>
      </c>
      <c r="J342" s="19">
        <v>13</v>
      </c>
      <c r="K342" s="19">
        <v>15.5</v>
      </c>
      <c r="L342" s="14">
        <f t="shared" si="29"/>
        <v>2.5</v>
      </c>
      <c r="M342" s="14">
        <f t="shared" si="30"/>
        <v>5</v>
      </c>
      <c r="N342" s="14">
        <v>2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>
        <v>2</v>
      </c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6">
        <v>10</v>
      </c>
      <c r="AL342" s="14">
        <v>10</v>
      </c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5"/>
      <c r="BU342" s="14"/>
      <c r="BV342" s="14"/>
      <c r="BW342" s="14"/>
    </row>
    <row r="343" spans="1:75" x14ac:dyDescent="0.2">
      <c r="A343" s="14">
        <v>183</v>
      </c>
      <c r="B343" s="18">
        <v>43491</v>
      </c>
      <c r="C343" s="14">
        <v>2</v>
      </c>
      <c r="D343" s="14">
        <v>234</v>
      </c>
      <c r="E343" s="14">
        <v>4</v>
      </c>
      <c r="F343" s="14">
        <v>1</v>
      </c>
      <c r="G343" s="14">
        <v>5</v>
      </c>
      <c r="H343" s="14">
        <v>0</v>
      </c>
      <c r="I343" s="14">
        <v>1</v>
      </c>
      <c r="J343" s="19">
        <v>9</v>
      </c>
      <c r="K343" s="19">
        <v>16</v>
      </c>
      <c r="L343" s="14">
        <f t="shared" si="29"/>
        <v>7</v>
      </c>
      <c r="M343" s="14">
        <f t="shared" si="30"/>
        <v>35</v>
      </c>
      <c r="N343" s="14">
        <v>0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6">
        <v>3</v>
      </c>
      <c r="AL343" s="14">
        <v>3</v>
      </c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5"/>
      <c r="BU343" s="14"/>
      <c r="BV343" s="14"/>
      <c r="BW343" s="14"/>
    </row>
    <row r="344" spans="1:75" x14ac:dyDescent="0.2">
      <c r="A344" s="14">
        <v>184</v>
      </c>
      <c r="B344" s="18">
        <v>43491</v>
      </c>
      <c r="C344" s="14">
        <v>2</v>
      </c>
      <c r="D344" s="14">
        <v>234</v>
      </c>
      <c r="E344" s="14">
        <v>4</v>
      </c>
      <c r="F344" s="14">
        <v>1</v>
      </c>
      <c r="G344" s="14">
        <v>3</v>
      </c>
      <c r="H344" s="14">
        <v>2</v>
      </c>
      <c r="I344" s="14">
        <v>1</v>
      </c>
      <c r="J344" s="19">
        <v>12</v>
      </c>
      <c r="K344" s="19">
        <v>16.5</v>
      </c>
      <c r="L344" s="14">
        <f t="shared" si="29"/>
        <v>4.5</v>
      </c>
      <c r="M344" s="14">
        <f t="shared" si="30"/>
        <v>13.5</v>
      </c>
      <c r="N344" s="14">
        <v>3</v>
      </c>
      <c r="O344" s="14"/>
      <c r="P344" s="14"/>
      <c r="Q344" s="14"/>
      <c r="R344" s="14"/>
      <c r="S344" s="14"/>
      <c r="T344" s="14"/>
      <c r="U344" s="14">
        <v>2</v>
      </c>
      <c r="V344" s="14"/>
      <c r="W344" s="14"/>
      <c r="X344" s="14"/>
      <c r="Y344" s="14"/>
      <c r="Z344" s="14">
        <v>1</v>
      </c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6">
        <v>115</v>
      </c>
      <c r="AL344" s="14">
        <v>115</v>
      </c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5"/>
      <c r="BU344" s="14"/>
      <c r="BV344" s="14"/>
      <c r="BW344" s="14"/>
    </row>
    <row r="345" spans="1:75" x14ac:dyDescent="0.2">
      <c r="A345" s="14">
        <v>187</v>
      </c>
      <c r="B345" s="18">
        <v>43491</v>
      </c>
      <c r="C345" s="14">
        <v>2</v>
      </c>
      <c r="D345" s="14">
        <v>258</v>
      </c>
      <c r="E345" s="14">
        <v>4</v>
      </c>
      <c r="F345" s="14">
        <v>1</v>
      </c>
      <c r="G345" s="14">
        <v>1</v>
      </c>
      <c r="H345" s="14">
        <v>0</v>
      </c>
      <c r="I345" s="14">
        <v>1</v>
      </c>
      <c r="J345" s="19">
        <v>12</v>
      </c>
      <c r="K345" s="19">
        <v>15.5</v>
      </c>
      <c r="L345" s="14">
        <f t="shared" si="29"/>
        <v>3.5</v>
      </c>
      <c r="M345" s="14">
        <f t="shared" si="30"/>
        <v>3.5</v>
      </c>
      <c r="N345" s="14">
        <v>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6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5"/>
      <c r="BU345" s="14"/>
      <c r="BV345" s="14"/>
      <c r="BW345" s="14"/>
    </row>
    <row r="346" spans="1:75" x14ac:dyDescent="0.2">
      <c r="A346" s="14">
        <v>188</v>
      </c>
      <c r="B346" s="18">
        <v>43491</v>
      </c>
      <c r="C346" s="14">
        <v>2</v>
      </c>
      <c r="D346" s="14">
        <v>258</v>
      </c>
      <c r="E346" s="14">
        <v>4</v>
      </c>
      <c r="F346" s="14">
        <v>1</v>
      </c>
      <c r="G346" s="14">
        <v>1</v>
      </c>
      <c r="H346" s="14">
        <v>0</v>
      </c>
      <c r="I346" s="14">
        <v>1</v>
      </c>
      <c r="J346" s="19">
        <v>12.5</v>
      </c>
      <c r="K346" s="19">
        <v>15.5</v>
      </c>
      <c r="L346" s="14">
        <f t="shared" si="29"/>
        <v>3</v>
      </c>
      <c r="M346" s="14">
        <f t="shared" si="30"/>
        <v>3</v>
      </c>
      <c r="N346" s="14">
        <v>0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6">
        <v>13</v>
      </c>
      <c r="AL346" s="14">
        <v>3</v>
      </c>
      <c r="AM346" s="14"/>
      <c r="AN346" s="14"/>
      <c r="AO346" s="14"/>
      <c r="AP346" s="14"/>
      <c r="AQ346" s="14"/>
      <c r="AR346" s="14"/>
      <c r="AS346" s="14"/>
      <c r="AT346" s="14"/>
      <c r="AU346" s="14">
        <v>10</v>
      </c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5"/>
      <c r="BU346" s="14"/>
      <c r="BV346" s="14"/>
      <c r="BW346" s="14"/>
    </row>
    <row r="347" spans="1:75" x14ac:dyDescent="0.2">
      <c r="A347" s="14">
        <v>189</v>
      </c>
      <c r="B347" s="18">
        <v>43491</v>
      </c>
      <c r="C347" s="14">
        <v>2</v>
      </c>
      <c r="D347" s="14">
        <v>258</v>
      </c>
      <c r="E347" s="14">
        <v>4</v>
      </c>
      <c r="F347" s="14">
        <v>1</v>
      </c>
      <c r="G347" s="14">
        <v>3</v>
      </c>
      <c r="H347" s="14">
        <v>0</v>
      </c>
      <c r="I347" s="14">
        <v>1</v>
      </c>
      <c r="J347" s="19">
        <v>10.5</v>
      </c>
      <c r="K347" s="19">
        <v>15</v>
      </c>
      <c r="L347" s="14">
        <f t="shared" si="29"/>
        <v>4.5</v>
      </c>
      <c r="M347" s="14">
        <f t="shared" si="30"/>
        <v>13.5</v>
      </c>
      <c r="N347" s="14">
        <v>0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6">
        <v>12</v>
      </c>
      <c r="AL347" s="14">
        <v>12</v>
      </c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5"/>
      <c r="BU347" s="14"/>
      <c r="BV347" s="14"/>
      <c r="BW347" s="14"/>
    </row>
    <row r="348" spans="1:75" x14ac:dyDescent="0.2">
      <c r="A348" s="14">
        <v>193</v>
      </c>
      <c r="B348" s="18">
        <v>43492</v>
      </c>
      <c r="C348" s="14">
        <v>2</v>
      </c>
      <c r="D348" s="14">
        <v>258</v>
      </c>
      <c r="E348" s="14">
        <v>4</v>
      </c>
      <c r="F348" s="14">
        <v>1</v>
      </c>
      <c r="G348" s="14">
        <v>1</v>
      </c>
      <c r="H348" s="14">
        <v>0</v>
      </c>
      <c r="I348" s="14">
        <v>1</v>
      </c>
      <c r="J348" s="19">
        <v>12</v>
      </c>
      <c r="K348" s="19">
        <v>15.75</v>
      </c>
      <c r="L348" s="14">
        <f t="shared" si="29"/>
        <v>3.75</v>
      </c>
      <c r="M348" s="14">
        <f t="shared" si="30"/>
        <v>3.75</v>
      </c>
      <c r="N348" s="14">
        <v>0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6">
        <v>24</v>
      </c>
      <c r="AL348" s="14">
        <v>20</v>
      </c>
      <c r="AM348" s="14"/>
      <c r="AN348" s="14"/>
      <c r="AO348" s="14"/>
      <c r="AP348" s="14"/>
      <c r="AQ348" s="14"/>
      <c r="AR348" s="14"/>
      <c r="AS348" s="14"/>
      <c r="AT348" s="14"/>
      <c r="AU348" s="14">
        <v>4</v>
      </c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5"/>
      <c r="BU348" s="14"/>
      <c r="BV348" s="14"/>
      <c r="BW348" s="14"/>
    </row>
    <row r="349" spans="1:75" x14ac:dyDescent="0.2">
      <c r="A349" s="14">
        <v>194</v>
      </c>
      <c r="B349" s="18">
        <v>43492</v>
      </c>
      <c r="C349" s="14">
        <v>2</v>
      </c>
      <c r="D349" s="14">
        <v>258</v>
      </c>
      <c r="E349" s="14">
        <v>4</v>
      </c>
      <c r="F349" s="14">
        <v>1</v>
      </c>
      <c r="G349" s="14">
        <v>1</v>
      </c>
      <c r="H349" s="14">
        <v>1</v>
      </c>
      <c r="I349" s="14">
        <v>1</v>
      </c>
      <c r="J349" s="19">
        <v>10.5</v>
      </c>
      <c r="K349" s="19">
        <v>15</v>
      </c>
      <c r="L349" s="14">
        <f t="shared" si="29"/>
        <v>4.5</v>
      </c>
      <c r="M349" s="14">
        <f t="shared" si="30"/>
        <v>4.5</v>
      </c>
      <c r="N349" s="14">
        <v>12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>
        <v>12</v>
      </c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6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5"/>
      <c r="BU349" s="14"/>
      <c r="BV349" s="14"/>
      <c r="BW349" s="14"/>
    </row>
    <row r="350" spans="1:75" x14ac:dyDescent="0.2">
      <c r="A350" s="14"/>
      <c r="B350" s="2" t="s">
        <v>54</v>
      </c>
      <c r="C350" s="14"/>
      <c r="D350" s="14"/>
      <c r="E350" s="14"/>
      <c r="F350" s="2">
        <f>COUNT(F318:F349)</f>
        <v>32</v>
      </c>
      <c r="G350" s="2">
        <f>SUM(G318:G349)</f>
        <v>58</v>
      </c>
      <c r="H350" s="2">
        <f>SUM(H318:H349)</f>
        <v>13</v>
      </c>
      <c r="I350" s="2"/>
      <c r="J350" s="2">
        <f t="shared" ref="J350:BU350" si="31">SUM(J318:J349)</f>
        <v>305</v>
      </c>
      <c r="K350" s="2">
        <f t="shared" si="31"/>
        <v>463.25</v>
      </c>
      <c r="L350" s="2">
        <f t="shared" si="31"/>
        <v>158.25</v>
      </c>
      <c r="M350" s="2">
        <f t="shared" si="31"/>
        <v>293</v>
      </c>
      <c r="N350" s="2">
        <f t="shared" si="31"/>
        <v>91</v>
      </c>
      <c r="O350" s="2">
        <f t="shared" si="31"/>
        <v>0</v>
      </c>
      <c r="P350" s="2">
        <f t="shared" si="31"/>
        <v>0</v>
      </c>
      <c r="Q350" s="2">
        <f t="shared" si="31"/>
        <v>0</v>
      </c>
      <c r="R350" s="2">
        <f t="shared" si="31"/>
        <v>0</v>
      </c>
      <c r="S350" s="2">
        <f t="shared" si="31"/>
        <v>0</v>
      </c>
      <c r="T350" s="2">
        <f t="shared" si="31"/>
        <v>0</v>
      </c>
      <c r="U350" s="2">
        <f t="shared" si="31"/>
        <v>2</v>
      </c>
      <c r="V350" s="2">
        <f t="shared" si="31"/>
        <v>2</v>
      </c>
      <c r="W350" s="2">
        <f t="shared" si="31"/>
        <v>0</v>
      </c>
      <c r="X350" s="2">
        <f t="shared" si="31"/>
        <v>0</v>
      </c>
      <c r="Y350" s="2">
        <f t="shared" si="31"/>
        <v>0</v>
      </c>
      <c r="Z350" s="2">
        <f t="shared" si="31"/>
        <v>87</v>
      </c>
      <c r="AA350" s="2">
        <f t="shared" si="31"/>
        <v>0</v>
      </c>
      <c r="AB350" s="2">
        <f t="shared" si="31"/>
        <v>0</v>
      </c>
      <c r="AC350" s="2">
        <f t="shared" si="31"/>
        <v>0</v>
      </c>
      <c r="AD350" s="2">
        <f t="shared" si="31"/>
        <v>0</v>
      </c>
      <c r="AE350" s="2">
        <f t="shared" si="31"/>
        <v>0</v>
      </c>
      <c r="AF350" s="2">
        <f t="shared" si="31"/>
        <v>0</v>
      </c>
      <c r="AG350" s="2">
        <f t="shared" si="31"/>
        <v>0</v>
      </c>
      <c r="AH350" s="2">
        <f t="shared" si="31"/>
        <v>0</v>
      </c>
      <c r="AI350" s="2">
        <f t="shared" si="31"/>
        <v>0</v>
      </c>
      <c r="AJ350" s="2">
        <f t="shared" si="31"/>
        <v>0</v>
      </c>
      <c r="AK350" s="2">
        <f t="shared" si="31"/>
        <v>300</v>
      </c>
      <c r="AL350" s="2">
        <f t="shared" si="31"/>
        <v>263</v>
      </c>
      <c r="AM350" s="2">
        <f t="shared" si="31"/>
        <v>0</v>
      </c>
      <c r="AN350" s="2">
        <f t="shared" si="31"/>
        <v>0</v>
      </c>
      <c r="AO350" s="2">
        <f t="shared" si="31"/>
        <v>0</v>
      </c>
      <c r="AP350" s="2">
        <f t="shared" si="31"/>
        <v>0</v>
      </c>
      <c r="AQ350" s="2">
        <f t="shared" si="31"/>
        <v>0</v>
      </c>
      <c r="AR350" s="2">
        <f t="shared" si="31"/>
        <v>0</v>
      </c>
      <c r="AS350" s="2">
        <f t="shared" si="31"/>
        <v>0</v>
      </c>
      <c r="AT350" s="2">
        <f t="shared" si="31"/>
        <v>0</v>
      </c>
      <c r="AU350" s="2">
        <f t="shared" si="31"/>
        <v>16</v>
      </c>
      <c r="AV350" s="2">
        <f t="shared" si="31"/>
        <v>2</v>
      </c>
      <c r="AW350" s="2">
        <f t="shared" si="31"/>
        <v>0</v>
      </c>
      <c r="AX350" s="2">
        <f t="shared" si="31"/>
        <v>1</v>
      </c>
      <c r="AY350" s="2">
        <f t="shared" si="31"/>
        <v>0</v>
      </c>
      <c r="AZ350" s="2">
        <f t="shared" si="31"/>
        <v>0</v>
      </c>
      <c r="BA350" s="2">
        <f t="shared" si="31"/>
        <v>0</v>
      </c>
      <c r="BB350" s="2">
        <f t="shared" si="31"/>
        <v>0</v>
      </c>
      <c r="BC350" s="2">
        <f t="shared" si="31"/>
        <v>15</v>
      </c>
      <c r="BD350" s="2">
        <f t="shared" si="31"/>
        <v>3</v>
      </c>
      <c r="BE350" s="2">
        <f t="shared" si="31"/>
        <v>0</v>
      </c>
      <c r="BF350" s="2">
        <f t="shared" si="31"/>
        <v>0</v>
      </c>
      <c r="BG350" s="2">
        <f t="shared" si="31"/>
        <v>0</v>
      </c>
      <c r="BH350" s="2">
        <f t="shared" si="31"/>
        <v>0</v>
      </c>
      <c r="BI350" s="2">
        <f t="shared" si="31"/>
        <v>0</v>
      </c>
      <c r="BJ350" s="2">
        <f t="shared" si="31"/>
        <v>0</v>
      </c>
      <c r="BK350" s="2">
        <f t="shared" si="31"/>
        <v>0</v>
      </c>
      <c r="BL350" s="2">
        <f t="shared" si="31"/>
        <v>0</v>
      </c>
      <c r="BM350" s="2">
        <f t="shared" si="31"/>
        <v>0</v>
      </c>
      <c r="BN350" s="2">
        <f t="shared" si="31"/>
        <v>0</v>
      </c>
      <c r="BO350" s="2">
        <f t="shared" si="31"/>
        <v>0</v>
      </c>
      <c r="BP350" s="2">
        <f t="shared" si="31"/>
        <v>0</v>
      </c>
      <c r="BQ350" s="2">
        <f t="shared" si="31"/>
        <v>0</v>
      </c>
      <c r="BR350" s="2">
        <f t="shared" si="31"/>
        <v>0</v>
      </c>
      <c r="BS350" s="2">
        <f t="shared" si="31"/>
        <v>0</v>
      </c>
      <c r="BT350" s="2">
        <f t="shared" si="31"/>
        <v>0</v>
      </c>
      <c r="BU350" s="2">
        <f t="shared" si="31"/>
        <v>0</v>
      </c>
      <c r="BV350" s="2">
        <f t="shared" ref="BV350:BW350" si="32">SUM(BV318:BV349)</f>
        <v>0</v>
      </c>
      <c r="BW350" s="2">
        <f t="shared" si="32"/>
        <v>0</v>
      </c>
    </row>
    <row r="351" spans="1:75" x14ac:dyDescent="0.2">
      <c r="A351" s="14"/>
      <c r="B351" s="14"/>
      <c r="C351" s="14"/>
      <c r="D351" s="14"/>
      <c r="E351" s="14"/>
      <c r="F351" s="2"/>
      <c r="G351" s="2"/>
      <c r="H351" s="2"/>
      <c r="I351" s="2"/>
      <c r="J351" s="2"/>
      <c r="K351" s="2"/>
      <c r="L351" s="2" t="s">
        <v>55</v>
      </c>
      <c r="M351" s="2"/>
      <c r="N351" s="7">
        <f>N350/M350</f>
        <v>0.31058020477815701</v>
      </c>
      <c r="O351" s="7">
        <f>O350/M350</f>
        <v>0</v>
      </c>
      <c r="P351" s="7">
        <f>P350/M350</f>
        <v>0</v>
      </c>
      <c r="Q351" s="7">
        <f>Q350/M350</f>
        <v>0</v>
      </c>
      <c r="R351" s="7">
        <f>R350/M350</f>
        <v>0</v>
      </c>
      <c r="S351" s="7">
        <f>S350/M350</f>
        <v>0</v>
      </c>
      <c r="T351" s="7">
        <f>T350/M350</f>
        <v>0</v>
      </c>
      <c r="U351" s="7">
        <f>U350/M350</f>
        <v>6.8259385665529011E-3</v>
      </c>
      <c r="V351" s="7">
        <f>V350/M350</f>
        <v>6.8259385665529011E-3</v>
      </c>
      <c r="W351" s="7">
        <f>W350/M350</f>
        <v>0</v>
      </c>
      <c r="X351" s="7">
        <f>X350/M350</f>
        <v>0</v>
      </c>
      <c r="Y351" s="7">
        <f>Y350/M350</f>
        <v>0</v>
      </c>
      <c r="Z351" s="7">
        <f>Z350/M350</f>
        <v>0.29692832764505117</v>
      </c>
      <c r="AA351" s="7">
        <f>AA350/M350</f>
        <v>0</v>
      </c>
      <c r="AB351" s="7">
        <f>AB350/M350</f>
        <v>0</v>
      </c>
      <c r="AC351" s="7">
        <f>AC350/M350</f>
        <v>0</v>
      </c>
      <c r="AD351" s="7">
        <f>AD350/M350</f>
        <v>0</v>
      </c>
      <c r="AE351" s="7">
        <f>AE350/M350</f>
        <v>0</v>
      </c>
      <c r="AF351" s="7">
        <f>AF350/M350</f>
        <v>0</v>
      </c>
      <c r="AG351" s="7">
        <f>AG350/M350</f>
        <v>0</v>
      </c>
      <c r="AH351" s="8">
        <f>AH350/N350</f>
        <v>0</v>
      </c>
      <c r="AI351" s="8" t="e">
        <f>AI350/O350</f>
        <v>#DIV/0!</v>
      </c>
      <c r="AJ351" s="9" t="e">
        <f>AJ350/O350</f>
        <v>#DIV/0!</v>
      </c>
      <c r="AK351" s="7">
        <f>AK350/M350</f>
        <v>1.0238907849829351</v>
      </c>
      <c r="AL351" s="7">
        <f>AL350/M350</f>
        <v>0.89761092150170652</v>
      </c>
      <c r="AM351" s="7">
        <f>AM350/M350</f>
        <v>0</v>
      </c>
      <c r="AN351" s="7">
        <f>AN350/M350</f>
        <v>0</v>
      </c>
      <c r="AO351" s="7">
        <f>AO350/M350</f>
        <v>0</v>
      </c>
      <c r="AP351" s="7">
        <f>AP350/M350</f>
        <v>0</v>
      </c>
      <c r="AQ351" s="7">
        <f>AQ350/M350</f>
        <v>0</v>
      </c>
      <c r="AR351" s="7">
        <f>AR350/M350</f>
        <v>0</v>
      </c>
      <c r="AS351" s="7">
        <f>AS350/M350</f>
        <v>0</v>
      </c>
      <c r="AT351" s="7">
        <f>AT350/M350</f>
        <v>0</v>
      </c>
      <c r="AU351" s="7">
        <f>AU350/M350</f>
        <v>5.4607508532423209E-2</v>
      </c>
      <c r="AV351" s="7">
        <f>AV350/M350</f>
        <v>6.8259385665529011E-3</v>
      </c>
      <c r="AW351" s="7">
        <f>AW350/M350</f>
        <v>0</v>
      </c>
      <c r="AX351" s="7">
        <f>AX350/M350</f>
        <v>3.4129692832764505E-3</v>
      </c>
      <c r="AY351" s="7">
        <f>AY350/M350</f>
        <v>0</v>
      </c>
      <c r="AZ351" s="7">
        <f>AZ350/M350</f>
        <v>0</v>
      </c>
      <c r="BA351" s="7">
        <f>BA350/M350</f>
        <v>0</v>
      </c>
      <c r="BB351" s="7">
        <f>BB350/M350</f>
        <v>0</v>
      </c>
      <c r="BC351" s="7">
        <f>BC350/M350</f>
        <v>5.1194539249146756E-2</v>
      </c>
      <c r="BD351" s="7">
        <f>BD350/M350</f>
        <v>1.0238907849829351E-2</v>
      </c>
      <c r="BE351" s="7">
        <f>BE350/M350</f>
        <v>0</v>
      </c>
      <c r="BF351" s="7">
        <f>BF350/M350</f>
        <v>0</v>
      </c>
      <c r="BG351" s="7">
        <f>BG350/M350</f>
        <v>0</v>
      </c>
      <c r="BH351" s="7">
        <f>BH350/M350</f>
        <v>0</v>
      </c>
      <c r="BI351" s="7">
        <f>BI350/M350</f>
        <v>0</v>
      </c>
      <c r="BJ351" s="7">
        <f>BJ350/M350</f>
        <v>0</v>
      </c>
      <c r="BK351" s="7">
        <f>BK350/M350</f>
        <v>0</v>
      </c>
      <c r="BL351" s="7">
        <f>BL350/M350</f>
        <v>0</v>
      </c>
      <c r="BM351" s="7">
        <f>BM350/M350</f>
        <v>0</v>
      </c>
      <c r="BN351" s="7">
        <f>BN350/M350</f>
        <v>0</v>
      </c>
      <c r="BO351" s="7">
        <f>BO350/M350</f>
        <v>0</v>
      </c>
      <c r="BP351" s="7">
        <f>BP350/M350</f>
        <v>0</v>
      </c>
      <c r="BQ351" s="7">
        <f>BQ350/M350</f>
        <v>0</v>
      </c>
      <c r="BR351" s="7">
        <f>BR350/M350</f>
        <v>0</v>
      </c>
      <c r="BS351" s="7">
        <f>BS350/M350</f>
        <v>0</v>
      </c>
      <c r="BT351" s="7">
        <f>BT350/M350</f>
        <v>0</v>
      </c>
      <c r="BU351" s="7">
        <f>BU350/M350</f>
        <v>0</v>
      </c>
      <c r="BV351" s="7">
        <f>BV350/M350</f>
        <v>0</v>
      </c>
      <c r="BW351" s="7">
        <f>BW350/M350</f>
        <v>0</v>
      </c>
    </row>
    <row r="352" spans="1:75" x14ac:dyDescent="0.2">
      <c r="A352" s="14"/>
      <c r="B352" s="2" t="s">
        <v>56</v>
      </c>
      <c r="C352" s="2"/>
      <c r="D352" s="10">
        <f>(L350/F350)</f>
        <v>4.9453125</v>
      </c>
      <c r="E352" s="14"/>
      <c r="F352" s="2"/>
      <c r="G352" s="2"/>
      <c r="H352" s="2"/>
      <c r="I352" s="2"/>
      <c r="J352" s="2"/>
      <c r="K352" s="2"/>
      <c r="L352" s="2" t="s">
        <v>57</v>
      </c>
      <c r="M352" s="2"/>
      <c r="N352" s="10">
        <f>M350/N350</f>
        <v>3.2197802197802199</v>
      </c>
      <c r="O352" s="10" t="e">
        <f>M350/O350</f>
        <v>#DIV/0!</v>
      </c>
      <c r="P352" s="10" t="e">
        <f>M350/P350</f>
        <v>#DIV/0!</v>
      </c>
      <c r="Q352" s="10" t="e">
        <f>M350/Q350</f>
        <v>#DIV/0!</v>
      </c>
      <c r="R352" s="10" t="e">
        <f>M350/R350</f>
        <v>#DIV/0!</v>
      </c>
      <c r="S352" s="10" t="e">
        <f>M350/S350</f>
        <v>#DIV/0!</v>
      </c>
      <c r="T352" s="10" t="e">
        <f>M350/T350</f>
        <v>#DIV/0!</v>
      </c>
      <c r="U352" s="10">
        <f>M350/U350</f>
        <v>146.5</v>
      </c>
      <c r="V352" s="10">
        <f>M350/V350</f>
        <v>146.5</v>
      </c>
      <c r="W352" s="10" t="e">
        <f>M350/W350</f>
        <v>#DIV/0!</v>
      </c>
      <c r="X352" s="10" t="e">
        <f>M350/X350</f>
        <v>#DIV/0!</v>
      </c>
      <c r="Y352" s="10" t="e">
        <f>M350/Y350</f>
        <v>#DIV/0!</v>
      </c>
      <c r="Z352" s="10">
        <f>M350/Z350</f>
        <v>3.367816091954023</v>
      </c>
      <c r="AA352" s="10" t="e">
        <f>M350/AA350</f>
        <v>#DIV/0!</v>
      </c>
      <c r="AB352" s="10" t="e">
        <f>M350/AB350</f>
        <v>#DIV/0!</v>
      </c>
      <c r="AC352" s="10" t="e">
        <f>M350/AC350</f>
        <v>#DIV/0!</v>
      </c>
      <c r="AD352" s="10" t="e">
        <f>M350/AD350</f>
        <v>#DIV/0!</v>
      </c>
      <c r="AE352" s="10" t="e">
        <f>M350/AE350</f>
        <v>#DIV/0!</v>
      </c>
      <c r="AF352" s="10" t="e">
        <f>M350/AF350</f>
        <v>#DIV/0!</v>
      </c>
      <c r="AG352" s="10" t="e">
        <f>M350/AG350</f>
        <v>#DIV/0!</v>
      </c>
      <c r="AH352" s="11" t="e">
        <f>N350/AH350</f>
        <v>#DIV/0!</v>
      </c>
      <c r="AI352" s="11" t="e">
        <f>O350/AI350</f>
        <v>#DIV/0!</v>
      </c>
      <c r="AJ352" s="12" t="e">
        <f>O350/AJ350</f>
        <v>#DIV/0!</v>
      </c>
      <c r="AK352" s="5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14"/>
      <c r="BL352" s="14"/>
      <c r="BM352" s="14"/>
      <c r="BN352" s="14"/>
      <c r="BO352" s="14"/>
      <c r="BP352" s="14"/>
      <c r="BQ352" s="14"/>
      <c r="BR352" s="14"/>
      <c r="BS352" s="14"/>
      <c r="BT352" s="15"/>
      <c r="BU352" s="14"/>
      <c r="BV352" s="14"/>
      <c r="BW352" s="14"/>
    </row>
    <row r="353" spans="1:75" x14ac:dyDescent="0.2">
      <c r="A353" s="15"/>
      <c r="B353" s="2" t="s">
        <v>58</v>
      </c>
      <c r="C353" s="2"/>
      <c r="D353" s="10">
        <f>(M350/G350)</f>
        <v>5.0517241379310347</v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4"/>
      <c r="BV353" s="14"/>
      <c r="BW353" s="14"/>
    </row>
    <row r="354" spans="1:75" x14ac:dyDescent="0.2">
      <c r="A354" s="15"/>
      <c r="B354" s="2" t="s">
        <v>59</v>
      </c>
      <c r="C354" s="2"/>
      <c r="D354" s="10">
        <f>(G350/F350)</f>
        <v>1.8125</v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4"/>
      <c r="BV354" s="14"/>
      <c r="BW354" s="14"/>
    </row>
    <row r="355" spans="1:75" x14ac:dyDescent="0.2">
      <c r="A355" s="15"/>
      <c r="B355" s="5" t="s">
        <v>60</v>
      </c>
      <c r="C355" s="15"/>
      <c r="D355" s="11">
        <f>(H350/G350)*100</f>
        <v>22.413793103448278</v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4"/>
      <c r="BV355" s="14"/>
      <c r="BW355" s="14"/>
    </row>
    <row r="370" spans="1:75" ht="15.75" x14ac:dyDescent="0.25">
      <c r="A370" s="20" t="s">
        <v>72</v>
      </c>
      <c r="B370" s="14"/>
      <c r="C370" s="14"/>
      <c r="D370" s="14"/>
      <c r="E370" s="15"/>
      <c r="F370" s="14"/>
      <c r="G370" s="14"/>
      <c r="H370" s="14"/>
      <c r="I370" s="14"/>
      <c r="J370" s="14"/>
      <c r="K370" s="1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4" t="s">
        <v>1</v>
      </c>
      <c r="AJ370" s="14"/>
      <c r="AK370" s="16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5"/>
      <c r="BU370" s="14"/>
      <c r="BV370" s="14"/>
      <c r="BW370" s="14"/>
    </row>
    <row r="371" spans="1:75" x14ac:dyDescent="0.2">
      <c r="A371" s="2" t="s">
        <v>5</v>
      </c>
      <c r="B371" s="2" t="s">
        <v>6</v>
      </c>
      <c r="C371" s="2" t="s">
        <v>7</v>
      </c>
      <c r="D371" s="2" t="s">
        <v>8</v>
      </c>
      <c r="E371" s="2" t="s">
        <v>9</v>
      </c>
      <c r="F371" s="2" t="s">
        <v>10</v>
      </c>
      <c r="G371" s="2" t="s">
        <v>11</v>
      </c>
      <c r="H371" s="2" t="s">
        <v>12</v>
      </c>
      <c r="I371" s="2" t="s">
        <v>13</v>
      </c>
      <c r="J371" s="2" t="s">
        <v>14</v>
      </c>
      <c r="K371" s="2" t="s">
        <v>15</v>
      </c>
      <c r="L371" s="2" t="s">
        <v>16</v>
      </c>
      <c r="M371" s="2" t="s">
        <v>17</v>
      </c>
      <c r="N371" s="2" t="s">
        <v>18</v>
      </c>
      <c r="O371" s="2" t="s">
        <v>19</v>
      </c>
      <c r="P371" s="2" t="s">
        <v>20</v>
      </c>
      <c r="Q371" s="2" t="s">
        <v>21</v>
      </c>
      <c r="R371" s="2" t="s">
        <v>22</v>
      </c>
      <c r="S371" s="2" t="s">
        <v>23</v>
      </c>
      <c r="T371" s="2" t="s">
        <v>24</v>
      </c>
      <c r="U371" s="2" t="s">
        <v>25</v>
      </c>
      <c r="V371" s="2" t="s">
        <v>26</v>
      </c>
      <c r="W371" s="2" t="s">
        <v>27</v>
      </c>
      <c r="X371" s="2" t="s">
        <v>28</v>
      </c>
      <c r="Y371" s="2" t="s">
        <v>29</v>
      </c>
      <c r="Z371" s="2" t="s">
        <v>30</v>
      </c>
      <c r="AA371" s="2" t="s">
        <v>31</v>
      </c>
      <c r="AB371" s="2" t="s">
        <v>32</v>
      </c>
      <c r="AC371" s="2" t="s">
        <v>33</v>
      </c>
      <c r="AD371" s="2" t="s">
        <v>34</v>
      </c>
      <c r="AE371" s="2" t="s">
        <v>35</v>
      </c>
      <c r="AF371" s="2" t="s">
        <v>36</v>
      </c>
      <c r="AG371" s="2" t="s">
        <v>37</v>
      </c>
      <c r="AH371" s="2" t="s">
        <v>38</v>
      </c>
      <c r="AI371" s="2" t="s">
        <v>39</v>
      </c>
      <c r="AJ371" s="2" t="s">
        <v>42</v>
      </c>
      <c r="AK371" s="3" t="s">
        <v>40</v>
      </c>
      <c r="AL371" s="2" t="s">
        <v>30</v>
      </c>
      <c r="AM371" s="2" t="s">
        <v>24</v>
      </c>
      <c r="AN371" s="2" t="s">
        <v>25</v>
      </c>
      <c r="AO371" s="2" t="s">
        <v>29</v>
      </c>
      <c r="AP371" s="2" t="s">
        <v>41</v>
      </c>
      <c r="AQ371" s="2" t="s">
        <v>34</v>
      </c>
      <c r="AR371" s="2" t="s">
        <v>34</v>
      </c>
      <c r="AS371" s="2" t="s">
        <v>27</v>
      </c>
      <c r="AT371" s="2" t="s">
        <v>23</v>
      </c>
      <c r="AU371" s="2" t="s">
        <v>26</v>
      </c>
      <c r="AV371" s="2" t="s">
        <v>42</v>
      </c>
      <c r="AW371" s="2" t="s">
        <v>43</v>
      </c>
      <c r="AX371" s="2" t="s">
        <v>43</v>
      </c>
      <c r="AY371" s="2" t="s">
        <v>44</v>
      </c>
      <c r="AZ371" s="2" t="s">
        <v>44</v>
      </c>
      <c r="BA371" s="2" t="s">
        <v>22</v>
      </c>
      <c r="BB371" s="2" t="s">
        <v>22</v>
      </c>
      <c r="BC371" s="2" t="s">
        <v>32</v>
      </c>
      <c r="BD371" s="2" t="s">
        <v>32</v>
      </c>
      <c r="BE371" s="2" t="s">
        <v>19</v>
      </c>
      <c r="BF371" s="2" t="s">
        <v>19</v>
      </c>
      <c r="BG371" s="2" t="s">
        <v>45</v>
      </c>
      <c r="BH371" s="2" t="s">
        <v>45</v>
      </c>
      <c r="BI371" s="2" t="s">
        <v>46</v>
      </c>
      <c r="BJ371" s="2" t="s">
        <v>46</v>
      </c>
      <c r="BK371" s="2" t="s">
        <v>47</v>
      </c>
      <c r="BL371" s="2" t="s">
        <v>48</v>
      </c>
      <c r="BM371" s="2" t="s">
        <v>28</v>
      </c>
      <c r="BN371" s="2" t="s">
        <v>33</v>
      </c>
      <c r="BO371" s="2" t="s">
        <v>35</v>
      </c>
      <c r="BP371" s="2" t="s">
        <v>49</v>
      </c>
      <c r="BQ371" s="2" t="s">
        <v>41</v>
      </c>
      <c r="BR371" s="2" t="s">
        <v>39</v>
      </c>
      <c r="BS371" s="2" t="s">
        <v>50</v>
      </c>
      <c r="BT371" s="2" t="s">
        <v>51</v>
      </c>
      <c r="BU371" s="2" t="s">
        <v>38</v>
      </c>
      <c r="BV371" s="2" t="s">
        <v>52</v>
      </c>
      <c r="BW371" s="2" t="s">
        <v>53</v>
      </c>
    </row>
    <row r="372" spans="1:75" x14ac:dyDescent="0.2">
      <c r="A372" s="14">
        <v>54</v>
      </c>
      <c r="B372" s="18">
        <v>43468</v>
      </c>
      <c r="C372" s="14">
        <v>1</v>
      </c>
      <c r="D372" s="14">
        <v>289</v>
      </c>
      <c r="E372" s="14">
        <v>3</v>
      </c>
      <c r="F372" s="14">
        <v>1</v>
      </c>
      <c r="G372" s="14">
        <v>2</v>
      </c>
      <c r="H372" s="14">
        <v>1</v>
      </c>
      <c r="I372" s="14">
        <v>1</v>
      </c>
      <c r="J372" s="19">
        <v>7.5</v>
      </c>
      <c r="K372" s="19">
        <v>13.5</v>
      </c>
      <c r="L372" s="14">
        <f t="shared" ref="L372:L412" si="33">(K372-J372)</f>
        <v>6</v>
      </c>
      <c r="M372" s="14">
        <f t="shared" ref="M372:M412" si="34">(G372*L372)</f>
        <v>12</v>
      </c>
      <c r="N372" s="14">
        <v>1</v>
      </c>
      <c r="O372" s="14"/>
      <c r="P372" s="14"/>
      <c r="Q372" s="14"/>
      <c r="R372" s="14"/>
      <c r="S372" s="14"/>
      <c r="T372" s="14">
        <v>1</v>
      </c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6">
        <v>6</v>
      </c>
      <c r="AL372" s="14">
        <v>3</v>
      </c>
      <c r="AM372" s="14">
        <v>2</v>
      </c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>
        <v>1</v>
      </c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5"/>
      <c r="BU372" s="14"/>
      <c r="BV372" s="14"/>
      <c r="BW372" s="14"/>
    </row>
    <row r="373" spans="1:75" x14ac:dyDescent="0.2">
      <c r="A373" s="14">
        <v>69</v>
      </c>
      <c r="B373" s="18">
        <v>43469</v>
      </c>
      <c r="C373" s="14">
        <v>1</v>
      </c>
      <c r="D373" s="14">
        <v>204</v>
      </c>
      <c r="E373" s="14">
        <v>4</v>
      </c>
      <c r="F373" s="14">
        <v>1</v>
      </c>
      <c r="G373" s="14">
        <v>1</v>
      </c>
      <c r="H373" s="14">
        <v>0</v>
      </c>
      <c r="I373" s="14">
        <v>1</v>
      </c>
      <c r="J373" s="19">
        <v>8.5</v>
      </c>
      <c r="K373" s="19">
        <v>14</v>
      </c>
      <c r="L373" s="14">
        <f t="shared" si="33"/>
        <v>5.5</v>
      </c>
      <c r="M373" s="14">
        <f t="shared" si="34"/>
        <v>5.5</v>
      </c>
      <c r="N373" s="14">
        <v>0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6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5"/>
      <c r="BU373" s="14"/>
      <c r="BV373" s="14"/>
      <c r="BW373" s="14"/>
    </row>
    <row r="374" spans="1:75" x14ac:dyDescent="0.2">
      <c r="A374" s="14">
        <v>70</v>
      </c>
      <c r="B374" s="18">
        <v>43469</v>
      </c>
      <c r="C374" s="14">
        <v>1</v>
      </c>
      <c r="D374" s="14">
        <v>289</v>
      </c>
      <c r="E374" s="14">
        <v>3</v>
      </c>
      <c r="F374" s="14">
        <v>1</v>
      </c>
      <c r="G374" s="14">
        <v>1</v>
      </c>
      <c r="H374" s="14">
        <v>0</v>
      </c>
      <c r="I374" s="14">
        <v>1</v>
      </c>
      <c r="J374" s="19">
        <v>8.25</v>
      </c>
      <c r="K374" s="19">
        <v>14</v>
      </c>
      <c r="L374" s="14">
        <f t="shared" si="33"/>
        <v>5.75</v>
      </c>
      <c r="M374" s="14">
        <f t="shared" si="34"/>
        <v>5.75</v>
      </c>
      <c r="N374" s="14">
        <v>0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6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5"/>
      <c r="BU374" s="14"/>
      <c r="BV374" s="14"/>
      <c r="BW374" s="14"/>
    </row>
    <row r="375" spans="1:75" x14ac:dyDescent="0.2">
      <c r="A375" s="14">
        <v>71</v>
      </c>
      <c r="B375" s="18">
        <v>43469</v>
      </c>
      <c r="C375" s="14">
        <v>1</v>
      </c>
      <c r="D375" s="14">
        <v>289</v>
      </c>
      <c r="E375" s="14">
        <v>3</v>
      </c>
      <c r="F375" s="14">
        <v>1</v>
      </c>
      <c r="G375" s="14">
        <v>1</v>
      </c>
      <c r="H375" s="14">
        <v>1</v>
      </c>
      <c r="I375" s="14">
        <v>1</v>
      </c>
      <c r="J375" s="19">
        <v>6.5</v>
      </c>
      <c r="K375" s="19">
        <v>15</v>
      </c>
      <c r="L375" s="14">
        <f t="shared" si="33"/>
        <v>8.5</v>
      </c>
      <c r="M375" s="14">
        <f t="shared" si="34"/>
        <v>8.5</v>
      </c>
      <c r="N375" s="14">
        <v>2</v>
      </c>
      <c r="O375" s="14"/>
      <c r="P375" s="14">
        <v>1</v>
      </c>
      <c r="Q375" s="14"/>
      <c r="R375" s="14"/>
      <c r="S375" s="14"/>
      <c r="T375" s="14"/>
      <c r="U375" s="14"/>
      <c r="V375" s="14"/>
      <c r="W375" s="14">
        <v>1</v>
      </c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6">
        <v>17</v>
      </c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>
        <v>2</v>
      </c>
      <c r="AY375" s="14"/>
      <c r="AZ375" s="14">
        <v>15</v>
      </c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5"/>
      <c r="BU375" s="14"/>
      <c r="BV375" s="14"/>
      <c r="BW375" s="14"/>
    </row>
    <row r="376" spans="1:75" x14ac:dyDescent="0.2">
      <c r="A376" s="14">
        <v>87</v>
      </c>
      <c r="B376" s="18">
        <v>43474</v>
      </c>
      <c r="C376" s="14">
        <v>1</v>
      </c>
      <c r="D376" s="14">
        <v>289</v>
      </c>
      <c r="E376" s="14">
        <v>3</v>
      </c>
      <c r="F376" s="14">
        <v>1</v>
      </c>
      <c r="G376" s="14">
        <v>1</v>
      </c>
      <c r="H376" s="14">
        <v>1</v>
      </c>
      <c r="I376" s="14">
        <v>2</v>
      </c>
      <c r="J376" s="19">
        <v>8</v>
      </c>
      <c r="K376" s="19">
        <v>14.5</v>
      </c>
      <c r="L376" s="14">
        <f t="shared" si="33"/>
        <v>6.5</v>
      </c>
      <c r="M376" s="14">
        <f t="shared" si="34"/>
        <v>6.5</v>
      </c>
      <c r="N376" s="14">
        <v>1</v>
      </c>
      <c r="O376" s="14"/>
      <c r="P376" s="14"/>
      <c r="Q376" s="14">
        <v>1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6">
        <v>1</v>
      </c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>
        <v>1</v>
      </c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5"/>
      <c r="BU376" s="14"/>
      <c r="BV376" s="14"/>
      <c r="BW376" s="14"/>
    </row>
    <row r="377" spans="1:75" x14ac:dyDescent="0.2">
      <c r="A377" s="14">
        <v>88</v>
      </c>
      <c r="B377" s="18">
        <v>43474</v>
      </c>
      <c r="C377" s="14">
        <v>1</v>
      </c>
      <c r="D377" s="14">
        <v>289</v>
      </c>
      <c r="E377" s="14">
        <v>3</v>
      </c>
      <c r="F377" s="14">
        <v>1</v>
      </c>
      <c r="G377" s="14">
        <v>2</v>
      </c>
      <c r="H377" s="14">
        <v>2</v>
      </c>
      <c r="I377" s="14">
        <v>1</v>
      </c>
      <c r="J377" s="19">
        <v>8.5</v>
      </c>
      <c r="K377" s="19">
        <v>15</v>
      </c>
      <c r="L377" s="14">
        <f t="shared" si="33"/>
        <v>6.5</v>
      </c>
      <c r="M377" s="14">
        <f t="shared" si="34"/>
        <v>13</v>
      </c>
      <c r="N377" s="14">
        <v>7</v>
      </c>
      <c r="O377" s="14"/>
      <c r="P377" s="14"/>
      <c r="Q377" s="14">
        <v>5</v>
      </c>
      <c r="R377" s="14"/>
      <c r="S377" s="14"/>
      <c r="T377" s="14"/>
      <c r="U377" s="14">
        <v>1</v>
      </c>
      <c r="V377" s="14"/>
      <c r="W377" s="14"/>
      <c r="X377" s="14"/>
      <c r="Y377" s="14"/>
      <c r="Z377" s="14">
        <v>1</v>
      </c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6">
        <v>5</v>
      </c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>
        <v>4</v>
      </c>
      <c r="AZ377" s="14"/>
      <c r="BA377" s="14"/>
      <c r="BB377" s="14"/>
      <c r="BC377" s="14">
        <v>1</v>
      </c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5"/>
      <c r="BU377" s="14"/>
      <c r="BV377" s="14"/>
      <c r="BW377" s="14"/>
    </row>
    <row r="378" spans="1:75" x14ac:dyDescent="0.2">
      <c r="A378" s="14">
        <v>89</v>
      </c>
      <c r="B378" s="18">
        <v>43474</v>
      </c>
      <c r="C378" s="14">
        <v>1</v>
      </c>
      <c r="D378" s="14">
        <v>204</v>
      </c>
      <c r="E378" s="14">
        <v>3</v>
      </c>
      <c r="F378" s="14">
        <v>1</v>
      </c>
      <c r="G378" s="14">
        <v>1</v>
      </c>
      <c r="H378" s="14">
        <v>0</v>
      </c>
      <c r="I378" s="14">
        <v>1</v>
      </c>
      <c r="J378" s="19">
        <v>7.5</v>
      </c>
      <c r="K378" s="19">
        <v>11.5</v>
      </c>
      <c r="L378" s="14">
        <f t="shared" si="33"/>
        <v>4</v>
      </c>
      <c r="M378" s="14">
        <f t="shared" si="34"/>
        <v>4</v>
      </c>
      <c r="N378" s="14">
        <v>0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6">
        <v>2</v>
      </c>
      <c r="AL378" s="14">
        <v>2</v>
      </c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5"/>
      <c r="BU378" s="14"/>
      <c r="BV378" s="14"/>
      <c r="BW378" s="14"/>
    </row>
    <row r="379" spans="1:75" x14ac:dyDescent="0.2">
      <c r="A379" s="14">
        <v>90</v>
      </c>
      <c r="B379" s="18">
        <v>43474</v>
      </c>
      <c r="C379" s="14">
        <v>1</v>
      </c>
      <c r="D379" s="14">
        <v>258</v>
      </c>
      <c r="E379" s="14">
        <v>3</v>
      </c>
      <c r="F379" s="14">
        <v>1</v>
      </c>
      <c r="G379" s="14">
        <v>1</v>
      </c>
      <c r="H379" s="14">
        <v>1</v>
      </c>
      <c r="I379" s="14">
        <v>1</v>
      </c>
      <c r="J379" s="19">
        <v>8</v>
      </c>
      <c r="K379" s="19">
        <v>13</v>
      </c>
      <c r="L379" s="14">
        <f t="shared" si="33"/>
        <v>5</v>
      </c>
      <c r="M379" s="14">
        <f t="shared" si="34"/>
        <v>5</v>
      </c>
      <c r="N379" s="14">
        <v>5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>
        <v>4</v>
      </c>
      <c r="AA379" s="14"/>
      <c r="AB379" s="14"/>
      <c r="AC379" s="14"/>
      <c r="AD379" s="14"/>
      <c r="AE379" s="14"/>
      <c r="AF379" s="14"/>
      <c r="AG379" s="14"/>
      <c r="AH379" s="14"/>
      <c r="AI379" s="14">
        <v>1</v>
      </c>
      <c r="AJ379" s="14"/>
      <c r="AK379" s="16">
        <v>6</v>
      </c>
      <c r="AL379" s="14">
        <v>6</v>
      </c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5"/>
      <c r="BU379" s="14"/>
      <c r="BV379" s="14"/>
      <c r="BW379" s="14"/>
    </row>
    <row r="380" spans="1:75" x14ac:dyDescent="0.2">
      <c r="A380" s="14">
        <v>91</v>
      </c>
      <c r="B380" s="18">
        <v>43476</v>
      </c>
      <c r="C380" s="14">
        <v>1</v>
      </c>
      <c r="D380" s="14">
        <v>258</v>
      </c>
      <c r="E380" s="14">
        <v>3</v>
      </c>
      <c r="F380" s="14">
        <v>1</v>
      </c>
      <c r="G380" s="14">
        <v>1</v>
      </c>
      <c r="H380" s="14">
        <v>0</v>
      </c>
      <c r="I380" s="14">
        <v>1</v>
      </c>
      <c r="J380" s="19">
        <v>10.5</v>
      </c>
      <c r="K380" s="19">
        <v>13.5</v>
      </c>
      <c r="L380" s="14">
        <f t="shared" si="33"/>
        <v>3</v>
      </c>
      <c r="M380" s="14">
        <f t="shared" si="34"/>
        <v>3</v>
      </c>
      <c r="N380" s="14">
        <v>0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6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5"/>
      <c r="BU380" s="14"/>
      <c r="BV380" s="14"/>
      <c r="BW380" s="14"/>
    </row>
    <row r="381" spans="1:75" x14ac:dyDescent="0.2">
      <c r="A381" s="14">
        <v>92</v>
      </c>
      <c r="B381" s="18">
        <v>43476</v>
      </c>
      <c r="C381" s="14">
        <v>1</v>
      </c>
      <c r="D381" s="14">
        <v>258</v>
      </c>
      <c r="E381" s="14">
        <v>4</v>
      </c>
      <c r="F381" s="14">
        <v>1</v>
      </c>
      <c r="G381" s="14">
        <v>3</v>
      </c>
      <c r="H381" s="14">
        <v>1</v>
      </c>
      <c r="I381" s="14">
        <v>1</v>
      </c>
      <c r="J381" s="19">
        <v>7.5</v>
      </c>
      <c r="K381" s="19">
        <v>13.5</v>
      </c>
      <c r="L381" s="14">
        <f t="shared" si="33"/>
        <v>6</v>
      </c>
      <c r="M381" s="14">
        <f t="shared" si="34"/>
        <v>18</v>
      </c>
      <c r="N381" s="14">
        <v>1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>
        <v>1</v>
      </c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6">
        <v>4</v>
      </c>
      <c r="AL381" s="14">
        <v>4</v>
      </c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5"/>
      <c r="BU381" s="14"/>
      <c r="BV381" s="14"/>
      <c r="BW381" s="14"/>
    </row>
    <row r="382" spans="1:75" x14ac:dyDescent="0.2">
      <c r="A382" s="14">
        <v>93</v>
      </c>
      <c r="B382" s="18">
        <v>43476</v>
      </c>
      <c r="C382" s="14">
        <v>1</v>
      </c>
      <c r="D382" s="14">
        <v>289</v>
      </c>
      <c r="E382" s="14">
        <v>3</v>
      </c>
      <c r="F382" s="14">
        <v>1</v>
      </c>
      <c r="G382" s="14">
        <v>2</v>
      </c>
      <c r="H382" s="14">
        <v>2</v>
      </c>
      <c r="I382" s="14">
        <v>1</v>
      </c>
      <c r="J382" s="19">
        <v>10</v>
      </c>
      <c r="K382" s="19">
        <v>15.5</v>
      </c>
      <c r="L382" s="14">
        <f t="shared" si="33"/>
        <v>5.5</v>
      </c>
      <c r="M382" s="14">
        <f t="shared" si="34"/>
        <v>11</v>
      </c>
      <c r="N382" s="14">
        <v>4</v>
      </c>
      <c r="O382" s="14"/>
      <c r="P382" s="14">
        <v>1</v>
      </c>
      <c r="Q382" s="14"/>
      <c r="R382" s="14"/>
      <c r="S382" s="14"/>
      <c r="T382" s="14"/>
      <c r="U382" s="14"/>
      <c r="V382" s="14"/>
      <c r="W382" s="14"/>
      <c r="X382" s="14"/>
      <c r="Y382" s="14"/>
      <c r="Z382" s="14">
        <v>3</v>
      </c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6">
        <v>7</v>
      </c>
      <c r="AL382" s="14">
        <v>4</v>
      </c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>
        <v>1</v>
      </c>
      <c r="AY382" s="14">
        <v>2</v>
      </c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5"/>
      <c r="BU382" s="14"/>
      <c r="BV382" s="14"/>
      <c r="BW382" s="14"/>
    </row>
    <row r="383" spans="1:75" x14ac:dyDescent="0.2">
      <c r="A383" s="14">
        <v>94</v>
      </c>
      <c r="B383" s="18">
        <v>43476</v>
      </c>
      <c r="C383" s="14">
        <v>1</v>
      </c>
      <c r="D383" s="14">
        <v>289</v>
      </c>
      <c r="E383" s="14">
        <v>3</v>
      </c>
      <c r="F383" s="14">
        <v>1</v>
      </c>
      <c r="G383" s="14">
        <v>1</v>
      </c>
      <c r="H383" s="14">
        <v>0</v>
      </c>
      <c r="I383" s="14">
        <v>1</v>
      </c>
      <c r="J383" s="19">
        <v>11.5</v>
      </c>
      <c r="K383" s="19">
        <v>15.5</v>
      </c>
      <c r="L383" s="14">
        <f t="shared" si="33"/>
        <v>4</v>
      </c>
      <c r="M383" s="14">
        <f t="shared" si="34"/>
        <v>4</v>
      </c>
      <c r="N383" s="14">
        <v>0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6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5"/>
      <c r="BU383" s="14"/>
      <c r="BV383" s="14"/>
      <c r="BW383" s="14"/>
    </row>
    <row r="384" spans="1:75" x14ac:dyDescent="0.2">
      <c r="A384" s="14">
        <v>95</v>
      </c>
      <c r="B384" s="18">
        <v>43476</v>
      </c>
      <c r="C384" s="14">
        <v>1</v>
      </c>
      <c r="D384" s="14">
        <v>204</v>
      </c>
      <c r="E384" s="14">
        <v>3</v>
      </c>
      <c r="F384" s="14">
        <v>1</v>
      </c>
      <c r="G384" s="14">
        <v>2</v>
      </c>
      <c r="H384" s="14">
        <v>0</v>
      </c>
      <c r="I384" s="14">
        <v>1</v>
      </c>
      <c r="J384" s="19">
        <v>7.5</v>
      </c>
      <c r="K384" s="19">
        <v>16</v>
      </c>
      <c r="L384" s="14">
        <f t="shared" si="33"/>
        <v>8.5</v>
      </c>
      <c r="M384" s="14">
        <f t="shared" si="34"/>
        <v>17</v>
      </c>
      <c r="N384" s="14">
        <v>0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6">
        <v>13</v>
      </c>
      <c r="AL384" s="14">
        <v>10</v>
      </c>
      <c r="AM384" s="14"/>
      <c r="AN384" s="14"/>
      <c r="AO384" s="14">
        <v>1</v>
      </c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>
        <v>1</v>
      </c>
      <c r="BD384" s="14"/>
      <c r="BE384" s="14"/>
      <c r="BF384" s="14"/>
      <c r="BG384" s="14"/>
      <c r="BH384" s="14"/>
      <c r="BI384" s="14">
        <v>1</v>
      </c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5"/>
      <c r="BU384" s="14"/>
      <c r="BV384" s="14"/>
      <c r="BW384" s="14"/>
    </row>
    <row r="385" spans="1:75" x14ac:dyDescent="0.2">
      <c r="A385" s="14">
        <v>131</v>
      </c>
      <c r="B385" s="18">
        <v>43481</v>
      </c>
      <c r="C385" s="14">
        <v>1</v>
      </c>
      <c r="D385" s="14">
        <v>204</v>
      </c>
      <c r="E385" s="14">
        <v>4</v>
      </c>
      <c r="F385" s="14">
        <v>1</v>
      </c>
      <c r="G385" s="14">
        <v>1</v>
      </c>
      <c r="H385" s="14">
        <v>0</v>
      </c>
      <c r="I385" s="14">
        <v>1</v>
      </c>
      <c r="J385" s="19">
        <v>9</v>
      </c>
      <c r="K385" s="19">
        <v>13</v>
      </c>
      <c r="L385" s="14">
        <f t="shared" si="33"/>
        <v>4</v>
      </c>
      <c r="M385" s="14">
        <f t="shared" si="34"/>
        <v>4</v>
      </c>
      <c r="N385" s="14">
        <v>0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6">
        <v>3</v>
      </c>
      <c r="AL385" s="14">
        <v>3</v>
      </c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5"/>
      <c r="BU385" s="14"/>
      <c r="BV385" s="14"/>
      <c r="BW385" s="14"/>
    </row>
    <row r="386" spans="1:75" x14ac:dyDescent="0.2">
      <c r="A386" s="14">
        <v>132</v>
      </c>
      <c r="B386" s="18">
        <v>43481</v>
      </c>
      <c r="C386" s="14">
        <v>1</v>
      </c>
      <c r="D386" s="14">
        <v>204</v>
      </c>
      <c r="E386" s="14">
        <v>3</v>
      </c>
      <c r="F386" s="14">
        <v>1</v>
      </c>
      <c r="G386" s="14">
        <v>2</v>
      </c>
      <c r="H386" s="14">
        <v>2</v>
      </c>
      <c r="I386" s="14">
        <v>1</v>
      </c>
      <c r="J386" s="19">
        <v>8</v>
      </c>
      <c r="K386" s="19">
        <v>13.25</v>
      </c>
      <c r="L386" s="14">
        <f t="shared" si="33"/>
        <v>5.25</v>
      </c>
      <c r="M386" s="14">
        <f t="shared" si="34"/>
        <v>10.5</v>
      </c>
      <c r="N386" s="14">
        <v>2</v>
      </c>
      <c r="O386" s="14"/>
      <c r="P386" s="14"/>
      <c r="Q386" s="14"/>
      <c r="R386" s="14"/>
      <c r="S386" s="14"/>
      <c r="T386" s="14">
        <v>2</v>
      </c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6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5"/>
      <c r="BU386" s="14"/>
      <c r="BV386" s="14"/>
      <c r="BW386" s="14"/>
    </row>
    <row r="387" spans="1:75" x14ac:dyDescent="0.2">
      <c r="A387" s="14">
        <v>133</v>
      </c>
      <c r="B387" s="18">
        <v>43481</v>
      </c>
      <c r="C387" s="14">
        <v>1</v>
      </c>
      <c r="D387" s="14">
        <v>204</v>
      </c>
      <c r="E387" s="14">
        <v>3</v>
      </c>
      <c r="F387" s="14">
        <v>1</v>
      </c>
      <c r="G387" s="14">
        <v>2</v>
      </c>
      <c r="H387" s="14">
        <v>0</v>
      </c>
      <c r="I387" s="14">
        <v>1</v>
      </c>
      <c r="J387" s="19">
        <v>8</v>
      </c>
      <c r="K387" s="19">
        <v>13.25</v>
      </c>
      <c r="L387" s="14">
        <f t="shared" si="33"/>
        <v>5.25</v>
      </c>
      <c r="M387" s="14">
        <f t="shared" si="34"/>
        <v>10.5</v>
      </c>
      <c r="N387" s="14">
        <v>0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6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5"/>
      <c r="BU387" s="14"/>
      <c r="BV387" s="14"/>
      <c r="BW387" s="14"/>
    </row>
    <row r="388" spans="1:75" x14ac:dyDescent="0.2">
      <c r="A388" s="14">
        <v>134</v>
      </c>
      <c r="B388" s="18">
        <v>43481</v>
      </c>
      <c r="C388" s="14">
        <v>1</v>
      </c>
      <c r="D388" s="14">
        <v>258</v>
      </c>
      <c r="E388" s="14">
        <v>4</v>
      </c>
      <c r="F388" s="14">
        <v>1</v>
      </c>
      <c r="G388" s="14">
        <v>1</v>
      </c>
      <c r="H388" s="14">
        <v>1</v>
      </c>
      <c r="I388" s="14">
        <v>1</v>
      </c>
      <c r="J388" s="19">
        <v>11.5</v>
      </c>
      <c r="K388" s="19">
        <v>16</v>
      </c>
      <c r="L388" s="14">
        <f t="shared" si="33"/>
        <v>4.5</v>
      </c>
      <c r="M388" s="14">
        <f t="shared" si="34"/>
        <v>4.5</v>
      </c>
      <c r="N388" s="14">
        <v>1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>
        <v>1</v>
      </c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6">
        <v>1</v>
      </c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>
        <v>1</v>
      </c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5"/>
      <c r="BU388" s="14"/>
      <c r="BV388" s="14"/>
      <c r="BW388" s="14"/>
    </row>
    <row r="389" spans="1:75" x14ac:dyDescent="0.2">
      <c r="A389" s="14">
        <v>135</v>
      </c>
      <c r="B389" s="18">
        <v>43481</v>
      </c>
      <c r="C389" s="14">
        <v>1</v>
      </c>
      <c r="D389" s="14">
        <v>258</v>
      </c>
      <c r="E389" s="14">
        <v>4</v>
      </c>
      <c r="F389" s="14">
        <v>1</v>
      </c>
      <c r="G389" s="14">
        <v>1</v>
      </c>
      <c r="H389" s="14">
        <v>0</v>
      </c>
      <c r="I389" s="14">
        <v>1</v>
      </c>
      <c r="J389" s="19">
        <v>13</v>
      </c>
      <c r="K389" s="19">
        <v>16.5</v>
      </c>
      <c r="L389" s="14">
        <f t="shared" si="33"/>
        <v>3.5</v>
      </c>
      <c r="M389" s="14">
        <f t="shared" si="34"/>
        <v>3.5</v>
      </c>
      <c r="N389" s="14">
        <v>0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6">
        <v>30</v>
      </c>
      <c r="AL389" s="14">
        <v>30</v>
      </c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5"/>
      <c r="BU389" s="14"/>
      <c r="BV389" s="14"/>
      <c r="BW389" s="14"/>
    </row>
    <row r="390" spans="1:75" x14ac:dyDescent="0.2">
      <c r="A390" s="14">
        <v>136</v>
      </c>
      <c r="B390" s="18">
        <v>43482</v>
      </c>
      <c r="C390" s="14">
        <v>1</v>
      </c>
      <c r="D390" s="14">
        <v>258</v>
      </c>
      <c r="E390" s="14">
        <v>3</v>
      </c>
      <c r="F390" s="14">
        <v>1</v>
      </c>
      <c r="G390" s="14">
        <v>1</v>
      </c>
      <c r="H390" s="14">
        <v>0</v>
      </c>
      <c r="I390" s="14">
        <v>1</v>
      </c>
      <c r="J390" s="19">
        <v>10.5</v>
      </c>
      <c r="K390" s="19">
        <v>15</v>
      </c>
      <c r="L390" s="14">
        <f t="shared" si="33"/>
        <v>4.5</v>
      </c>
      <c r="M390" s="14">
        <f t="shared" si="34"/>
        <v>4.5</v>
      </c>
      <c r="N390" s="14">
        <v>0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6">
        <v>7</v>
      </c>
      <c r="AL390" s="14">
        <v>6</v>
      </c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>
        <v>1</v>
      </c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5"/>
      <c r="BU390" s="14"/>
      <c r="BV390" s="14"/>
      <c r="BW390" s="14"/>
    </row>
    <row r="391" spans="1:75" x14ac:dyDescent="0.2">
      <c r="A391" s="14">
        <v>137</v>
      </c>
      <c r="B391" s="18">
        <v>43482</v>
      </c>
      <c r="C391" s="14">
        <v>1</v>
      </c>
      <c r="D391" s="14">
        <v>258</v>
      </c>
      <c r="E391" s="14">
        <v>4</v>
      </c>
      <c r="F391" s="14">
        <v>1</v>
      </c>
      <c r="G391" s="14">
        <v>2</v>
      </c>
      <c r="H391" s="14">
        <v>2</v>
      </c>
      <c r="I391" s="14">
        <v>1</v>
      </c>
      <c r="J391" s="19">
        <v>12</v>
      </c>
      <c r="K391" s="19">
        <v>16</v>
      </c>
      <c r="L391" s="14">
        <f t="shared" si="33"/>
        <v>4</v>
      </c>
      <c r="M391" s="14">
        <f t="shared" si="34"/>
        <v>8</v>
      </c>
      <c r="N391" s="14">
        <v>25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>
        <v>25</v>
      </c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6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5"/>
      <c r="BU391" s="14"/>
      <c r="BV391" s="14"/>
      <c r="BW391" s="14"/>
    </row>
    <row r="392" spans="1:75" x14ac:dyDescent="0.2">
      <c r="A392" s="14">
        <v>138</v>
      </c>
      <c r="B392" s="18">
        <v>43482</v>
      </c>
      <c r="C392" s="14">
        <v>1</v>
      </c>
      <c r="D392" s="14">
        <v>258</v>
      </c>
      <c r="E392" s="14">
        <v>4</v>
      </c>
      <c r="F392" s="14">
        <v>1</v>
      </c>
      <c r="G392" s="14">
        <v>2</v>
      </c>
      <c r="H392" s="14">
        <v>2</v>
      </c>
      <c r="I392" s="14">
        <v>1</v>
      </c>
      <c r="J392" s="19">
        <v>9</v>
      </c>
      <c r="K392" s="19">
        <v>16.5</v>
      </c>
      <c r="L392" s="14">
        <f t="shared" si="33"/>
        <v>7.5</v>
      </c>
      <c r="M392" s="14">
        <f t="shared" si="34"/>
        <v>15</v>
      </c>
      <c r="N392" s="14">
        <v>22</v>
      </c>
      <c r="O392" s="14"/>
      <c r="P392" s="14"/>
      <c r="Q392" s="14"/>
      <c r="R392" s="14"/>
      <c r="S392" s="14"/>
      <c r="T392" s="14"/>
      <c r="U392" s="14"/>
      <c r="V392" s="14">
        <v>10</v>
      </c>
      <c r="W392" s="14"/>
      <c r="X392" s="14"/>
      <c r="Y392" s="14"/>
      <c r="Z392" s="14">
        <v>10</v>
      </c>
      <c r="AA392" s="14"/>
      <c r="AB392" s="14">
        <v>1</v>
      </c>
      <c r="AC392" s="14"/>
      <c r="AD392" s="14"/>
      <c r="AE392" s="14"/>
      <c r="AF392" s="14">
        <v>1</v>
      </c>
      <c r="AG392" s="14"/>
      <c r="AH392" s="14"/>
      <c r="AI392" s="14"/>
      <c r="AJ392" s="14"/>
      <c r="AK392" s="16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5"/>
      <c r="BU392" s="14"/>
      <c r="BV392" s="14"/>
      <c r="BW392" s="14"/>
    </row>
    <row r="393" spans="1:75" x14ac:dyDescent="0.2">
      <c r="A393" s="14">
        <v>139</v>
      </c>
      <c r="B393" s="18">
        <v>43483</v>
      </c>
      <c r="C393" s="14">
        <v>1</v>
      </c>
      <c r="D393" s="14">
        <v>234</v>
      </c>
      <c r="E393" s="14">
        <v>3</v>
      </c>
      <c r="F393" s="14">
        <v>1</v>
      </c>
      <c r="G393" s="14">
        <v>3</v>
      </c>
      <c r="H393" s="14">
        <v>0</v>
      </c>
      <c r="I393" s="14">
        <v>1</v>
      </c>
      <c r="J393" s="19">
        <v>9</v>
      </c>
      <c r="K393" s="19">
        <v>11.25</v>
      </c>
      <c r="L393" s="14">
        <f t="shared" si="33"/>
        <v>2.25</v>
      </c>
      <c r="M393" s="14">
        <f t="shared" si="34"/>
        <v>6.75</v>
      </c>
      <c r="N393" s="14">
        <v>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6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5"/>
      <c r="BU393" s="14"/>
      <c r="BV393" s="14"/>
      <c r="BW393" s="14"/>
    </row>
    <row r="394" spans="1:75" x14ac:dyDescent="0.2">
      <c r="A394" s="14">
        <v>140</v>
      </c>
      <c r="B394" s="18">
        <v>43483</v>
      </c>
      <c r="C394" s="14">
        <v>1</v>
      </c>
      <c r="D394" s="14">
        <v>258</v>
      </c>
      <c r="E394" s="14">
        <v>4</v>
      </c>
      <c r="F394" s="14">
        <v>1</v>
      </c>
      <c r="G394" s="14">
        <v>1</v>
      </c>
      <c r="H394" s="14">
        <v>0</v>
      </c>
      <c r="I394" s="14">
        <v>1</v>
      </c>
      <c r="J394" s="19">
        <v>12</v>
      </c>
      <c r="K394" s="19">
        <v>13.5</v>
      </c>
      <c r="L394" s="14">
        <f t="shared" si="33"/>
        <v>1.5</v>
      </c>
      <c r="M394" s="14">
        <f t="shared" si="34"/>
        <v>1.5</v>
      </c>
      <c r="N394" s="14">
        <v>0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6">
        <v>6</v>
      </c>
      <c r="AL394" s="14">
        <v>6</v>
      </c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5"/>
      <c r="BU394" s="14"/>
      <c r="BV394" s="14"/>
      <c r="BW394" s="14"/>
    </row>
    <row r="395" spans="1:75" x14ac:dyDescent="0.2">
      <c r="A395" s="14">
        <v>141</v>
      </c>
      <c r="B395" s="18">
        <v>43483</v>
      </c>
      <c r="C395" s="14">
        <v>1</v>
      </c>
      <c r="D395" s="14">
        <v>258</v>
      </c>
      <c r="E395" s="14">
        <v>4</v>
      </c>
      <c r="F395" s="14">
        <v>1</v>
      </c>
      <c r="G395" s="14">
        <v>9</v>
      </c>
      <c r="H395" s="14">
        <v>0</v>
      </c>
      <c r="I395" s="14">
        <v>1</v>
      </c>
      <c r="J395" s="19">
        <v>12</v>
      </c>
      <c r="K395" s="19">
        <v>15.5</v>
      </c>
      <c r="L395" s="14">
        <f t="shared" si="33"/>
        <v>3.5</v>
      </c>
      <c r="M395" s="14">
        <f t="shared" si="34"/>
        <v>31.5</v>
      </c>
      <c r="N395" s="14">
        <v>0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6">
        <v>6</v>
      </c>
      <c r="AL395" s="14">
        <v>4</v>
      </c>
      <c r="AM395" s="14"/>
      <c r="AN395" s="14"/>
      <c r="AO395" s="14"/>
      <c r="AP395" s="14"/>
      <c r="AQ395" s="14"/>
      <c r="AR395" s="14"/>
      <c r="AS395" s="14"/>
      <c r="AT395" s="14"/>
      <c r="AU395" s="14">
        <v>2</v>
      </c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5"/>
      <c r="BU395" s="14"/>
      <c r="BV395" s="14"/>
      <c r="BW395" s="14"/>
    </row>
    <row r="396" spans="1:75" x14ac:dyDescent="0.2">
      <c r="A396" s="14">
        <v>142</v>
      </c>
      <c r="B396" s="18">
        <v>43483</v>
      </c>
      <c r="C396" s="14">
        <v>1</v>
      </c>
      <c r="D396" s="14">
        <v>258</v>
      </c>
      <c r="E396" s="14">
        <v>3</v>
      </c>
      <c r="F396" s="14">
        <v>1</v>
      </c>
      <c r="G396" s="14">
        <v>1</v>
      </c>
      <c r="H396" s="14">
        <v>0</v>
      </c>
      <c r="I396" s="14">
        <v>1</v>
      </c>
      <c r="J396" s="19">
        <v>9</v>
      </c>
      <c r="K396" s="19">
        <v>12</v>
      </c>
      <c r="L396" s="14">
        <f t="shared" si="33"/>
        <v>3</v>
      </c>
      <c r="M396" s="14">
        <f t="shared" si="34"/>
        <v>3</v>
      </c>
      <c r="N396" s="14">
        <v>0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6">
        <v>1</v>
      </c>
      <c r="AL396" s="14"/>
      <c r="AM396" s="14"/>
      <c r="AN396" s="14">
        <v>1</v>
      </c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5"/>
      <c r="BU396" s="14"/>
      <c r="BV396" s="14"/>
      <c r="BW396" s="14"/>
    </row>
    <row r="397" spans="1:75" x14ac:dyDescent="0.2">
      <c r="A397" s="14">
        <v>143</v>
      </c>
      <c r="B397" s="18">
        <v>43483</v>
      </c>
      <c r="C397" s="14">
        <v>1</v>
      </c>
      <c r="D397" s="14">
        <v>258</v>
      </c>
      <c r="E397" s="14">
        <v>3</v>
      </c>
      <c r="F397" s="14">
        <v>1</v>
      </c>
      <c r="G397" s="14">
        <v>1</v>
      </c>
      <c r="H397" s="14">
        <v>0</v>
      </c>
      <c r="I397" s="14">
        <v>1</v>
      </c>
      <c r="J397" s="19">
        <v>12</v>
      </c>
      <c r="K397" s="19">
        <v>13</v>
      </c>
      <c r="L397" s="14">
        <f t="shared" si="33"/>
        <v>1</v>
      </c>
      <c r="M397" s="14">
        <f t="shared" si="34"/>
        <v>1</v>
      </c>
      <c r="N397" s="14">
        <v>0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6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5"/>
      <c r="BU397" s="14"/>
      <c r="BV397" s="14"/>
      <c r="BW397" s="14"/>
    </row>
    <row r="398" spans="1:75" x14ac:dyDescent="0.2">
      <c r="A398" s="14">
        <v>173</v>
      </c>
      <c r="B398" s="18">
        <v>43489</v>
      </c>
      <c r="C398" s="14">
        <v>1</v>
      </c>
      <c r="D398" s="14">
        <v>258</v>
      </c>
      <c r="E398" s="14">
        <v>4</v>
      </c>
      <c r="F398" s="14">
        <v>1</v>
      </c>
      <c r="G398" s="14">
        <v>1</v>
      </c>
      <c r="H398" s="14">
        <v>0</v>
      </c>
      <c r="I398" s="14">
        <v>1</v>
      </c>
      <c r="J398" s="19">
        <v>11</v>
      </c>
      <c r="K398" s="19">
        <v>15.5</v>
      </c>
      <c r="L398" s="14">
        <f t="shared" si="33"/>
        <v>4.5</v>
      </c>
      <c r="M398" s="14">
        <f t="shared" si="34"/>
        <v>4.5</v>
      </c>
      <c r="N398" s="14">
        <v>0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6">
        <v>7</v>
      </c>
      <c r="AL398" s="14">
        <v>7</v>
      </c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5"/>
      <c r="BU398" s="14"/>
      <c r="BV398" s="14"/>
      <c r="BW398" s="14"/>
    </row>
    <row r="399" spans="1:75" x14ac:dyDescent="0.2">
      <c r="A399" s="14">
        <v>174</v>
      </c>
      <c r="B399" s="18">
        <v>43489</v>
      </c>
      <c r="C399" s="14">
        <v>1</v>
      </c>
      <c r="D399" s="14">
        <v>258</v>
      </c>
      <c r="E399" s="14">
        <v>3</v>
      </c>
      <c r="F399" s="14">
        <v>1</v>
      </c>
      <c r="G399" s="14">
        <v>2</v>
      </c>
      <c r="H399" s="14">
        <v>2</v>
      </c>
      <c r="I399" s="14">
        <v>1</v>
      </c>
      <c r="J399" s="19">
        <v>7.5</v>
      </c>
      <c r="K399" s="19">
        <v>16</v>
      </c>
      <c r="L399" s="14">
        <f t="shared" si="33"/>
        <v>8.5</v>
      </c>
      <c r="M399" s="14">
        <f t="shared" si="34"/>
        <v>17</v>
      </c>
      <c r="N399" s="14">
        <v>10</v>
      </c>
      <c r="O399" s="14"/>
      <c r="P399" s="14"/>
      <c r="Q399" s="14">
        <v>1</v>
      </c>
      <c r="R399" s="14"/>
      <c r="S399" s="14"/>
      <c r="T399" s="14"/>
      <c r="U399" s="14"/>
      <c r="V399" s="14">
        <v>6</v>
      </c>
      <c r="W399" s="14"/>
      <c r="X399" s="14"/>
      <c r="Y399" s="14"/>
      <c r="Z399" s="14">
        <v>3</v>
      </c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6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5"/>
      <c r="BU399" s="14"/>
      <c r="BV399" s="14"/>
      <c r="BW399" s="14"/>
    </row>
    <row r="400" spans="1:75" x14ac:dyDescent="0.2">
      <c r="A400" s="14">
        <v>175</v>
      </c>
      <c r="B400" s="18">
        <v>43489</v>
      </c>
      <c r="C400" s="14">
        <v>1</v>
      </c>
      <c r="D400" s="14">
        <v>258</v>
      </c>
      <c r="E400" s="14">
        <v>3</v>
      </c>
      <c r="F400" s="14">
        <v>1</v>
      </c>
      <c r="G400" s="14">
        <v>2</v>
      </c>
      <c r="H400" s="14">
        <v>1</v>
      </c>
      <c r="I400" s="14">
        <v>1</v>
      </c>
      <c r="J400" s="19">
        <v>12.5</v>
      </c>
      <c r="K400" s="19">
        <v>16</v>
      </c>
      <c r="L400" s="14">
        <f t="shared" si="33"/>
        <v>3.5</v>
      </c>
      <c r="M400" s="14">
        <f t="shared" si="34"/>
        <v>7</v>
      </c>
      <c r="N400" s="14">
        <v>1</v>
      </c>
      <c r="O400" s="14"/>
      <c r="P400" s="14">
        <v>1</v>
      </c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6">
        <v>1</v>
      </c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>
        <v>1</v>
      </c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5"/>
      <c r="BU400" s="14"/>
      <c r="BV400" s="14"/>
      <c r="BW400" s="14"/>
    </row>
    <row r="401" spans="1:75" x14ac:dyDescent="0.2">
      <c r="A401" s="14">
        <v>176</v>
      </c>
      <c r="B401" s="18">
        <v>43490</v>
      </c>
      <c r="C401" s="14">
        <v>1</v>
      </c>
      <c r="D401" s="14">
        <v>258</v>
      </c>
      <c r="E401" s="14">
        <v>4</v>
      </c>
      <c r="F401" s="14">
        <v>1</v>
      </c>
      <c r="G401" s="14">
        <v>2</v>
      </c>
      <c r="H401" s="14">
        <v>2</v>
      </c>
      <c r="I401" s="14">
        <v>1</v>
      </c>
      <c r="J401" s="19">
        <v>8</v>
      </c>
      <c r="K401" s="19">
        <v>16</v>
      </c>
      <c r="L401" s="14">
        <f t="shared" si="33"/>
        <v>8</v>
      </c>
      <c r="M401" s="14">
        <f t="shared" si="34"/>
        <v>16</v>
      </c>
      <c r="N401" s="14">
        <v>17</v>
      </c>
      <c r="O401" s="14"/>
      <c r="P401" s="14"/>
      <c r="Q401" s="14"/>
      <c r="R401" s="14"/>
      <c r="S401" s="14"/>
      <c r="T401" s="14"/>
      <c r="U401" s="14"/>
      <c r="V401" s="14">
        <v>14</v>
      </c>
      <c r="W401" s="14"/>
      <c r="X401" s="14"/>
      <c r="Y401" s="14"/>
      <c r="Z401" s="14">
        <v>3</v>
      </c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6">
        <v>1</v>
      </c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>
        <v>1</v>
      </c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5"/>
      <c r="BU401" s="14"/>
      <c r="BV401" s="14"/>
      <c r="BW401" s="14"/>
    </row>
    <row r="402" spans="1:75" x14ac:dyDescent="0.2">
      <c r="A402" s="14">
        <v>177</v>
      </c>
      <c r="B402" s="18">
        <v>43490</v>
      </c>
      <c r="C402" s="14">
        <v>1</v>
      </c>
      <c r="D402" s="14">
        <v>258</v>
      </c>
      <c r="E402" s="14">
        <v>3</v>
      </c>
      <c r="F402" s="14">
        <v>1</v>
      </c>
      <c r="G402" s="14">
        <v>2</v>
      </c>
      <c r="H402" s="14">
        <v>0</v>
      </c>
      <c r="I402" s="14">
        <v>1</v>
      </c>
      <c r="J402" s="19">
        <v>12</v>
      </c>
      <c r="K402" s="19">
        <v>16.5</v>
      </c>
      <c r="L402" s="14">
        <f t="shared" si="33"/>
        <v>4.5</v>
      </c>
      <c r="M402" s="14">
        <f t="shared" si="34"/>
        <v>9</v>
      </c>
      <c r="N402" s="14">
        <v>0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6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5"/>
      <c r="BU402" s="14"/>
      <c r="BV402" s="14"/>
      <c r="BW402" s="14"/>
    </row>
    <row r="403" spans="1:75" x14ac:dyDescent="0.2">
      <c r="A403" s="14">
        <v>178</v>
      </c>
      <c r="B403" s="18">
        <v>43490</v>
      </c>
      <c r="C403" s="14">
        <v>1</v>
      </c>
      <c r="D403" s="14">
        <v>258</v>
      </c>
      <c r="E403" s="14">
        <v>3</v>
      </c>
      <c r="F403" s="14">
        <v>1</v>
      </c>
      <c r="G403" s="14">
        <v>1</v>
      </c>
      <c r="H403" s="14">
        <v>1</v>
      </c>
      <c r="I403" s="14">
        <v>1</v>
      </c>
      <c r="J403" s="19">
        <v>14</v>
      </c>
      <c r="K403" s="19">
        <v>16.5</v>
      </c>
      <c r="L403" s="14">
        <f t="shared" si="33"/>
        <v>2.5</v>
      </c>
      <c r="M403" s="14">
        <f t="shared" si="34"/>
        <v>2.5</v>
      </c>
      <c r="N403" s="14">
        <v>3</v>
      </c>
      <c r="O403" s="14"/>
      <c r="P403" s="14"/>
      <c r="Q403" s="14"/>
      <c r="R403" s="14"/>
      <c r="S403" s="14"/>
      <c r="T403" s="14">
        <v>1</v>
      </c>
      <c r="U403" s="14"/>
      <c r="V403" s="14"/>
      <c r="W403" s="14"/>
      <c r="X403" s="14"/>
      <c r="Y403" s="14"/>
      <c r="Z403" s="14">
        <v>2</v>
      </c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6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5"/>
      <c r="BU403" s="14"/>
      <c r="BV403" s="14"/>
      <c r="BW403" s="14"/>
    </row>
    <row r="404" spans="1:75" x14ac:dyDescent="0.2">
      <c r="A404" s="14">
        <v>179</v>
      </c>
      <c r="B404" s="18">
        <v>43490</v>
      </c>
      <c r="C404" s="14">
        <v>1</v>
      </c>
      <c r="D404" s="14">
        <v>258</v>
      </c>
      <c r="E404" s="14">
        <v>4</v>
      </c>
      <c r="F404" s="14">
        <v>1</v>
      </c>
      <c r="G404" s="14">
        <v>6</v>
      </c>
      <c r="H404" s="14">
        <v>2</v>
      </c>
      <c r="I404" s="14">
        <v>1</v>
      </c>
      <c r="J404" s="19">
        <v>11</v>
      </c>
      <c r="K404" s="19">
        <v>16.5</v>
      </c>
      <c r="L404" s="14">
        <f t="shared" si="33"/>
        <v>5.5</v>
      </c>
      <c r="M404" s="14">
        <f t="shared" si="34"/>
        <v>33</v>
      </c>
      <c r="N404" s="14">
        <v>2</v>
      </c>
      <c r="O404" s="14"/>
      <c r="P404" s="14"/>
      <c r="Q404" s="14"/>
      <c r="R404" s="14"/>
      <c r="S404" s="14"/>
      <c r="T404" s="14">
        <v>1</v>
      </c>
      <c r="U404" s="14"/>
      <c r="V404" s="14"/>
      <c r="W404" s="14"/>
      <c r="X404" s="14"/>
      <c r="Y404" s="14"/>
      <c r="Z404" s="14">
        <v>1</v>
      </c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6">
        <v>1</v>
      </c>
      <c r="AL404" s="14">
        <v>1</v>
      </c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5"/>
      <c r="BU404" s="14"/>
      <c r="BV404" s="14"/>
      <c r="BW404" s="14"/>
    </row>
    <row r="405" spans="1:75" x14ac:dyDescent="0.2">
      <c r="A405" s="14">
        <v>180</v>
      </c>
      <c r="B405" s="18">
        <v>43490</v>
      </c>
      <c r="C405" s="14">
        <v>1</v>
      </c>
      <c r="D405" s="14">
        <v>258</v>
      </c>
      <c r="E405" s="14">
        <v>3</v>
      </c>
      <c r="F405" s="14">
        <v>1</v>
      </c>
      <c r="G405" s="14">
        <v>3</v>
      </c>
      <c r="H405" s="14">
        <v>0</v>
      </c>
      <c r="I405" s="14">
        <v>1</v>
      </c>
      <c r="J405" s="19">
        <v>12</v>
      </c>
      <c r="K405" s="19">
        <v>16</v>
      </c>
      <c r="L405" s="14">
        <f t="shared" si="33"/>
        <v>4</v>
      </c>
      <c r="M405" s="14">
        <f t="shared" si="34"/>
        <v>12</v>
      </c>
      <c r="N405" s="14">
        <v>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6">
        <v>26</v>
      </c>
      <c r="AL405" s="14">
        <v>12</v>
      </c>
      <c r="AM405" s="14"/>
      <c r="AN405" s="14"/>
      <c r="AO405" s="14"/>
      <c r="AP405" s="14"/>
      <c r="AQ405" s="14"/>
      <c r="AR405" s="14"/>
      <c r="AS405" s="14"/>
      <c r="AT405" s="14"/>
      <c r="AU405" s="14">
        <v>14</v>
      </c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5"/>
      <c r="BU405" s="14"/>
      <c r="BV405" s="14"/>
      <c r="BW405" s="14"/>
    </row>
    <row r="406" spans="1:75" x14ac:dyDescent="0.2">
      <c r="A406" s="14">
        <v>181</v>
      </c>
      <c r="B406" s="18">
        <v>43490</v>
      </c>
      <c r="C406" s="14">
        <v>1</v>
      </c>
      <c r="D406" s="14">
        <v>258</v>
      </c>
      <c r="E406" s="14">
        <v>3</v>
      </c>
      <c r="F406" s="14">
        <v>1</v>
      </c>
      <c r="G406" s="14">
        <v>1</v>
      </c>
      <c r="H406" s="14">
        <v>0</v>
      </c>
      <c r="I406" s="14">
        <v>1</v>
      </c>
      <c r="J406" s="19">
        <v>6.5</v>
      </c>
      <c r="K406" s="19">
        <v>16.75</v>
      </c>
      <c r="L406" s="14">
        <f t="shared" si="33"/>
        <v>10.25</v>
      </c>
      <c r="M406" s="14">
        <f t="shared" si="34"/>
        <v>10.25</v>
      </c>
      <c r="N406" s="14">
        <v>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6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5"/>
      <c r="BU406" s="14"/>
      <c r="BV406" s="14"/>
      <c r="BW406" s="14"/>
    </row>
    <row r="407" spans="1:75" x14ac:dyDescent="0.2">
      <c r="A407" s="14">
        <v>182</v>
      </c>
      <c r="B407" s="18">
        <v>43490</v>
      </c>
      <c r="C407" s="14">
        <v>1</v>
      </c>
      <c r="D407" s="14">
        <v>258</v>
      </c>
      <c r="E407" s="14">
        <v>4</v>
      </c>
      <c r="F407" s="14">
        <v>1</v>
      </c>
      <c r="G407" s="14">
        <v>1</v>
      </c>
      <c r="H407" s="14">
        <v>0</v>
      </c>
      <c r="I407" s="14">
        <v>1</v>
      </c>
      <c r="J407" s="19">
        <v>7.5</v>
      </c>
      <c r="K407" s="19">
        <v>16.75</v>
      </c>
      <c r="L407" s="14">
        <f t="shared" si="33"/>
        <v>9.25</v>
      </c>
      <c r="M407" s="14">
        <f t="shared" si="34"/>
        <v>9.25</v>
      </c>
      <c r="N407" s="14">
        <v>0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6">
        <v>34</v>
      </c>
      <c r="AL407" s="14">
        <v>22</v>
      </c>
      <c r="AM407" s="14"/>
      <c r="AN407" s="14"/>
      <c r="AO407" s="14"/>
      <c r="AP407" s="14"/>
      <c r="AQ407" s="14"/>
      <c r="AR407" s="14"/>
      <c r="AS407" s="14"/>
      <c r="AT407" s="14"/>
      <c r="AU407" s="14">
        <v>12</v>
      </c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5"/>
      <c r="BU407" s="14"/>
      <c r="BV407" s="14"/>
      <c r="BW407" s="14"/>
    </row>
    <row r="408" spans="1:75" x14ac:dyDescent="0.2">
      <c r="A408" s="14">
        <v>198</v>
      </c>
      <c r="B408" s="18">
        <v>43493</v>
      </c>
      <c r="C408" s="14">
        <v>1</v>
      </c>
      <c r="D408" s="14">
        <v>258</v>
      </c>
      <c r="E408" s="14">
        <v>4</v>
      </c>
      <c r="F408" s="14">
        <v>1</v>
      </c>
      <c r="G408" s="14">
        <v>1</v>
      </c>
      <c r="H408" s="14">
        <v>0</v>
      </c>
      <c r="I408" s="14">
        <v>1</v>
      </c>
      <c r="J408" s="19">
        <v>9</v>
      </c>
      <c r="K408" s="19">
        <v>12.5</v>
      </c>
      <c r="L408" s="14">
        <f t="shared" si="33"/>
        <v>3.5</v>
      </c>
      <c r="M408" s="14">
        <f t="shared" si="34"/>
        <v>3.5</v>
      </c>
      <c r="N408" s="14">
        <v>0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6">
        <v>16</v>
      </c>
      <c r="AL408" s="14">
        <v>12</v>
      </c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>
        <v>4</v>
      </c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5"/>
      <c r="BU408" s="14"/>
      <c r="BV408" s="14"/>
      <c r="BW408" s="14"/>
    </row>
    <row r="409" spans="1:75" x14ac:dyDescent="0.2">
      <c r="A409" s="14">
        <v>199</v>
      </c>
      <c r="B409" s="18">
        <v>43493</v>
      </c>
      <c r="C409" s="14">
        <v>1</v>
      </c>
      <c r="D409" s="14">
        <v>258</v>
      </c>
      <c r="E409" s="14">
        <v>4</v>
      </c>
      <c r="F409" s="14">
        <v>1</v>
      </c>
      <c r="G409" s="14">
        <v>1</v>
      </c>
      <c r="H409" s="14">
        <v>0</v>
      </c>
      <c r="I409" s="14">
        <v>1</v>
      </c>
      <c r="J409" s="19">
        <v>10</v>
      </c>
      <c r="K409" s="19">
        <v>15.75</v>
      </c>
      <c r="L409" s="14">
        <f t="shared" si="33"/>
        <v>5.75</v>
      </c>
      <c r="M409" s="14">
        <f t="shared" si="34"/>
        <v>5.75</v>
      </c>
      <c r="N409" s="14">
        <v>0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6">
        <v>15</v>
      </c>
      <c r="AL409" s="14">
        <v>15</v>
      </c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5"/>
      <c r="BU409" s="14"/>
      <c r="BV409" s="14"/>
      <c r="BW409" s="14"/>
    </row>
    <row r="410" spans="1:75" x14ac:dyDescent="0.2">
      <c r="A410" s="14">
        <v>200</v>
      </c>
      <c r="B410" s="18">
        <v>43493</v>
      </c>
      <c r="C410" s="14">
        <v>1</v>
      </c>
      <c r="D410" s="14">
        <v>258</v>
      </c>
      <c r="E410" s="14">
        <v>3</v>
      </c>
      <c r="F410" s="14">
        <v>1</v>
      </c>
      <c r="G410" s="14">
        <v>2</v>
      </c>
      <c r="H410" s="14">
        <v>1</v>
      </c>
      <c r="I410" s="14">
        <v>1</v>
      </c>
      <c r="J410" s="19">
        <v>14.5</v>
      </c>
      <c r="K410" s="19">
        <v>16</v>
      </c>
      <c r="L410" s="14">
        <f t="shared" si="33"/>
        <v>1.5</v>
      </c>
      <c r="M410" s="14">
        <f t="shared" si="34"/>
        <v>3</v>
      </c>
      <c r="N410" s="14">
        <v>1</v>
      </c>
      <c r="O410" s="14"/>
      <c r="P410" s="14"/>
      <c r="Q410" s="14">
        <v>1</v>
      </c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6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5"/>
      <c r="BU410" s="14"/>
      <c r="BV410" s="14"/>
      <c r="BW410" s="14"/>
    </row>
    <row r="411" spans="1:75" x14ac:dyDescent="0.2">
      <c r="A411" s="14">
        <v>201</v>
      </c>
      <c r="B411" s="18">
        <v>43493</v>
      </c>
      <c r="C411" s="14">
        <v>1</v>
      </c>
      <c r="D411" s="14">
        <v>258</v>
      </c>
      <c r="E411" s="14">
        <v>3</v>
      </c>
      <c r="F411" s="14">
        <v>1</v>
      </c>
      <c r="G411" s="14">
        <v>4</v>
      </c>
      <c r="H411" s="14">
        <v>1</v>
      </c>
      <c r="I411" s="14">
        <v>1</v>
      </c>
      <c r="J411" s="19">
        <v>9</v>
      </c>
      <c r="K411" s="19">
        <v>13</v>
      </c>
      <c r="L411" s="14">
        <f t="shared" si="33"/>
        <v>4</v>
      </c>
      <c r="M411" s="14">
        <f t="shared" si="34"/>
        <v>16</v>
      </c>
      <c r="N411" s="14">
        <v>1</v>
      </c>
      <c r="O411" s="14"/>
      <c r="P411" s="14"/>
      <c r="Q411" s="14"/>
      <c r="R411" s="14"/>
      <c r="S411" s="14"/>
      <c r="T411" s="14">
        <v>1</v>
      </c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6">
        <v>6</v>
      </c>
      <c r="AL411" s="14">
        <v>6</v>
      </c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5"/>
      <c r="BU411" s="14"/>
      <c r="BV411" s="14"/>
      <c r="BW411" s="14"/>
    </row>
    <row r="412" spans="1:75" x14ac:dyDescent="0.2">
      <c r="A412" s="14">
        <v>202</v>
      </c>
      <c r="B412" s="18">
        <v>43493</v>
      </c>
      <c r="C412" s="14">
        <v>1</v>
      </c>
      <c r="D412" s="14">
        <v>258</v>
      </c>
      <c r="E412" s="14">
        <v>4</v>
      </c>
      <c r="F412" s="14">
        <v>1</v>
      </c>
      <c r="G412" s="14">
        <v>1</v>
      </c>
      <c r="H412" s="14">
        <v>0</v>
      </c>
      <c r="I412" s="14">
        <v>1</v>
      </c>
      <c r="J412" s="19">
        <v>12</v>
      </c>
      <c r="K412" s="19">
        <v>15.5</v>
      </c>
      <c r="L412" s="14">
        <f t="shared" si="33"/>
        <v>3.5</v>
      </c>
      <c r="M412" s="14">
        <f t="shared" si="34"/>
        <v>3.5</v>
      </c>
      <c r="N412" s="14">
        <v>0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6">
        <v>6</v>
      </c>
      <c r="AL412" s="14">
        <v>6</v>
      </c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5"/>
      <c r="BU412" s="14"/>
      <c r="BV412" s="14"/>
      <c r="BW412" s="14"/>
    </row>
    <row r="413" spans="1:75" x14ac:dyDescent="0.2">
      <c r="A413" s="14"/>
      <c r="B413" s="2" t="s">
        <v>54</v>
      </c>
      <c r="C413" s="14"/>
      <c r="D413" s="14"/>
      <c r="E413" s="14"/>
      <c r="F413" s="2">
        <f>COUNT(F372:F412)</f>
        <v>41</v>
      </c>
      <c r="G413" s="2">
        <f>SUM(G372:G412)</f>
        <v>76</v>
      </c>
      <c r="H413" s="2">
        <f>SUM(H372:H412)</f>
        <v>26</v>
      </c>
      <c r="I413" s="2"/>
      <c r="J413" s="2">
        <f t="shared" ref="J413:BU413" si="35">SUM(J372:J412)</f>
        <v>401.25</v>
      </c>
      <c r="K413" s="2">
        <f t="shared" si="35"/>
        <v>604.5</v>
      </c>
      <c r="L413" s="2">
        <f t="shared" si="35"/>
        <v>203.25</v>
      </c>
      <c r="M413" s="2">
        <f t="shared" si="35"/>
        <v>369.75</v>
      </c>
      <c r="N413" s="2">
        <f t="shared" si="35"/>
        <v>106</v>
      </c>
      <c r="O413" s="2">
        <f t="shared" si="35"/>
        <v>0</v>
      </c>
      <c r="P413" s="2">
        <f t="shared" si="35"/>
        <v>3</v>
      </c>
      <c r="Q413" s="2">
        <f t="shared" si="35"/>
        <v>8</v>
      </c>
      <c r="R413" s="2">
        <f t="shared" si="35"/>
        <v>0</v>
      </c>
      <c r="S413" s="2">
        <f t="shared" si="35"/>
        <v>0</v>
      </c>
      <c r="T413" s="2">
        <f t="shared" si="35"/>
        <v>6</v>
      </c>
      <c r="U413" s="2">
        <f t="shared" si="35"/>
        <v>1</v>
      </c>
      <c r="V413" s="2">
        <f t="shared" si="35"/>
        <v>30</v>
      </c>
      <c r="W413" s="2">
        <f t="shared" si="35"/>
        <v>1</v>
      </c>
      <c r="X413" s="2">
        <f t="shared" si="35"/>
        <v>0</v>
      </c>
      <c r="Y413" s="2">
        <f t="shared" si="35"/>
        <v>0</v>
      </c>
      <c r="Z413" s="2">
        <f t="shared" si="35"/>
        <v>54</v>
      </c>
      <c r="AA413" s="2">
        <f t="shared" si="35"/>
        <v>0</v>
      </c>
      <c r="AB413" s="2">
        <f t="shared" si="35"/>
        <v>1</v>
      </c>
      <c r="AC413" s="2">
        <f t="shared" si="35"/>
        <v>0</v>
      </c>
      <c r="AD413" s="2">
        <f t="shared" si="35"/>
        <v>0</v>
      </c>
      <c r="AE413" s="2">
        <f t="shared" si="35"/>
        <v>0</v>
      </c>
      <c r="AF413" s="2">
        <f t="shared" si="35"/>
        <v>1</v>
      </c>
      <c r="AG413" s="2">
        <f t="shared" si="35"/>
        <v>0</v>
      </c>
      <c r="AH413" s="2">
        <f t="shared" si="35"/>
        <v>0</v>
      </c>
      <c r="AI413" s="2">
        <f t="shared" si="35"/>
        <v>1</v>
      </c>
      <c r="AJ413" s="2">
        <f t="shared" si="35"/>
        <v>0</v>
      </c>
      <c r="AK413" s="2">
        <f t="shared" si="35"/>
        <v>228</v>
      </c>
      <c r="AL413" s="2">
        <f t="shared" si="35"/>
        <v>159</v>
      </c>
      <c r="AM413" s="2">
        <f t="shared" si="35"/>
        <v>2</v>
      </c>
      <c r="AN413" s="2">
        <f t="shared" si="35"/>
        <v>1</v>
      </c>
      <c r="AO413" s="2">
        <f t="shared" si="35"/>
        <v>1</v>
      </c>
      <c r="AP413" s="2">
        <f t="shared" si="35"/>
        <v>0</v>
      </c>
      <c r="AQ413" s="2">
        <f t="shared" si="35"/>
        <v>0</v>
      </c>
      <c r="AR413" s="2">
        <f t="shared" si="35"/>
        <v>0</v>
      </c>
      <c r="AS413" s="2">
        <f t="shared" si="35"/>
        <v>0</v>
      </c>
      <c r="AT413" s="2">
        <f t="shared" si="35"/>
        <v>0</v>
      </c>
      <c r="AU413" s="2">
        <f t="shared" si="35"/>
        <v>28</v>
      </c>
      <c r="AV413" s="2">
        <f t="shared" si="35"/>
        <v>0</v>
      </c>
      <c r="AW413" s="2">
        <f t="shared" si="35"/>
        <v>0</v>
      </c>
      <c r="AX413" s="2">
        <f t="shared" si="35"/>
        <v>3</v>
      </c>
      <c r="AY413" s="2">
        <f t="shared" si="35"/>
        <v>6</v>
      </c>
      <c r="AZ413" s="2">
        <f t="shared" si="35"/>
        <v>15</v>
      </c>
      <c r="BA413" s="2">
        <f t="shared" si="35"/>
        <v>0</v>
      </c>
      <c r="BB413" s="2">
        <f t="shared" si="35"/>
        <v>0</v>
      </c>
      <c r="BC413" s="2">
        <f t="shared" si="35"/>
        <v>10</v>
      </c>
      <c r="BD413" s="2">
        <f t="shared" si="35"/>
        <v>0</v>
      </c>
      <c r="BE413" s="2">
        <f t="shared" si="35"/>
        <v>0</v>
      </c>
      <c r="BF413" s="2">
        <f t="shared" si="35"/>
        <v>2</v>
      </c>
      <c r="BG413" s="2">
        <f t="shared" si="35"/>
        <v>0</v>
      </c>
      <c r="BH413" s="2">
        <f t="shared" si="35"/>
        <v>0</v>
      </c>
      <c r="BI413" s="2">
        <f t="shared" si="35"/>
        <v>1</v>
      </c>
      <c r="BJ413" s="2">
        <f t="shared" si="35"/>
        <v>0</v>
      </c>
      <c r="BK413" s="2">
        <f t="shared" si="35"/>
        <v>0</v>
      </c>
      <c r="BL413" s="2">
        <f t="shared" si="35"/>
        <v>0</v>
      </c>
      <c r="BM413" s="2">
        <f t="shared" si="35"/>
        <v>0</v>
      </c>
      <c r="BN413" s="2">
        <f t="shared" si="35"/>
        <v>0</v>
      </c>
      <c r="BO413" s="2">
        <f t="shared" si="35"/>
        <v>0</v>
      </c>
      <c r="BP413" s="2">
        <f t="shared" si="35"/>
        <v>0</v>
      </c>
      <c r="BQ413" s="2">
        <f t="shared" si="35"/>
        <v>0</v>
      </c>
      <c r="BR413" s="2">
        <f t="shared" si="35"/>
        <v>0</v>
      </c>
      <c r="BS413" s="2">
        <f t="shared" si="35"/>
        <v>0</v>
      </c>
      <c r="BT413" s="2">
        <f t="shared" si="35"/>
        <v>0</v>
      </c>
      <c r="BU413" s="2">
        <f t="shared" si="35"/>
        <v>0</v>
      </c>
      <c r="BV413" s="2">
        <f t="shared" ref="BV413:BW413" si="36">SUM(BV372:BV412)</f>
        <v>0</v>
      </c>
      <c r="BW413" s="2">
        <f t="shared" si="36"/>
        <v>0</v>
      </c>
    </row>
    <row r="414" spans="1:75" x14ac:dyDescent="0.2">
      <c r="A414" s="14"/>
      <c r="B414" s="14"/>
      <c r="C414" s="14"/>
      <c r="D414" s="14"/>
      <c r="E414" s="14"/>
      <c r="F414" s="2"/>
      <c r="G414" s="2"/>
      <c r="H414" s="2"/>
      <c r="I414" s="2"/>
      <c r="J414" s="2"/>
      <c r="K414" s="2"/>
      <c r="L414" s="2" t="s">
        <v>55</v>
      </c>
      <c r="M414" s="2"/>
      <c r="N414" s="7">
        <f>N413/M413</f>
        <v>0.28668018931710615</v>
      </c>
      <c r="O414" s="7">
        <f>O413/M413</f>
        <v>0</v>
      </c>
      <c r="P414" s="7">
        <f>P413/M413</f>
        <v>8.1135902636916835E-3</v>
      </c>
      <c r="Q414" s="7">
        <f>Q413/M413</f>
        <v>2.1636240703177823E-2</v>
      </c>
      <c r="R414" s="7">
        <f>R413/M413</f>
        <v>0</v>
      </c>
      <c r="S414" s="7">
        <f>S413/M413</f>
        <v>0</v>
      </c>
      <c r="T414" s="7">
        <f>T413/M413</f>
        <v>1.6227180527383367E-2</v>
      </c>
      <c r="U414" s="7">
        <f>U413/M413</f>
        <v>2.7045300878972278E-3</v>
      </c>
      <c r="V414" s="7">
        <f>V413/M413</f>
        <v>8.1135902636916835E-2</v>
      </c>
      <c r="W414" s="7">
        <f>W413/M413</f>
        <v>2.7045300878972278E-3</v>
      </c>
      <c r="X414" s="7">
        <f>X413/M413</f>
        <v>0</v>
      </c>
      <c r="Y414" s="7">
        <f>Y413/M413</f>
        <v>0</v>
      </c>
      <c r="Z414" s="7">
        <f>Z413/M413</f>
        <v>0.1460446247464503</v>
      </c>
      <c r="AA414" s="7">
        <f>AA413/M413</f>
        <v>0</v>
      </c>
      <c r="AB414" s="7">
        <f>AB413/M413</f>
        <v>2.7045300878972278E-3</v>
      </c>
      <c r="AC414" s="7">
        <f>AC413/M413</f>
        <v>0</v>
      </c>
      <c r="AD414" s="7">
        <f>AD413/M413</f>
        <v>0</v>
      </c>
      <c r="AE414" s="7">
        <f>AE413/M413</f>
        <v>0</v>
      </c>
      <c r="AF414" s="7">
        <f>AF413/M413</f>
        <v>2.7045300878972278E-3</v>
      </c>
      <c r="AG414" s="7">
        <f>AG413/M413</f>
        <v>0</v>
      </c>
      <c r="AH414" s="8">
        <f>AH413/M413</f>
        <v>0</v>
      </c>
      <c r="AI414" s="8">
        <f>AI413/M413</f>
        <v>2.7045300878972278E-3</v>
      </c>
      <c r="AJ414" s="9" t="e">
        <f>AJ413/O413</f>
        <v>#DIV/0!</v>
      </c>
      <c r="AK414" s="7">
        <f>AK413/M413</f>
        <v>0.61663286004056794</v>
      </c>
      <c r="AL414" s="7">
        <f>AL413/M413</f>
        <v>0.43002028397565922</v>
      </c>
      <c r="AM414" s="7">
        <f>AM413/M413</f>
        <v>5.4090601757944556E-3</v>
      </c>
      <c r="AN414" s="7">
        <f>AN413/M413</f>
        <v>2.7045300878972278E-3</v>
      </c>
      <c r="AO414" s="7">
        <f>AO413/M413</f>
        <v>2.7045300878972278E-3</v>
      </c>
      <c r="AP414" s="7">
        <f>AP413/M413</f>
        <v>0</v>
      </c>
      <c r="AQ414" s="7">
        <f>AQ413/M413</f>
        <v>0</v>
      </c>
      <c r="AR414" s="7">
        <f>AR413/M413</f>
        <v>0</v>
      </c>
      <c r="AS414" s="7">
        <f>AS413/M413</f>
        <v>0</v>
      </c>
      <c r="AT414" s="7">
        <f>AT413/M413</f>
        <v>0</v>
      </c>
      <c r="AU414" s="7">
        <f>AU413/M413</f>
        <v>7.5726842461122379E-2</v>
      </c>
      <c r="AV414" s="7">
        <f>AV413/M413</f>
        <v>0</v>
      </c>
      <c r="AW414" s="7">
        <f>AW413/M413</f>
        <v>0</v>
      </c>
      <c r="AX414" s="7">
        <f>AX413/M413</f>
        <v>8.1135902636916835E-3</v>
      </c>
      <c r="AY414" s="7">
        <f>AY413/M413</f>
        <v>1.6227180527383367E-2</v>
      </c>
      <c r="AZ414" s="7">
        <f>AZ413/M413</f>
        <v>4.0567951318458417E-2</v>
      </c>
      <c r="BA414" s="7">
        <f>BA413/M413</f>
        <v>0</v>
      </c>
      <c r="BB414" s="7">
        <f>BB413/M413</f>
        <v>0</v>
      </c>
      <c r="BC414" s="7">
        <f>BC413/M413</f>
        <v>2.7045300878972278E-2</v>
      </c>
      <c r="BD414" s="7">
        <f>BD413/M413</f>
        <v>0</v>
      </c>
      <c r="BE414" s="7">
        <f>BE413/M413</f>
        <v>0</v>
      </c>
      <c r="BF414" s="7">
        <f>BF413/M413</f>
        <v>5.4090601757944556E-3</v>
      </c>
      <c r="BG414" s="7">
        <f>BG413/M413</f>
        <v>0</v>
      </c>
      <c r="BH414" s="7">
        <f>BH413/M413</f>
        <v>0</v>
      </c>
      <c r="BI414" s="7">
        <f>BI413/M413</f>
        <v>2.7045300878972278E-3</v>
      </c>
      <c r="BJ414" s="7">
        <f>BJ413/M413</f>
        <v>0</v>
      </c>
      <c r="BK414" s="7">
        <f>BK413/M413</f>
        <v>0</v>
      </c>
      <c r="BL414" s="7">
        <f>BL413/M413</f>
        <v>0</v>
      </c>
      <c r="BM414" s="7">
        <f>BM413/M413</f>
        <v>0</v>
      </c>
      <c r="BN414" s="7">
        <f>BN413/M413</f>
        <v>0</v>
      </c>
      <c r="BO414" s="7">
        <f>BO413/M413</f>
        <v>0</v>
      </c>
      <c r="BP414" s="7">
        <f>BP413/M413</f>
        <v>0</v>
      </c>
      <c r="BQ414" s="7">
        <f>BQ413/M413</f>
        <v>0</v>
      </c>
      <c r="BR414" s="7">
        <f>BR413/M413</f>
        <v>0</v>
      </c>
      <c r="BS414" s="7">
        <f>BS413/M413</f>
        <v>0</v>
      </c>
      <c r="BT414" s="7">
        <f>BT413/M413</f>
        <v>0</v>
      </c>
      <c r="BU414" s="7">
        <f>BU413/M413</f>
        <v>0</v>
      </c>
      <c r="BV414" s="7">
        <f>BV413/M413</f>
        <v>0</v>
      </c>
      <c r="BW414" s="7">
        <f>BW413/M413</f>
        <v>0</v>
      </c>
    </row>
    <row r="415" spans="1:75" x14ac:dyDescent="0.2">
      <c r="A415" s="14"/>
      <c r="B415" s="2" t="s">
        <v>56</v>
      </c>
      <c r="C415" s="2"/>
      <c r="D415" s="10">
        <f>(L413/F413)</f>
        <v>4.9573170731707314</v>
      </c>
      <c r="E415" s="14"/>
      <c r="F415" s="2"/>
      <c r="G415" s="2"/>
      <c r="H415" s="2"/>
      <c r="I415" s="2"/>
      <c r="J415" s="2"/>
      <c r="K415" s="2"/>
      <c r="L415" s="2" t="s">
        <v>57</v>
      </c>
      <c r="M415" s="2"/>
      <c r="N415" s="10">
        <f>M413/N413</f>
        <v>3.4882075471698113</v>
      </c>
      <c r="O415" s="10" t="e">
        <f>M413/O413</f>
        <v>#DIV/0!</v>
      </c>
      <c r="P415" s="10">
        <f>M413/P413</f>
        <v>123.25</v>
      </c>
      <c r="Q415" s="10">
        <f>M413/Q413</f>
        <v>46.21875</v>
      </c>
      <c r="R415" s="10" t="e">
        <f>M413/R413</f>
        <v>#DIV/0!</v>
      </c>
      <c r="S415" s="10" t="e">
        <f>M413/S413</f>
        <v>#DIV/0!</v>
      </c>
      <c r="T415" s="10">
        <f>M413/T413</f>
        <v>61.625</v>
      </c>
      <c r="U415" s="10">
        <f>M413/U413</f>
        <v>369.75</v>
      </c>
      <c r="V415" s="10">
        <f>M413/V413</f>
        <v>12.324999999999999</v>
      </c>
      <c r="W415" s="10">
        <f>M413/W413</f>
        <v>369.75</v>
      </c>
      <c r="X415" s="10" t="e">
        <f>M413/X413</f>
        <v>#DIV/0!</v>
      </c>
      <c r="Y415" s="10" t="e">
        <f>M413/Y413</f>
        <v>#DIV/0!</v>
      </c>
      <c r="Z415" s="10">
        <f>M413/Z413</f>
        <v>6.8472222222222223</v>
      </c>
      <c r="AA415" s="10" t="e">
        <f>M413/AA413</f>
        <v>#DIV/0!</v>
      </c>
      <c r="AB415" s="10">
        <f>M413/AB413</f>
        <v>369.75</v>
      </c>
      <c r="AC415" s="10" t="e">
        <f>M413/AC413</f>
        <v>#DIV/0!</v>
      </c>
      <c r="AD415" s="10" t="e">
        <f>M413/AD413</f>
        <v>#DIV/0!</v>
      </c>
      <c r="AE415" s="10" t="e">
        <f>M413/AE413</f>
        <v>#DIV/0!</v>
      </c>
      <c r="AF415" s="10">
        <f>M413/AF413</f>
        <v>369.75</v>
      </c>
      <c r="AG415" s="10" t="e">
        <f>M413/AG413</f>
        <v>#DIV/0!</v>
      </c>
      <c r="AH415" s="11" t="e">
        <f>N413/AH413</f>
        <v>#DIV/0!</v>
      </c>
      <c r="AI415" s="11">
        <f>O413/AI413</f>
        <v>0</v>
      </c>
      <c r="AJ415" s="12" t="e">
        <f>O413/AJ413</f>
        <v>#DIV/0!</v>
      </c>
      <c r="AK415" s="5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14"/>
      <c r="BL415" s="14"/>
      <c r="BM415" s="14"/>
      <c r="BN415" s="14"/>
      <c r="BO415" s="14"/>
      <c r="BP415" s="14"/>
      <c r="BQ415" s="14"/>
      <c r="BR415" s="14"/>
      <c r="BS415" s="14"/>
      <c r="BT415" s="15"/>
      <c r="BU415" s="14"/>
      <c r="BV415" s="14"/>
      <c r="BW415" s="14"/>
    </row>
    <row r="416" spans="1:75" x14ac:dyDescent="0.2">
      <c r="A416" s="15"/>
      <c r="B416" s="2" t="s">
        <v>58</v>
      </c>
      <c r="C416" s="2"/>
      <c r="D416" s="10">
        <f>(M413/G413)</f>
        <v>4.8651315789473681</v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4"/>
      <c r="BV416" s="14"/>
      <c r="BW416" s="14"/>
    </row>
    <row r="417" spans="1:75" x14ac:dyDescent="0.2">
      <c r="A417" s="15"/>
      <c r="B417" s="2" t="s">
        <v>59</v>
      </c>
      <c r="C417" s="2"/>
      <c r="D417" s="10">
        <f>(G413/F413)</f>
        <v>1.8536585365853659</v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4"/>
      <c r="BV417" s="14"/>
      <c r="BW417" s="14"/>
    </row>
    <row r="418" spans="1:75" x14ac:dyDescent="0.2">
      <c r="A418" s="15"/>
      <c r="B418" s="5" t="s">
        <v>60</v>
      </c>
      <c r="C418" s="15"/>
      <c r="D418" s="11">
        <f>(H413/G413)*100</f>
        <v>34.210526315789473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4"/>
      <c r="BV418" s="14"/>
      <c r="BW418" s="14"/>
    </row>
    <row r="419" spans="1:75" x14ac:dyDescent="0.2">
      <c r="A419" s="14"/>
      <c r="B419" s="18"/>
      <c r="C419" s="14"/>
      <c r="D419" s="14"/>
      <c r="E419" s="14"/>
      <c r="F419" s="14"/>
      <c r="G419" s="14"/>
      <c r="H419" s="14"/>
      <c r="I419" s="14"/>
      <c r="J419" s="19"/>
      <c r="K419" s="19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6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5"/>
      <c r="BU419" s="14"/>
      <c r="BV419" s="14"/>
      <c r="BW419" s="14"/>
    </row>
    <row r="420" spans="1:75" x14ac:dyDescent="0.2">
      <c r="A420" s="14"/>
      <c r="B420" s="18"/>
      <c r="C420" s="14"/>
      <c r="D420" s="14"/>
      <c r="E420" s="14"/>
      <c r="F420" s="14"/>
      <c r="G420" s="14"/>
      <c r="H420" s="14"/>
      <c r="I420" s="14"/>
      <c r="J420" s="19"/>
      <c r="K420" s="19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6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5"/>
      <c r="BU420" s="14"/>
      <c r="BV420" s="14"/>
      <c r="BW420" s="14"/>
    </row>
    <row r="421" spans="1:75" x14ac:dyDescent="0.2">
      <c r="A421" s="14"/>
      <c r="B421" s="18"/>
      <c r="C421" s="14"/>
      <c r="D421" s="14"/>
      <c r="E421" s="14"/>
      <c r="F421" s="14"/>
      <c r="G421" s="14"/>
      <c r="H421" s="14"/>
      <c r="I421" s="14"/>
      <c r="J421" s="19"/>
      <c r="K421" s="19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6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5"/>
      <c r="BU421" s="14"/>
      <c r="BV421" s="14"/>
      <c r="BW421" s="14"/>
    </row>
    <row r="422" spans="1:75" x14ac:dyDescent="0.2">
      <c r="A422" s="14"/>
      <c r="B422" s="18"/>
      <c r="C422" s="14"/>
      <c r="D422" s="14"/>
      <c r="E422" s="14"/>
      <c r="F422" s="14"/>
      <c r="G422" s="14"/>
      <c r="H422" s="14"/>
      <c r="I422" s="14"/>
      <c r="J422" s="19"/>
      <c r="K422" s="19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6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5"/>
      <c r="BU422" s="14"/>
      <c r="BV422" s="14"/>
      <c r="BW422" s="14"/>
    </row>
    <row r="423" spans="1:75" x14ac:dyDescent="0.2">
      <c r="A423" s="14"/>
      <c r="B423" s="18"/>
      <c r="C423" s="14"/>
      <c r="D423" s="14"/>
      <c r="E423" s="14"/>
      <c r="F423" s="14"/>
      <c r="G423" s="14"/>
      <c r="H423" s="14"/>
      <c r="I423" s="14"/>
      <c r="J423" s="19"/>
      <c r="K423" s="19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6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5"/>
      <c r="BU423" s="14"/>
      <c r="BV423" s="14"/>
      <c r="BW423" s="14"/>
    </row>
    <row r="424" spans="1:75" x14ac:dyDescent="0.2">
      <c r="A424" s="14"/>
      <c r="B424" s="18"/>
      <c r="C424" s="14"/>
      <c r="D424" s="14"/>
      <c r="E424" s="14"/>
      <c r="F424" s="14"/>
      <c r="G424" s="14"/>
      <c r="H424" s="14"/>
      <c r="I424" s="14"/>
      <c r="J424" s="19"/>
      <c r="K424" s="19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6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5"/>
      <c r="BU424" s="14"/>
      <c r="BV424" s="14"/>
      <c r="BW424" s="14"/>
    </row>
    <row r="425" spans="1:75" x14ac:dyDescent="0.2">
      <c r="A425" s="14"/>
      <c r="B425" s="18"/>
      <c r="C425" s="14"/>
      <c r="D425" s="14"/>
      <c r="E425" s="14"/>
      <c r="F425" s="14"/>
      <c r="G425" s="14"/>
      <c r="H425" s="14"/>
      <c r="I425" s="14"/>
      <c r="J425" s="19"/>
      <c r="K425" s="19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6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5"/>
      <c r="BU425" s="14"/>
      <c r="BV425" s="14"/>
      <c r="BW425" s="14"/>
    </row>
    <row r="426" spans="1:75" x14ac:dyDescent="0.2">
      <c r="A426" s="14"/>
      <c r="B426" s="18"/>
      <c r="C426" s="14"/>
      <c r="D426" s="14"/>
      <c r="E426" s="14"/>
      <c r="F426" s="14"/>
      <c r="G426" s="14"/>
      <c r="H426" s="14"/>
      <c r="I426" s="14"/>
      <c r="J426" s="19"/>
      <c r="K426" s="19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6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5"/>
      <c r="BU426" s="14"/>
      <c r="BV426" s="14"/>
      <c r="BW426" s="14"/>
    </row>
    <row r="427" spans="1:75" x14ac:dyDescent="0.2">
      <c r="A427" s="14"/>
      <c r="B427" s="18"/>
      <c r="C427" s="14"/>
      <c r="D427" s="14"/>
      <c r="E427" s="14"/>
      <c r="F427" s="14"/>
      <c r="G427" s="14"/>
      <c r="H427" s="14"/>
      <c r="I427" s="14"/>
      <c r="J427" s="19"/>
      <c r="K427" s="19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6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5"/>
      <c r="BU427" s="14"/>
      <c r="BV427" s="14"/>
      <c r="BW427" s="14"/>
    </row>
    <row r="428" spans="1:75" x14ac:dyDescent="0.2">
      <c r="A428" s="14"/>
      <c r="B428" s="18"/>
      <c r="C428" s="14"/>
      <c r="D428" s="14"/>
      <c r="E428" s="14"/>
      <c r="F428" s="14"/>
      <c r="G428" s="14"/>
      <c r="H428" s="14"/>
      <c r="I428" s="14"/>
      <c r="J428" s="19"/>
      <c r="K428" s="19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6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5"/>
      <c r="BU428" s="14"/>
      <c r="BV428" s="14"/>
      <c r="BW428" s="14"/>
    </row>
    <row r="429" spans="1:75" x14ac:dyDescent="0.2">
      <c r="A429" s="14"/>
      <c r="B429" s="18"/>
      <c r="C429" s="14"/>
      <c r="D429" s="14"/>
      <c r="E429" s="14"/>
      <c r="F429" s="14"/>
      <c r="G429" s="14"/>
      <c r="H429" s="14"/>
      <c r="I429" s="14"/>
      <c r="J429" s="19"/>
      <c r="K429" s="19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6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5"/>
      <c r="BU429" s="14"/>
      <c r="BV429" s="14"/>
      <c r="BW429" s="14"/>
    </row>
    <row r="430" spans="1:75" x14ac:dyDescent="0.2">
      <c r="A430" s="14"/>
      <c r="B430" s="18"/>
      <c r="C430" s="14"/>
      <c r="D430" s="14"/>
      <c r="E430" s="14"/>
      <c r="F430" s="14"/>
      <c r="G430" s="14"/>
      <c r="H430" s="14"/>
      <c r="I430" s="14"/>
      <c r="J430" s="19"/>
      <c r="K430" s="19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6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5"/>
      <c r="BU430" s="14"/>
      <c r="BV430" s="14"/>
      <c r="BW430" s="14"/>
    </row>
    <row r="431" spans="1:75" ht="15.75" x14ac:dyDescent="0.25">
      <c r="A431" s="20" t="s">
        <v>73</v>
      </c>
      <c r="B431" s="14"/>
      <c r="C431" s="14"/>
      <c r="D431" s="14"/>
      <c r="E431" s="15"/>
      <c r="F431" s="14"/>
      <c r="G431" s="14"/>
      <c r="H431" s="14"/>
      <c r="I431" s="14"/>
      <c r="J431" s="14"/>
      <c r="K431" s="1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4" t="s">
        <v>1</v>
      </c>
      <c r="AJ431" s="14"/>
      <c r="AK431" s="16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5"/>
      <c r="BU431" s="14"/>
      <c r="BV431" s="14"/>
      <c r="BW431" s="14"/>
    </row>
    <row r="432" spans="1:75" x14ac:dyDescent="0.2">
      <c r="A432" s="2" t="s">
        <v>5</v>
      </c>
      <c r="B432" s="2" t="s">
        <v>6</v>
      </c>
      <c r="C432" s="2" t="s">
        <v>7</v>
      </c>
      <c r="D432" s="2" t="s">
        <v>8</v>
      </c>
      <c r="E432" s="2" t="s">
        <v>9</v>
      </c>
      <c r="F432" s="2" t="s">
        <v>10</v>
      </c>
      <c r="G432" s="2" t="s">
        <v>11</v>
      </c>
      <c r="H432" s="2" t="s">
        <v>12</v>
      </c>
      <c r="I432" s="2" t="s">
        <v>13</v>
      </c>
      <c r="J432" s="2" t="s">
        <v>14</v>
      </c>
      <c r="K432" s="2" t="s">
        <v>15</v>
      </c>
      <c r="L432" s="2" t="s">
        <v>16</v>
      </c>
      <c r="M432" s="2" t="s">
        <v>17</v>
      </c>
      <c r="N432" s="2" t="s">
        <v>18</v>
      </c>
      <c r="O432" s="2" t="s">
        <v>19</v>
      </c>
      <c r="P432" s="2" t="s">
        <v>20</v>
      </c>
      <c r="Q432" s="2" t="s">
        <v>21</v>
      </c>
      <c r="R432" s="2" t="s">
        <v>22</v>
      </c>
      <c r="S432" s="2" t="s">
        <v>23</v>
      </c>
      <c r="T432" s="2" t="s">
        <v>24</v>
      </c>
      <c r="U432" s="2" t="s">
        <v>25</v>
      </c>
      <c r="V432" s="2" t="s">
        <v>26</v>
      </c>
      <c r="W432" s="2" t="s">
        <v>27</v>
      </c>
      <c r="X432" s="2" t="s">
        <v>28</v>
      </c>
      <c r="Y432" s="2" t="s">
        <v>29</v>
      </c>
      <c r="Z432" s="2" t="s">
        <v>30</v>
      </c>
      <c r="AA432" s="2" t="s">
        <v>31</v>
      </c>
      <c r="AB432" s="2" t="s">
        <v>32</v>
      </c>
      <c r="AC432" s="2" t="s">
        <v>33</v>
      </c>
      <c r="AD432" s="2" t="s">
        <v>34</v>
      </c>
      <c r="AE432" s="2" t="s">
        <v>35</v>
      </c>
      <c r="AF432" s="2" t="s">
        <v>36</v>
      </c>
      <c r="AG432" s="2" t="s">
        <v>37</v>
      </c>
      <c r="AH432" s="2" t="s">
        <v>38</v>
      </c>
      <c r="AI432" s="2" t="s">
        <v>39</v>
      </c>
      <c r="AJ432" s="2" t="s">
        <v>42</v>
      </c>
      <c r="AK432" s="3" t="s">
        <v>40</v>
      </c>
      <c r="AL432" s="2" t="s">
        <v>30</v>
      </c>
      <c r="AM432" s="2" t="s">
        <v>24</v>
      </c>
      <c r="AN432" s="2" t="s">
        <v>25</v>
      </c>
      <c r="AO432" s="2" t="s">
        <v>29</v>
      </c>
      <c r="AP432" s="2" t="s">
        <v>41</v>
      </c>
      <c r="AQ432" s="2" t="s">
        <v>34</v>
      </c>
      <c r="AR432" s="2" t="s">
        <v>34</v>
      </c>
      <c r="AS432" s="2" t="s">
        <v>27</v>
      </c>
      <c r="AT432" s="2" t="s">
        <v>23</v>
      </c>
      <c r="AU432" s="2" t="s">
        <v>26</v>
      </c>
      <c r="AV432" s="2" t="s">
        <v>42</v>
      </c>
      <c r="AW432" s="2" t="s">
        <v>43</v>
      </c>
      <c r="AX432" s="2" t="s">
        <v>43</v>
      </c>
      <c r="AY432" s="2" t="s">
        <v>44</v>
      </c>
      <c r="AZ432" s="2" t="s">
        <v>44</v>
      </c>
      <c r="BA432" s="2" t="s">
        <v>22</v>
      </c>
      <c r="BB432" s="2" t="s">
        <v>22</v>
      </c>
      <c r="BC432" s="2" t="s">
        <v>32</v>
      </c>
      <c r="BD432" s="2" t="s">
        <v>32</v>
      </c>
      <c r="BE432" s="2" t="s">
        <v>19</v>
      </c>
      <c r="BF432" s="2" t="s">
        <v>19</v>
      </c>
      <c r="BG432" s="2" t="s">
        <v>45</v>
      </c>
      <c r="BH432" s="2" t="s">
        <v>45</v>
      </c>
      <c r="BI432" s="2" t="s">
        <v>46</v>
      </c>
      <c r="BJ432" s="2" t="s">
        <v>46</v>
      </c>
      <c r="BK432" s="2" t="s">
        <v>47</v>
      </c>
      <c r="BL432" s="2" t="s">
        <v>48</v>
      </c>
      <c r="BM432" s="2" t="s">
        <v>28</v>
      </c>
      <c r="BN432" s="2" t="s">
        <v>33</v>
      </c>
      <c r="BO432" s="2" t="s">
        <v>35</v>
      </c>
      <c r="BP432" s="2" t="s">
        <v>49</v>
      </c>
      <c r="BQ432" s="2" t="s">
        <v>41</v>
      </c>
      <c r="BR432" s="2" t="s">
        <v>39</v>
      </c>
      <c r="BS432" s="2" t="s">
        <v>50</v>
      </c>
      <c r="BT432" s="2" t="s">
        <v>51</v>
      </c>
      <c r="BU432" s="2" t="s">
        <v>38</v>
      </c>
      <c r="BV432" s="2" t="s">
        <v>52</v>
      </c>
      <c r="BW432" s="2" t="s">
        <v>53</v>
      </c>
    </row>
    <row r="433" spans="1:75" x14ac:dyDescent="0.2">
      <c r="A433" s="14">
        <v>55</v>
      </c>
      <c r="B433" s="18">
        <v>43471</v>
      </c>
      <c r="C433" s="14">
        <v>2</v>
      </c>
      <c r="D433" s="14">
        <v>258</v>
      </c>
      <c r="E433" s="14">
        <v>3</v>
      </c>
      <c r="F433" s="14">
        <v>1</v>
      </c>
      <c r="G433" s="14">
        <v>1</v>
      </c>
      <c r="H433" s="14">
        <v>1</v>
      </c>
      <c r="I433" s="14">
        <v>1</v>
      </c>
      <c r="J433" s="19">
        <v>10</v>
      </c>
      <c r="K433" s="19">
        <v>15.5</v>
      </c>
      <c r="L433" s="14">
        <f t="shared" ref="L433:L464" si="37">(K433-J433)</f>
        <v>5.5</v>
      </c>
      <c r="M433" s="14">
        <f t="shared" ref="M433:M464" si="38">(G433*L433)</f>
        <v>5.5</v>
      </c>
      <c r="N433" s="14">
        <v>1</v>
      </c>
      <c r="O433" s="14"/>
      <c r="P433" s="14"/>
      <c r="Q433" s="14">
        <v>1</v>
      </c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6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5"/>
      <c r="BU433" s="14"/>
      <c r="BV433" s="14"/>
      <c r="BW433" s="14"/>
    </row>
    <row r="434" spans="1:75" x14ac:dyDescent="0.2">
      <c r="A434" s="14">
        <v>56</v>
      </c>
      <c r="B434" s="18">
        <v>43471</v>
      </c>
      <c r="C434" s="14">
        <v>2</v>
      </c>
      <c r="D434" s="14">
        <v>258</v>
      </c>
      <c r="E434" s="14">
        <v>3</v>
      </c>
      <c r="F434" s="14">
        <v>1</v>
      </c>
      <c r="G434" s="14">
        <v>1</v>
      </c>
      <c r="H434" s="14">
        <v>1</v>
      </c>
      <c r="I434" s="14">
        <v>1</v>
      </c>
      <c r="J434" s="19">
        <v>10</v>
      </c>
      <c r="K434" s="19">
        <v>15.75</v>
      </c>
      <c r="L434" s="14">
        <f t="shared" si="37"/>
        <v>5.75</v>
      </c>
      <c r="M434" s="14">
        <f t="shared" si="38"/>
        <v>5.75</v>
      </c>
      <c r="N434" s="14">
        <v>3</v>
      </c>
      <c r="O434" s="14"/>
      <c r="P434" s="14"/>
      <c r="Q434" s="14">
        <v>3</v>
      </c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6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5"/>
      <c r="BU434" s="14"/>
      <c r="BV434" s="14"/>
      <c r="BW434" s="14"/>
    </row>
    <row r="435" spans="1:75" x14ac:dyDescent="0.2">
      <c r="A435" s="14">
        <v>57</v>
      </c>
      <c r="B435" s="18">
        <v>43471</v>
      </c>
      <c r="C435" s="14">
        <v>2</v>
      </c>
      <c r="D435" s="14">
        <v>234</v>
      </c>
      <c r="E435" s="14">
        <v>4</v>
      </c>
      <c r="F435" s="14">
        <v>1</v>
      </c>
      <c r="G435" s="14">
        <v>2</v>
      </c>
      <c r="H435" s="14">
        <v>0</v>
      </c>
      <c r="I435" s="14">
        <v>1</v>
      </c>
      <c r="J435" s="19">
        <v>8.5</v>
      </c>
      <c r="K435" s="19">
        <v>14</v>
      </c>
      <c r="L435" s="14">
        <f t="shared" si="37"/>
        <v>5.5</v>
      </c>
      <c r="M435" s="14">
        <f t="shared" si="38"/>
        <v>11</v>
      </c>
      <c r="N435" s="14">
        <v>0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6">
        <v>4</v>
      </c>
      <c r="AL435" s="14">
        <v>4</v>
      </c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5"/>
      <c r="BU435" s="14"/>
      <c r="BV435" s="14"/>
      <c r="BW435" s="14"/>
    </row>
    <row r="436" spans="1:75" x14ac:dyDescent="0.2">
      <c r="A436" s="14">
        <v>58</v>
      </c>
      <c r="B436" s="18">
        <v>43471</v>
      </c>
      <c r="C436" s="14">
        <v>2</v>
      </c>
      <c r="D436" s="14">
        <v>289</v>
      </c>
      <c r="E436" s="14">
        <v>3</v>
      </c>
      <c r="F436" s="14">
        <v>1</v>
      </c>
      <c r="G436" s="14">
        <v>1</v>
      </c>
      <c r="H436" s="14">
        <v>1</v>
      </c>
      <c r="I436" s="14">
        <v>1</v>
      </c>
      <c r="J436" s="19">
        <v>7</v>
      </c>
      <c r="K436" s="19">
        <v>14.25</v>
      </c>
      <c r="L436" s="14">
        <f t="shared" si="37"/>
        <v>7.25</v>
      </c>
      <c r="M436" s="14">
        <f t="shared" si="38"/>
        <v>7.25</v>
      </c>
      <c r="N436" s="14">
        <v>4</v>
      </c>
      <c r="O436" s="14"/>
      <c r="P436" s="14">
        <v>2</v>
      </c>
      <c r="Q436" s="14"/>
      <c r="R436" s="14"/>
      <c r="S436" s="14"/>
      <c r="T436" s="14">
        <v>1</v>
      </c>
      <c r="U436" s="14"/>
      <c r="V436" s="14"/>
      <c r="W436" s="14"/>
      <c r="X436" s="14"/>
      <c r="Y436" s="14"/>
      <c r="Z436" s="14">
        <v>1</v>
      </c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6">
        <v>8</v>
      </c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>
        <v>2</v>
      </c>
      <c r="AY436" s="14"/>
      <c r="AZ436" s="14">
        <v>6</v>
      </c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5"/>
      <c r="BU436" s="14"/>
      <c r="BV436" s="14"/>
      <c r="BW436" s="14"/>
    </row>
    <row r="437" spans="1:75" x14ac:dyDescent="0.2">
      <c r="A437" s="14">
        <v>59</v>
      </c>
      <c r="B437" s="18">
        <v>43471</v>
      </c>
      <c r="C437" s="14">
        <v>2</v>
      </c>
      <c r="D437" s="14">
        <v>258</v>
      </c>
      <c r="E437" s="14">
        <v>3</v>
      </c>
      <c r="F437" s="14">
        <v>1</v>
      </c>
      <c r="G437" s="14">
        <v>1</v>
      </c>
      <c r="H437" s="14">
        <v>0</v>
      </c>
      <c r="I437" s="14">
        <v>1</v>
      </c>
      <c r="J437" s="19">
        <v>5.25</v>
      </c>
      <c r="K437" s="19">
        <v>15</v>
      </c>
      <c r="L437" s="14">
        <f t="shared" si="37"/>
        <v>9.75</v>
      </c>
      <c r="M437" s="14">
        <f t="shared" si="38"/>
        <v>9.75</v>
      </c>
      <c r="N437" s="14">
        <v>0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6">
        <v>3</v>
      </c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>
        <v>3</v>
      </c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5"/>
      <c r="BU437" s="14"/>
      <c r="BV437" s="14"/>
      <c r="BW437" s="14"/>
    </row>
    <row r="438" spans="1:75" x14ac:dyDescent="0.2">
      <c r="A438" s="14">
        <v>60</v>
      </c>
      <c r="B438" s="18">
        <v>43471</v>
      </c>
      <c r="C438" s="14">
        <v>2</v>
      </c>
      <c r="D438" s="14">
        <v>258</v>
      </c>
      <c r="E438" s="14">
        <v>3</v>
      </c>
      <c r="F438" s="14">
        <v>1</v>
      </c>
      <c r="G438" s="14">
        <v>1</v>
      </c>
      <c r="H438" s="14">
        <v>1</v>
      </c>
      <c r="I438" s="14">
        <v>1</v>
      </c>
      <c r="J438" s="19">
        <v>8</v>
      </c>
      <c r="K438" s="19">
        <v>15.25</v>
      </c>
      <c r="L438" s="14">
        <f t="shared" si="37"/>
        <v>7.25</v>
      </c>
      <c r="M438" s="14">
        <f t="shared" si="38"/>
        <v>7.25</v>
      </c>
      <c r="N438" s="14">
        <v>1</v>
      </c>
      <c r="O438" s="14"/>
      <c r="P438" s="14"/>
      <c r="Q438" s="14">
        <v>1</v>
      </c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6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5"/>
      <c r="BU438" s="14"/>
      <c r="BV438" s="14"/>
      <c r="BW438" s="14"/>
    </row>
    <row r="439" spans="1:75" x14ac:dyDescent="0.2">
      <c r="A439" s="14">
        <v>61</v>
      </c>
      <c r="B439" s="18">
        <v>43471</v>
      </c>
      <c r="C439" s="14">
        <v>2</v>
      </c>
      <c r="D439" s="14">
        <v>258</v>
      </c>
      <c r="E439" s="14">
        <v>3</v>
      </c>
      <c r="F439" s="14">
        <v>1</v>
      </c>
      <c r="G439" s="14">
        <v>4</v>
      </c>
      <c r="H439" s="14">
        <v>4</v>
      </c>
      <c r="I439" s="14">
        <v>1</v>
      </c>
      <c r="J439" s="19">
        <v>8</v>
      </c>
      <c r="K439" s="19">
        <v>15.25</v>
      </c>
      <c r="L439" s="14">
        <f t="shared" si="37"/>
        <v>7.25</v>
      </c>
      <c r="M439" s="14">
        <f t="shared" si="38"/>
        <v>29</v>
      </c>
      <c r="N439" s="14">
        <v>15</v>
      </c>
      <c r="O439" s="14"/>
      <c r="P439" s="14">
        <v>3</v>
      </c>
      <c r="Q439" s="14">
        <v>2</v>
      </c>
      <c r="R439" s="14"/>
      <c r="S439" s="14"/>
      <c r="T439" s="14">
        <v>1</v>
      </c>
      <c r="U439" s="14"/>
      <c r="V439" s="14"/>
      <c r="W439" s="14"/>
      <c r="X439" s="14"/>
      <c r="Y439" s="14"/>
      <c r="Z439" s="14">
        <v>9</v>
      </c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6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5"/>
      <c r="BU439" s="14"/>
      <c r="BV439" s="14"/>
      <c r="BW439" s="14"/>
    </row>
    <row r="440" spans="1:75" x14ac:dyDescent="0.2">
      <c r="A440" s="14">
        <v>62</v>
      </c>
      <c r="B440" s="18">
        <v>43471</v>
      </c>
      <c r="C440" s="14">
        <v>2</v>
      </c>
      <c r="D440" s="14">
        <v>258</v>
      </c>
      <c r="E440" s="14">
        <v>3</v>
      </c>
      <c r="F440" s="14">
        <v>1</v>
      </c>
      <c r="G440" s="14">
        <v>1</v>
      </c>
      <c r="H440" s="14">
        <v>0</v>
      </c>
      <c r="I440" s="14">
        <v>1</v>
      </c>
      <c r="J440" s="19">
        <v>7</v>
      </c>
      <c r="K440" s="19">
        <v>15.25</v>
      </c>
      <c r="L440" s="14">
        <f t="shared" si="37"/>
        <v>8.25</v>
      </c>
      <c r="M440" s="14">
        <f t="shared" si="38"/>
        <v>8.25</v>
      </c>
      <c r="N440" s="14">
        <v>0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6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5"/>
      <c r="BU440" s="14"/>
      <c r="BV440" s="14"/>
      <c r="BW440" s="14"/>
    </row>
    <row r="441" spans="1:75" x14ac:dyDescent="0.2">
      <c r="A441" s="14">
        <v>63</v>
      </c>
      <c r="B441" s="18">
        <v>43471</v>
      </c>
      <c r="C441" s="14">
        <v>2</v>
      </c>
      <c r="D441" s="14">
        <v>258</v>
      </c>
      <c r="E441" s="14">
        <v>3</v>
      </c>
      <c r="F441" s="14">
        <v>1</v>
      </c>
      <c r="G441" s="14">
        <v>2</v>
      </c>
      <c r="H441" s="14">
        <v>0</v>
      </c>
      <c r="I441" s="14">
        <v>1</v>
      </c>
      <c r="J441" s="19">
        <v>7.25</v>
      </c>
      <c r="K441" s="19">
        <v>15.25</v>
      </c>
      <c r="L441" s="14">
        <f t="shared" si="37"/>
        <v>8</v>
      </c>
      <c r="M441" s="14">
        <f t="shared" si="38"/>
        <v>16</v>
      </c>
      <c r="N441" s="14">
        <v>0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6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5"/>
      <c r="BU441" s="14"/>
      <c r="BV441" s="14"/>
      <c r="BW441" s="14"/>
    </row>
    <row r="442" spans="1:75" x14ac:dyDescent="0.2">
      <c r="A442" s="14">
        <v>64</v>
      </c>
      <c r="B442" s="18">
        <v>43471</v>
      </c>
      <c r="C442" s="14">
        <v>2</v>
      </c>
      <c r="D442" s="14">
        <v>258</v>
      </c>
      <c r="E442" s="14">
        <v>3</v>
      </c>
      <c r="F442" s="14">
        <v>1</v>
      </c>
      <c r="G442" s="14">
        <v>1</v>
      </c>
      <c r="H442" s="14">
        <v>1</v>
      </c>
      <c r="I442" s="14">
        <v>1</v>
      </c>
      <c r="J442" s="19">
        <v>9</v>
      </c>
      <c r="K442" s="19">
        <v>15.5</v>
      </c>
      <c r="L442" s="14">
        <f t="shared" si="37"/>
        <v>6.5</v>
      </c>
      <c r="M442" s="14">
        <f t="shared" si="38"/>
        <v>6.5</v>
      </c>
      <c r="N442" s="14">
        <v>1</v>
      </c>
      <c r="O442" s="14"/>
      <c r="P442" s="14"/>
      <c r="Q442" s="14">
        <v>1</v>
      </c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6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5"/>
      <c r="BU442" s="14"/>
      <c r="BV442" s="14"/>
      <c r="BW442" s="14"/>
    </row>
    <row r="443" spans="1:75" x14ac:dyDescent="0.2">
      <c r="A443" s="14">
        <v>65</v>
      </c>
      <c r="B443" s="18">
        <v>43471</v>
      </c>
      <c r="C443" s="14">
        <v>2</v>
      </c>
      <c r="D443" s="14">
        <v>258</v>
      </c>
      <c r="E443" s="14">
        <v>4</v>
      </c>
      <c r="F443" s="14">
        <v>1</v>
      </c>
      <c r="G443" s="14">
        <v>1</v>
      </c>
      <c r="H443" s="14">
        <v>1</v>
      </c>
      <c r="I443" s="14">
        <v>1</v>
      </c>
      <c r="J443" s="19">
        <v>9</v>
      </c>
      <c r="K443" s="19">
        <v>15.5</v>
      </c>
      <c r="L443" s="14">
        <f t="shared" si="37"/>
        <v>6.5</v>
      </c>
      <c r="M443" s="14">
        <f t="shared" si="38"/>
        <v>6.5</v>
      </c>
      <c r="N443" s="14">
        <v>1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>
        <v>1</v>
      </c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6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5"/>
      <c r="BU443" s="14"/>
      <c r="BV443" s="14"/>
      <c r="BW443" s="14"/>
    </row>
    <row r="444" spans="1:75" x14ac:dyDescent="0.2">
      <c r="A444" s="14">
        <v>66</v>
      </c>
      <c r="B444" s="18">
        <v>43471</v>
      </c>
      <c r="C444" s="14">
        <v>2</v>
      </c>
      <c r="D444" s="14">
        <v>258</v>
      </c>
      <c r="E444" s="14">
        <v>4</v>
      </c>
      <c r="F444" s="14">
        <v>1</v>
      </c>
      <c r="G444" s="14">
        <v>1</v>
      </c>
      <c r="H444" s="14">
        <v>0</v>
      </c>
      <c r="I444" s="14">
        <v>1</v>
      </c>
      <c r="J444" s="19">
        <v>13</v>
      </c>
      <c r="K444" s="19">
        <v>15.5</v>
      </c>
      <c r="L444" s="14">
        <f t="shared" si="37"/>
        <v>2.5</v>
      </c>
      <c r="M444" s="14">
        <f t="shared" si="38"/>
        <v>2.5</v>
      </c>
      <c r="N444" s="14">
        <v>0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6">
        <v>4</v>
      </c>
      <c r="AL444" s="14">
        <v>4</v>
      </c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5"/>
      <c r="BU444" s="14"/>
      <c r="BV444" s="14"/>
      <c r="BW444" s="14"/>
    </row>
    <row r="445" spans="1:75" x14ac:dyDescent="0.2">
      <c r="A445" s="14">
        <v>67</v>
      </c>
      <c r="B445" s="18">
        <v>43471</v>
      </c>
      <c r="C445" s="14">
        <v>2</v>
      </c>
      <c r="D445" s="14">
        <v>289</v>
      </c>
      <c r="E445" s="14">
        <v>4</v>
      </c>
      <c r="F445" s="14">
        <v>1</v>
      </c>
      <c r="G445" s="14">
        <v>1</v>
      </c>
      <c r="H445" s="14">
        <v>0</v>
      </c>
      <c r="I445" s="14">
        <v>1</v>
      </c>
      <c r="J445" s="19">
        <v>7</v>
      </c>
      <c r="K445" s="19">
        <v>14.25</v>
      </c>
      <c r="L445" s="14">
        <f t="shared" si="37"/>
        <v>7.25</v>
      </c>
      <c r="M445" s="14">
        <f t="shared" si="38"/>
        <v>7.25</v>
      </c>
      <c r="N445" s="14">
        <v>0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6">
        <v>5</v>
      </c>
      <c r="AL445" s="14">
        <v>4</v>
      </c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>
        <v>1</v>
      </c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5"/>
      <c r="BU445" s="14"/>
      <c r="BV445" s="14"/>
      <c r="BW445" s="14"/>
    </row>
    <row r="446" spans="1:75" x14ac:dyDescent="0.2">
      <c r="A446" s="14">
        <v>68</v>
      </c>
      <c r="B446" s="18">
        <v>43471</v>
      </c>
      <c r="C446" s="14">
        <v>2</v>
      </c>
      <c r="D446" s="14">
        <v>258</v>
      </c>
      <c r="E446" s="14">
        <v>3</v>
      </c>
      <c r="F446" s="14">
        <v>1</v>
      </c>
      <c r="G446" s="14">
        <v>3</v>
      </c>
      <c r="H446" s="14">
        <v>0</v>
      </c>
      <c r="I446" s="14">
        <v>1</v>
      </c>
      <c r="J446" s="19">
        <v>7</v>
      </c>
      <c r="K446" s="19">
        <v>14.5</v>
      </c>
      <c r="L446" s="14">
        <f t="shared" si="37"/>
        <v>7.5</v>
      </c>
      <c r="M446" s="14">
        <f t="shared" si="38"/>
        <v>22.5</v>
      </c>
      <c r="N446" s="14">
        <v>0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6">
        <v>5</v>
      </c>
      <c r="AL446" s="14">
        <v>3</v>
      </c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>
        <v>1</v>
      </c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>
        <v>1</v>
      </c>
      <c r="BT446" s="15"/>
      <c r="BU446" s="14"/>
      <c r="BV446" s="14"/>
      <c r="BW446" s="14"/>
    </row>
    <row r="447" spans="1:75" x14ac:dyDescent="0.2">
      <c r="A447" s="14">
        <v>72</v>
      </c>
      <c r="B447" s="18">
        <v>43470</v>
      </c>
      <c r="C447" s="14">
        <v>2</v>
      </c>
      <c r="D447" s="14">
        <v>289</v>
      </c>
      <c r="E447" s="14">
        <v>3</v>
      </c>
      <c r="F447" s="14">
        <v>1</v>
      </c>
      <c r="G447" s="14">
        <v>2</v>
      </c>
      <c r="H447" s="14">
        <v>2</v>
      </c>
      <c r="I447" s="14">
        <v>1</v>
      </c>
      <c r="J447" s="19">
        <v>7</v>
      </c>
      <c r="K447" s="19">
        <v>15.75</v>
      </c>
      <c r="L447" s="14">
        <f t="shared" si="37"/>
        <v>8.75</v>
      </c>
      <c r="M447" s="14">
        <f t="shared" si="38"/>
        <v>17.5</v>
      </c>
      <c r="N447" s="14">
        <v>5</v>
      </c>
      <c r="O447" s="14"/>
      <c r="P447" s="14"/>
      <c r="Q447" s="14"/>
      <c r="R447" s="14"/>
      <c r="S447" s="14"/>
      <c r="T447" s="14"/>
      <c r="U447" s="14">
        <v>2</v>
      </c>
      <c r="V447" s="14"/>
      <c r="W447" s="14"/>
      <c r="X447" s="14"/>
      <c r="Y447" s="14"/>
      <c r="Z447" s="14">
        <v>3</v>
      </c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6">
        <v>1</v>
      </c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>
        <v>1</v>
      </c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5"/>
      <c r="BU447" s="14"/>
      <c r="BV447" s="14"/>
      <c r="BW447" s="14"/>
    </row>
    <row r="448" spans="1:75" x14ac:dyDescent="0.2">
      <c r="A448" s="14">
        <v>73</v>
      </c>
      <c r="B448" s="18">
        <v>43470</v>
      </c>
      <c r="C448" s="14">
        <v>2</v>
      </c>
      <c r="D448" s="14">
        <v>289</v>
      </c>
      <c r="E448" s="14">
        <v>3</v>
      </c>
      <c r="F448" s="14">
        <v>1</v>
      </c>
      <c r="G448" s="14">
        <v>2</v>
      </c>
      <c r="H448" s="14">
        <v>1</v>
      </c>
      <c r="I448" s="14">
        <v>1</v>
      </c>
      <c r="J448" s="19">
        <v>12</v>
      </c>
      <c r="K448" s="19">
        <v>16.75</v>
      </c>
      <c r="L448" s="14">
        <f t="shared" si="37"/>
        <v>4.75</v>
      </c>
      <c r="M448" s="14">
        <f t="shared" si="38"/>
        <v>9.5</v>
      </c>
      <c r="N448" s="14">
        <v>1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>
        <v>1</v>
      </c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6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5"/>
      <c r="BU448" s="14"/>
      <c r="BV448" s="14"/>
      <c r="BW448" s="14"/>
    </row>
    <row r="449" spans="1:75" x14ac:dyDescent="0.2">
      <c r="A449" s="14">
        <v>74</v>
      </c>
      <c r="B449" s="18">
        <v>43470</v>
      </c>
      <c r="C449" s="14">
        <v>2</v>
      </c>
      <c r="D449" s="14">
        <v>289</v>
      </c>
      <c r="E449" s="14">
        <v>3</v>
      </c>
      <c r="F449" s="14">
        <v>1</v>
      </c>
      <c r="G449" s="14">
        <v>2</v>
      </c>
      <c r="H449" s="14">
        <v>2</v>
      </c>
      <c r="I449" s="14">
        <v>1</v>
      </c>
      <c r="J449" s="19">
        <v>10</v>
      </c>
      <c r="K449" s="19">
        <v>14.5</v>
      </c>
      <c r="L449" s="14">
        <f t="shared" si="37"/>
        <v>4.5</v>
      </c>
      <c r="M449" s="14">
        <f t="shared" si="38"/>
        <v>9</v>
      </c>
      <c r="N449" s="14">
        <v>9</v>
      </c>
      <c r="O449" s="14"/>
      <c r="P449" s="14">
        <v>5</v>
      </c>
      <c r="Q449" s="14"/>
      <c r="R449" s="14"/>
      <c r="S449" s="14"/>
      <c r="T449" s="14"/>
      <c r="U449" s="14"/>
      <c r="V449" s="14"/>
      <c r="W449" s="14"/>
      <c r="X449" s="14"/>
      <c r="Y449" s="14"/>
      <c r="Z449" s="14">
        <v>4</v>
      </c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6">
        <v>6</v>
      </c>
      <c r="AL449" s="14">
        <v>5</v>
      </c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>
        <v>1</v>
      </c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5"/>
      <c r="BU449" s="14"/>
      <c r="BV449" s="14"/>
      <c r="BW449" s="14"/>
    </row>
    <row r="450" spans="1:75" x14ac:dyDescent="0.2">
      <c r="A450" s="14">
        <v>75</v>
      </c>
      <c r="B450" s="18">
        <v>43470</v>
      </c>
      <c r="C450" s="14">
        <v>2</v>
      </c>
      <c r="D450" s="14">
        <v>289</v>
      </c>
      <c r="E450" s="14">
        <v>3</v>
      </c>
      <c r="F450" s="14">
        <v>1</v>
      </c>
      <c r="G450" s="14">
        <v>1</v>
      </c>
      <c r="H450" s="14">
        <v>1</v>
      </c>
      <c r="I450" s="14">
        <v>1</v>
      </c>
      <c r="J450" s="19">
        <v>7.75</v>
      </c>
      <c r="K450" s="19">
        <v>14</v>
      </c>
      <c r="L450" s="14">
        <f t="shared" si="37"/>
        <v>6.25</v>
      </c>
      <c r="M450" s="14">
        <f t="shared" si="38"/>
        <v>6.25</v>
      </c>
      <c r="N450" s="14">
        <v>3</v>
      </c>
      <c r="O450" s="14"/>
      <c r="P450" s="14">
        <v>1</v>
      </c>
      <c r="Q450" s="14"/>
      <c r="R450" s="14"/>
      <c r="S450" s="14"/>
      <c r="T450" s="14"/>
      <c r="U450" s="14"/>
      <c r="V450" s="14"/>
      <c r="W450" s="14"/>
      <c r="X450" s="14"/>
      <c r="Y450" s="14"/>
      <c r="Z450" s="14">
        <v>2</v>
      </c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6">
        <v>4</v>
      </c>
      <c r="AL450" s="14">
        <v>4</v>
      </c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5"/>
      <c r="BU450" s="14"/>
      <c r="BV450" s="14"/>
      <c r="BW450" s="14"/>
    </row>
    <row r="451" spans="1:75" x14ac:dyDescent="0.2">
      <c r="A451" s="14">
        <v>76</v>
      </c>
      <c r="B451" s="18">
        <v>43470</v>
      </c>
      <c r="C451" s="14">
        <v>2</v>
      </c>
      <c r="D451" s="14">
        <v>289</v>
      </c>
      <c r="E451" s="14">
        <v>3</v>
      </c>
      <c r="F451" s="14">
        <v>1</v>
      </c>
      <c r="G451" s="14">
        <v>1</v>
      </c>
      <c r="H451" s="14">
        <v>0</v>
      </c>
      <c r="I451" s="14">
        <v>1</v>
      </c>
      <c r="J451" s="19">
        <v>7.5</v>
      </c>
      <c r="K451" s="19">
        <v>15</v>
      </c>
      <c r="L451" s="14">
        <f t="shared" si="37"/>
        <v>7.5</v>
      </c>
      <c r="M451" s="14">
        <f t="shared" si="38"/>
        <v>7.5</v>
      </c>
      <c r="N451" s="14">
        <v>0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6">
        <v>5</v>
      </c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>
        <v>1</v>
      </c>
      <c r="AX451" s="14"/>
      <c r="AY451" s="14">
        <v>4</v>
      </c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5"/>
      <c r="BU451" s="14"/>
      <c r="BV451" s="14"/>
      <c r="BW451" s="14"/>
    </row>
    <row r="452" spans="1:75" x14ac:dyDescent="0.2">
      <c r="A452" s="14">
        <v>77</v>
      </c>
      <c r="B452" s="18">
        <v>43470</v>
      </c>
      <c r="C452" s="14">
        <v>2</v>
      </c>
      <c r="D452" s="14">
        <v>289</v>
      </c>
      <c r="E452" s="14">
        <v>3</v>
      </c>
      <c r="F452" s="14">
        <v>1</v>
      </c>
      <c r="G452" s="14">
        <v>2</v>
      </c>
      <c r="H452" s="14">
        <v>2</v>
      </c>
      <c r="I452" s="14">
        <v>1</v>
      </c>
      <c r="J452" s="19">
        <v>7.5</v>
      </c>
      <c r="K452" s="19">
        <v>15</v>
      </c>
      <c r="L452" s="14">
        <f t="shared" si="37"/>
        <v>7.5</v>
      </c>
      <c r="M452" s="14">
        <f t="shared" si="38"/>
        <v>15</v>
      </c>
      <c r="N452" s="14">
        <v>4</v>
      </c>
      <c r="O452" s="14"/>
      <c r="P452" s="14">
        <v>3</v>
      </c>
      <c r="Q452" s="14">
        <v>1</v>
      </c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6">
        <v>5</v>
      </c>
      <c r="AL452" s="14">
        <v>5</v>
      </c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5"/>
      <c r="BU452" s="14"/>
      <c r="BV452" s="14"/>
      <c r="BW452" s="14"/>
    </row>
    <row r="453" spans="1:75" x14ac:dyDescent="0.2">
      <c r="A453" s="14">
        <v>78</v>
      </c>
      <c r="B453" s="18">
        <v>43470</v>
      </c>
      <c r="C453" s="14">
        <v>2</v>
      </c>
      <c r="D453" s="14">
        <v>289</v>
      </c>
      <c r="E453" s="14">
        <v>3</v>
      </c>
      <c r="F453" s="14">
        <v>1</v>
      </c>
      <c r="G453" s="14">
        <v>1</v>
      </c>
      <c r="H453" s="14">
        <v>1</v>
      </c>
      <c r="I453" s="14">
        <v>1</v>
      </c>
      <c r="J453" s="19">
        <v>7.5</v>
      </c>
      <c r="K453" s="19">
        <v>15</v>
      </c>
      <c r="L453" s="14">
        <f t="shared" si="37"/>
        <v>7.5</v>
      </c>
      <c r="M453" s="14">
        <f t="shared" si="38"/>
        <v>7.5</v>
      </c>
      <c r="N453" s="14">
        <v>1</v>
      </c>
      <c r="O453" s="14"/>
      <c r="P453" s="14">
        <v>1</v>
      </c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6">
        <v>1</v>
      </c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>
        <v>1</v>
      </c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5"/>
      <c r="BU453" s="14"/>
      <c r="BV453" s="14"/>
      <c r="BW453" s="14"/>
    </row>
    <row r="454" spans="1:75" x14ac:dyDescent="0.2">
      <c r="A454" s="14">
        <v>79</v>
      </c>
      <c r="B454" s="18">
        <v>43470</v>
      </c>
      <c r="C454" s="14">
        <v>2</v>
      </c>
      <c r="D454" s="14">
        <v>289</v>
      </c>
      <c r="E454" s="14">
        <v>3</v>
      </c>
      <c r="F454" s="14">
        <v>1</v>
      </c>
      <c r="G454" s="14">
        <v>2</v>
      </c>
      <c r="H454" s="14">
        <v>2</v>
      </c>
      <c r="I454" s="14">
        <v>1</v>
      </c>
      <c r="J454" s="19">
        <v>7</v>
      </c>
      <c r="K454" s="19">
        <v>15</v>
      </c>
      <c r="L454" s="14">
        <f t="shared" si="37"/>
        <v>8</v>
      </c>
      <c r="M454" s="14">
        <f t="shared" si="38"/>
        <v>16</v>
      </c>
      <c r="N454" s="14">
        <v>8</v>
      </c>
      <c r="O454" s="14"/>
      <c r="P454" s="14"/>
      <c r="Q454" s="14">
        <v>1</v>
      </c>
      <c r="R454" s="14"/>
      <c r="S454" s="14"/>
      <c r="T454" s="14"/>
      <c r="U454" s="14"/>
      <c r="V454" s="14"/>
      <c r="W454" s="14"/>
      <c r="X454" s="14"/>
      <c r="Y454" s="14"/>
      <c r="Z454" s="14">
        <v>7</v>
      </c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6">
        <v>2</v>
      </c>
      <c r="AL454" s="14">
        <v>2</v>
      </c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5"/>
      <c r="BU454" s="14"/>
      <c r="BV454" s="14"/>
      <c r="BW454" s="14"/>
    </row>
    <row r="455" spans="1:75" x14ac:dyDescent="0.2">
      <c r="A455" s="14">
        <v>80</v>
      </c>
      <c r="B455" s="18">
        <v>43470</v>
      </c>
      <c r="C455" s="14">
        <v>2</v>
      </c>
      <c r="D455" s="14">
        <v>289</v>
      </c>
      <c r="E455" s="14">
        <v>3</v>
      </c>
      <c r="F455" s="14">
        <v>1</v>
      </c>
      <c r="G455" s="14">
        <v>2</v>
      </c>
      <c r="H455" s="14">
        <v>2</v>
      </c>
      <c r="I455" s="14">
        <v>1</v>
      </c>
      <c r="J455" s="19">
        <v>7</v>
      </c>
      <c r="K455" s="19">
        <v>15</v>
      </c>
      <c r="L455" s="14">
        <f t="shared" si="37"/>
        <v>8</v>
      </c>
      <c r="M455" s="14">
        <f t="shared" si="38"/>
        <v>16</v>
      </c>
      <c r="N455" s="14">
        <v>4</v>
      </c>
      <c r="O455" s="14"/>
      <c r="P455" s="14">
        <v>1</v>
      </c>
      <c r="Q455" s="14">
        <v>1</v>
      </c>
      <c r="R455" s="14"/>
      <c r="S455" s="14"/>
      <c r="T455" s="14"/>
      <c r="U455" s="14"/>
      <c r="V455" s="14"/>
      <c r="W455" s="14"/>
      <c r="X455" s="14"/>
      <c r="Y455" s="14"/>
      <c r="Z455" s="14">
        <v>2</v>
      </c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6">
        <v>4</v>
      </c>
      <c r="AL455" s="14">
        <v>4</v>
      </c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5"/>
      <c r="BU455" s="14"/>
      <c r="BV455" s="14"/>
      <c r="BW455" s="14"/>
    </row>
    <row r="456" spans="1:75" x14ac:dyDescent="0.2">
      <c r="A456" s="14">
        <v>81</v>
      </c>
      <c r="B456" s="18">
        <v>43470</v>
      </c>
      <c r="C456" s="14">
        <v>2</v>
      </c>
      <c r="D456" s="14">
        <v>289</v>
      </c>
      <c r="E456" s="14">
        <v>3</v>
      </c>
      <c r="F456" s="14">
        <v>1</v>
      </c>
      <c r="G456" s="14">
        <v>2</v>
      </c>
      <c r="H456" s="14">
        <v>1</v>
      </c>
      <c r="I456" s="14">
        <v>1</v>
      </c>
      <c r="J456" s="19">
        <v>6</v>
      </c>
      <c r="K456" s="19">
        <v>14.5</v>
      </c>
      <c r="L456" s="14">
        <f t="shared" si="37"/>
        <v>8.5</v>
      </c>
      <c r="M456" s="14">
        <f t="shared" si="38"/>
        <v>17</v>
      </c>
      <c r="N456" s="14">
        <v>1</v>
      </c>
      <c r="O456" s="14"/>
      <c r="P456" s="14"/>
      <c r="Q456" s="14"/>
      <c r="R456" s="14"/>
      <c r="S456" s="14"/>
      <c r="T456" s="14"/>
      <c r="U456" s="14">
        <v>1</v>
      </c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6">
        <v>3</v>
      </c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>
        <v>1</v>
      </c>
      <c r="AX456" s="14">
        <v>1</v>
      </c>
      <c r="AY456" s="14"/>
      <c r="AZ456" s="14">
        <v>1</v>
      </c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5"/>
      <c r="BU456" s="14"/>
      <c r="BV456" s="14"/>
      <c r="BW456" s="14"/>
    </row>
    <row r="457" spans="1:75" x14ac:dyDescent="0.2">
      <c r="A457" s="14">
        <v>82</v>
      </c>
      <c r="B457" s="18">
        <v>43470</v>
      </c>
      <c r="C457" s="14">
        <v>2</v>
      </c>
      <c r="D457" s="14">
        <v>289</v>
      </c>
      <c r="E457" s="14">
        <v>3</v>
      </c>
      <c r="F457" s="14">
        <v>1</v>
      </c>
      <c r="G457" s="14">
        <v>1</v>
      </c>
      <c r="H457" s="14">
        <v>1</v>
      </c>
      <c r="I457" s="14">
        <v>1</v>
      </c>
      <c r="J457" s="19">
        <v>10</v>
      </c>
      <c r="K457" s="19">
        <v>14.5</v>
      </c>
      <c r="L457" s="14">
        <f t="shared" si="37"/>
        <v>4.5</v>
      </c>
      <c r="M457" s="14">
        <f t="shared" si="38"/>
        <v>4.5</v>
      </c>
      <c r="N457" s="14">
        <v>1</v>
      </c>
      <c r="O457" s="14"/>
      <c r="P457" s="14">
        <v>1</v>
      </c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6">
        <v>2</v>
      </c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>
        <v>1</v>
      </c>
      <c r="AY457" s="14"/>
      <c r="AZ457" s="14"/>
      <c r="BA457" s="14"/>
      <c r="BB457" s="14"/>
      <c r="BC457" s="14">
        <v>1</v>
      </c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5"/>
      <c r="BU457" s="14"/>
      <c r="BV457" s="14"/>
      <c r="BW457" s="14"/>
    </row>
    <row r="458" spans="1:75" x14ac:dyDescent="0.2">
      <c r="A458" s="14">
        <v>83</v>
      </c>
      <c r="B458" s="18">
        <v>43470</v>
      </c>
      <c r="C458" s="14">
        <v>2</v>
      </c>
      <c r="D458" s="14">
        <v>289</v>
      </c>
      <c r="E458" s="14">
        <v>3</v>
      </c>
      <c r="F458" s="14">
        <v>1</v>
      </c>
      <c r="G458" s="14">
        <v>1</v>
      </c>
      <c r="H458" s="14">
        <v>1</v>
      </c>
      <c r="I458" s="14">
        <v>1</v>
      </c>
      <c r="J458" s="19">
        <v>7</v>
      </c>
      <c r="K458" s="19">
        <v>14.25</v>
      </c>
      <c r="L458" s="14">
        <f t="shared" si="37"/>
        <v>7.25</v>
      </c>
      <c r="M458" s="14">
        <f t="shared" si="38"/>
        <v>7.25</v>
      </c>
      <c r="N458" s="14">
        <v>2</v>
      </c>
      <c r="O458" s="14"/>
      <c r="P458" s="14">
        <v>1</v>
      </c>
      <c r="Q458" s="14">
        <v>1</v>
      </c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6">
        <v>1</v>
      </c>
      <c r="AL458" s="14">
        <v>1</v>
      </c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5"/>
      <c r="BU458" s="14"/>
      <c r="BV458" s="14"/>
      <c r="BW458" s="14"/>
    </row>
    <row r="459" spans="1:75" x14ac:dyDescent="0.2">
      <c r="A459" s="14">
        <v>84</v>
      </c>
      <c r="B459" s="18">
        <v>43470</v>
      </c>
      <c r="C459" s="14">
        <v>2</v>
      </c>
      <c r="D459" s="14">
        <v>289</v>
      </c>
      <c r="E459" s="14">
        <v>3</v>
      </c>
      <c r="F459" s="14">
        <v>1</v>
      </c>
      <c r="G459" s="14">
        <v>1</v>
      </c>
      <c r="H459" s="14">
        <v>0</v>
      </c>
      <c r="I459" s="14">
        <v>1</v>
      </c>
      <c r="J459" s="19">
        <v>7</v>
      </c>
      <c r="K459" s="19">
        <v>14.25</v>
      </c>
      <c r="L459" s="14">
        <f t="shared" si="37"/>
        <v>7.25</v>
      </c>
      <c r="M459" s="14">
        <f t="shared" si="38"/>
        <v>7.25</v>
      </c>
      <c r="N459" s="14">
        <v>0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6">
        <v>2</v>
      </c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>
        <v>1</v>
      </c>
      <c r="BA459" s="14"/>
      <c r="BB459" s="14"/>
      <c r="BC459" s="14"/>
      <c r="BD459" s="14">
        <v>1</v>
      </c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5"/>
      <c r="BU459" s="14"/>
      <c r="BV459" s="14"/>
      <c r="BW459" s="14"/>
    </row>
    <row r="460" spans="1:75" x14ac:dyDescent="0.2">
      <c r="A460" s="14">
        <v>85</v>
      </c>
      <c r="B460" s="18">
        <v>43470</v>
      </c>
      <c r="C460" s="14">
        <v>2</v>
      </c>
      <c r="D460" s="14">
        <v>234</v>
      </c>
      <c r="E460" s="14">
        <v>3</v>
      </c>
      <c r="F460" s="14">
        <v>1</v>
      </c>
      <c r="G460" s="14">
        <v>2</v>
      </c>
      <c r="H460" s="14">
        <v>1</v>
      </c>
      <c r="I460" s="14">
        <v>1</v>
      </c>
      <c r="J460" s="19">
        <v>10</v>
      </c>
      <c r="K460" s="19">
        <v>13.5</v>
      </c>
      <c r="L460" s="14">
        <f t="shared" si="37"/>
        <v>3.5</v>
      </c>
      <c r="M460" s="14">
        <f t="shared" si="38"/>
        <v>7</v>
      </c>
      <c r="N460" s="14">
        <v>1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>
        <v>1</v>
      </c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6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5"/>
      <c r="BU460" s="14"/>
      <c r="BV460" s="14"/>
      <c r="BW460" s="14"/>
    </row>
    <row r="461" spans="1:75" x14ac:dyDescent="0.2">
      <c r="A461" s="14">
        <v>86</v>
      </c>
      <c r="B461" s="18">
        <v>43470</v>
      </c>
      <c r="C461" s="14">
        <v>2</v>
      </c>
      <c r="D461" s="14">
        <v>289</v>
      </c>
      <c r="E461" s="14">
        <v>3</v>
      </c>
      <c r="F461" s="14">
        <v>1</v>
      </c>
      <c r="G461" s="14">
        <v>1</v>
      </c>
      <c r="H461" s="14">
        <v>1</v>
      </c>
      <c r="I461" s="14">
        <v>1</v>
      </c>
      <c r="J461" s="19">
        <v>7</v>
      </c>
      <c r="K461" s="19">
        <v>14.25</v>
      </c>
      <c r="L461" s="14">
        <f t="shared" si="37"/>
        <v>7.25</v>
      </c>
      <c r="M461" s="14">
        <f t="shared" si="38"/>
        <v>7.25</v>
      </c>
      <c r="N461" s="14">
        <v>9</v>
      </c>
      <c r="O461" s="14"/>
      <c r="P461" s="14">
        <v>3</v>
      </c>
      <c r="Q461" s="14"/>
      <c r="R461" s="14"/>
      <c r="S461" s="14"/>
      <c r="T461" s="14"/>
      <c r="U461" s="14">
        <v>1</v>
      </c>
      <c r="V461" s="14"/>
      <c r="W461" s="14"/>
      <c r="X461" s="14"/>
      <c r="Y461" s="14"/>
      <c r="Z461" s="14">
        <v>5</v>
      </c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6">
        <v>1</v>
      </c>
      <c r="AL461" s="14">
        <v>1</v>
      </c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5"/>
      <c r="BU461" s="14"/>
      <c r="BV461" s="14"/>
      <c r="BW461" s="14"/>
    </row>
    <row r="462" spans="1:75" x14ac:dyDescent="0.2">
      <c r="A462" s="14">
        <v>96</v>
      </c>
      <c r="B462" s="18">
        <v>43477</v>
      </c>
      <c r="C462" s="14">
        <v>2</v>
      </c>
      <c r="D462" s="14">
        <v>289</v>
      </c>
      <c r="E462" s="14">
        <v>3</v>
      </c>
      <c r="F462" s="14">
        <v>1</v>
      </c>
      <c r="G462" s="14">
        <v>2</v>
      </c>
      <c r="H462" s="14">
        <v>0</v>
      </c>
      <c r="I462" s="14">
        <v>1</v>
      </c>
      <c r="J462" s="19">
        <v>7.5</v>
      </c>
      <c r="K462" s="19">
        <v>10</v>
      </c>
      <c r="L462" s="14">
        <f t="shared" si="37"/>
        <v>2.5</v>
      </c>
      <c r="M462" s="14">
        <f t="shared" si="38"/>
        <v>5</v>
      </c>
      <c r="N462" s="14">
        <v>0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6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5"/>
      <c r="BU462" s="14"/>
      <c r="BV462" s="14"/>
      <c r="BW462" s="14"/>
    </row>
    <row r="463" spans="1:75" x14ac:dyDescent="0.2">
      <c r="A463" s="14">
        <v>97</v>
      </c>
      <c r="B463" s="18">
        <v>43477</v>
      </c>
      <c r="C463" s="14">
        <v>2</v>
      </c>
      <c r="D463" s="14">
        <v>258</v>
      </c>
      <c r="E463" s="14">
        <v>4</v>
      </c>
      <c r="F463" s="14">
        <v>1</v>
      </c>
      <c r="G463" s="14">
        <v>1</v>
      </c>
      <c r="H463" s="14">
        <v>1</v>
      </c>
      <c r="I463" s="14">
        <v>1</v>
      </c>
      <c r="J463" s="19">
        <v>7</v>
      </c>
      <c r="K463" s="19">
        <v>11</v>
      </c>
      <c r="L463" s="14">
        <f t="shared" si="37"/>
        <v>4</v>
      </c>
      <c r="M463" s="14">
        <f t="shared" si="38"/>
        <v>4</v>
      </c>
      <c r="N463" s="14">
        <v>1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>
        <v>1</v>
      </c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6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5"/>
      <c r="BU463" s="14"/>
      <c r="BV463" s="14"/>
      <c r="BW463" s="14"/>
    </row>
    <row r="464" spans="1:75" x14ac:dyDescent="0.2">
      <c r="A464" s="14">
        <v>98</v>
      </c>
      <c r="B464" s="18">
        <v>43477</v>
      </c>
      <c r="C464" s="14">
        <v>2</v>
      </c>
      <c r="D464" s="14">
        <v>204</v>
      </c>
      <c r="E464" s="14">
        <v>3</v>
      </c>
      <c r="F464" s="14">
        <v>1</v>
      </c>
      <c r="G464" s="14">
        <v>2</v>
      </c>
      <c r="H464" s="14">
        <v>0</v>
      </c>
      <c r="I464" s="14">
        <v>1</v>
      </c>
      <c r="J464" s="19">
        <v>8.5</v>
      </c>
      <c r="K464" s="19">
        <v>12.5</v>
      </c>
      <c r="L464" s="14">
        <f t="shared" si="37"/>
        <v>4</v>
      </c>
      <c r="M464" s="14">
        <f t="shared" si="38"/>
        <v>8</v>
      </c>
      <c r="N464" s="14">
        <v>0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6">
        <v>5</v>
      </c>
      <c r="AL464" s="14">
        <v>5</v>
      </c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5"/>
      <c r="BU464" s="14"/>
      <c r="BV464" s="14"/>
      <c r="BW464" s="14"/>
    </row>
    <row r="465" spans="1:75" x14ac:dyDescent="0.2">
      <c r="A465" s="14">
        <v>99</v>
      </c>
      <c r="B465" s="18">
        <v>43477</v>
      </c>
      <c r="C465" s="14">
        <v>2</v>
      </c>
      <c r="D465" s="14">
        <v>204</v>
      </c>
      <c r="E465" s="14">
        <v>4</v>
      </c>
      <c r="F465" s="14">
        <v>1</v>
      </c>
      <c r="G465" s="14">
        <v>1</v>
      </c>
      <c r="H465" s="14">
        <v>1</v>
      </c>
      <c r="I465" s="14">
        <v>1</v>
      </c>
      <c r="J465" s="19">
        <v>7.5</v>
      </c>
      <c r="K465" s="19">
        <v>12.5</v>
      </c>
      <c r="L465" s="14">
        <f t="shared" ref="L465:L496" si="39">(K465-J465)</f>
        <v>5</v>
      </c>
      <c r="M465" s="14">
        <f t="shared" ref="M465:M496" si="40">(G465*L465)</f>
        <v>5</v>
      </c>
      <c r="N465" s="14">
        <v>25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>
        <v>25</v>
      </c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6">
        <v>20</v>
      </c>
      <c r="AL465" s="14">
        <v>20</v>
      </c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5"/>
      <c r="BU465" s="14"/>
      <c r="BV465" s="14"/>
      <c r="BW465" s="14"/>
    </row>
    <row r="466" spans="1:75" x14ac:dyDescent="0.2">
      <c r="A466" s="14">
        <v>100</v>
      </c>
      <c r="B466" s="18">
        <v>43477</v>
      </c>
      <c r="C466" s="14">
        <v>2</v>
      </c>
      <c r="D466" s="14">
        <v>204</v>
      </c>
      <c r="E466" s="14">
        <v>4</v>
      </c>
      <c r="F466" s="14">
        <v>1</v>
      </c>
      <c r="G466" s="14">
        <v>1</v>
      </c>
      <c r="H466" s="14">
        <v>1</v>
      </c>
      <c r="I466" s="14">
        <v>1</v>
      </c>
      <c r="J466" s="19">
        <v>7.5</v>
      </c>
      <c r="K466" s="19">
        <v>12.5</v>
      </c>
      <c r="L466" s="14">
        <f t="shared" si="39"/>
        <v>5</v>
      </c>
      <c r="M466" s="14">
        <f t="shared" si="40"/>
        <v>5</v>
      </c>
      <c r="N466" s="14">
        <v>25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>
        <v>25</v>
      </c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6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5"/>
      <c r="BU466" s="14"/>
      <c r="BV466" s="14"/>
      <c r="BW466" s="14"/>
    </row>
    <row r="467" spans="1:75" x14ac:dyDescent="0.2">
      <c r="A467" s="14">
        <v>101</v>
      </c>
      <c r="B467" s="18">
        <v>43477</v>
      </c>
      <c r="C467" s="14">
        <v>2</v>
      </c>
      <c r="D467" s="14">
        <v>204</v>
      </c>
      <c r="E467" s="14">
        <v>4</v>
      </c>
      <c r="F467" s="14">
        <v>1</v>
      </c>
      <c r="G467" s="14">
        <v>2</v>
      </c>
      <c r="H467" s="14">
        <v>2</v>
      </c>
      <c r="I467" s="14">
        <v>1</v>
      </c>
      <c r="J467" s="19">
        <v>7</v>
      </c>
      <c r="K467" s="19">
        <v>12.5</v>
      </c>
      <c r="L467" s="14">
        <f t="shared" si="39"/>
        <v>5.5</v>
      </c>
      <c r="M467" s="14">
        <f t="shared" si="40"/>
        <v>11</v>
      </c>
      <c r="N467" s="14">
        <v>10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>
        <v>10</v>
      </c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6">
        <v>3</v>
      </c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>
        <v>3</v>
      </c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5"/>
      <c r="BU467" s="14"/>
      <c r="BV467" s="14"/>
      <c r="BW467" s="14"/>
    </row>
    <row r="468" spans="1:75" x14ac:dyDescent="0.2">
      <c r="A468" s="14">
        <v>102</v>
      </c>
      <c r="B468" s="18">
        <v>43477</v>
      </c>
      <c r="C468" s="14">
        <v>2</v>
      </c>
      <c r="D468" s="14">
        <v>204</v>
      </c>
      <c r="E468" s="14">
        <v>4</v>
      </c>
      <c r="F468" s="14">
        <v>1</v>
      </c>
      <c r="G468" s="14">
        <v>2</v>
      </c>
      <c r="H468" s="14">
        <v>2</v>
      </c>
      <c r="I468" s="14">
        <v>1</v>
      </c>
      <c r="J468" s="19">
        <v>9</v>
      </c>
      <c r="K468" s="19">
        <v>12.5</v>
      </c>
      <c r="L468" s="14">
        <f t="shared" si="39"/>
        <v>3.5</v>
      </c>
      <c r="M468" s="14">
        <f t="shared" si="40"/>
        <v>7</v>
      </c>
      <c r="N468" s="14">
        <v>8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>
        <v>8</v>
      </c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6">
        <v>10</v>
      </c>
      <c r="AL468" s="14">
        <v>10</v>
      </c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5"/>
      <c r="BU468" s="14"/>
      <c r="BV468" s="14"/>
      <c r="BW468" s="14"/>
    </row>
    <row r="469" spans="1:75" x14ac:dyDescent="0.2">
      <c r="A469" s="14">
        <v>103</v>
      </c>
      <c r="B469" s="18">
        <v>43477</v>
      </c>
      <c r="C469" s="14">
        <v>2</v>
      </c>
      <c r="D469" s="14">
        <v>234</v>
      </c>
      <c r="E469" s="14">
        <v>4</v>
      </c>
      <c r="F469" s="14">
        <v>1</v>
      </c>
      <c r="G469" s="14">
        <v>2</v>
      </c>
      <c r="H469" s="14">
        <v>0</v>
      </c>
      <c r="I469" s="14">
        <v>1</v>
      </c>
      <c r="J469" s="19">
        <v>8</v>
      </c>
      <c r="K469" s="19">
        <v>13.5</v>
      </c>
      <c r="L469" s="14">
        <f t="shared" si="39"/>
        <v>5.5</v>
      </c>
      <c r="M469" s="14">
        <f t="shared" si="40"/>
        <v>11</v>
      </c>
      <c r="N469" s="14">
        <v>0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6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5"/>
      <c r="BU469" s="14"/>
      <c r="BV469" s="14"/>
      <c r="BW469" s="14"/>
    </row>
    <row r="470" spans="1:75" x14ac:dyDescent="0.2">
      <c r="A470" s="14">
        <v>104</v>
      </c>
      <c r="B470" s="18">
        <v>43477</v>
      </c>
      <c r="C470" s="14">
        <v>2</v>
      </c>
      <c r="D470" s="14">
        <v>234</v>
      </c>
      <c r="E470" s="14">
        <v>3</v>
      </c>
      <c r="F470" s="14">
        <v>1</v>
      </c>
      <c r="G470" s="14">
        <v>3</v>
      </c>
      <c r="H470" s="14">
        <v>0</v>
      </c>
      <c r="I470" s="14">
        <v>1</v>
      </c>
      <c r="J470" s="19">
        <v>8.5</v>
      </c>
      <c r="K470" s="19">
        <v>13.5</v>
      </c>
      <c r="L470" s="14">
        <f t="shared" si="39"/>
        <v>5</v>
      </c>
      <c r="M470" s="14">
        <f t="shared" si="40"/>
        <v>15</v>
      </c>
      <c r="N470" s="14">
        <v>0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6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5"/>
      <c r="BU470" s="14"/>
      <c r="BV470" s="14"/>
      <c r="BW470" s="14"/>
    </row>
    <row r="471" spans="1:75" x14ac:dyDescent="0.2">
      <c r="A471" s="14">
        <v>105</v>
      </c>
      <c r="B471" s="18">
        <v>43477</v>
      </c>
      <c r="C471" s="14">
        <v>2</v>
      </c>
      <c r="D471" s="14">
        <v>234</v>
      </c>
      <c r="E471" s="14">
        <v>3</v>
      </c>
      <c r="F471" s="14">
        <v>1</v>
      </c>
      <c r="G471" s="14">
        <v>1</v>
      </c>
      <c r="H471" s="14">
        <v>1</v>
      </c>
      <c r="I471" s="14">
        <v>1</v>
      </c>
      <c r="J471" s="19">
        <v>8.5</v>
      </c>
      <c r="K471" s="19">
        <v>13.75</v>
      </c>
      <c r="L471" s="14">
        <f t="shared" si="39"/>
        <v>5.25</v>
      </c>
      <c r="M471" s="14">
        <f t="shared" si="40"/>
        <v>5.25</v>
      </c>
      <c r="N471" s="14">
        <v>7</v>
      </c>
      <c r="O471" s="14"/>
      <c r="P471" s="14"/>
      <c r="Q471" s="14"/>
      <c r="R471" s="14"/>
      <c r="S471" s="14"/>
      <c r="T471" s="14"/>
      <c r="U471" s="14">
        <v>1</v>
      </c>
      <c r="V471" s="14"/>
      <c r="W471" s="14"/>
      <c r="X471" s="14"/>
      <c r="Y471" s="14"/>
      <c r="Z471" s="14">
        <v>5</v>
      </c>
      <c r="AA471" s="14"/>
      <c r="AB471" s="14">
        <v>1</v>
      </c>
      <c r="AC471" s="14"/>
      <c r="AD471" s="14"/>
      <c r="AE471" s="14"/>
      <c r="AF471" s="14"/>
      <c r="AG471" s="14"/>
      <c r="AH471" s="14"/>
      <c r="AI471" s="14"/>
      <c r="AJ471" s="14"/>
      <c r="AK471" s="16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5"/>
      <c r="BU471" s="14"/>
      <c r="BV471" s="14"/>
      <c r="BW471" s="14"/>
    </row>
    <row r="472" spans="1:75" x14ac:dyDescent="0.2">
      <c r="A472" s="14">
        <v>106</v>
      </c>
      <c r="B472" s="18">
        <v>43477</v>
      </c>
      <c r="C472" s="14">
        <v>2</v>
      </c>
      <c r="D472" s="14">
        <v>258</v>
      </c>
      <c r="E472" s="14">
        <v>3</v>
      </c>
      <c r="F472" s="14">
        <v>1</v>
      </c>
      <c r="G472" s="14">
        <v>1</v>
      </c>
      <c r="H472" s="14">
        <v>0</v>
      </c>
      <c r="I472" s="14">
        <v>1</v>
      </c>
      <c r="J472" s="19">
        <v>10</v>
      </c>
      <c r="K472" s="19">
        <v>16.25</v>
      </c>
      <c r="L472" s="14">
        <f t="shared" si="39"/>
        <v>6.25</v>
      </c>
      <c r="M472" s="14">
        <f t="shared" si="40"/>
        <v>6.25</v>
      </c>
      <c r="N472" s="14">
        <v>0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6">
        <v>1</v>
      </c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>
        <v>1</v>
      </c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5"/>
      <c r="BU472" s="14"/>
      <c r="BV472" s="14"/>
      <c r="BW472" s="14"/>
    </row>
    <row r="473" spans="1:75" x14ac:dyDescent="0.2">
      <c r="A473" s="14">
        <v>107</v>
      </c>
      <c r="B473" s="18">
        <v>43477</v>
      </c>
      <c r="C473" s="14">
        <v>2</v>
      </c>
      <c r="D473" s="14">
        <v>258</v>
      </c>
      <c r="E473" s="14">
        <v>3</v>
      </c>
      <c r="F473" s="14">
        <v>1</v>
      </c>
      <c r="G473" s="14">
        <v>2</v>
      </c>
      <c r="H473" s="14">
        <v>1</v>
      </c>
      <c r="I473" s="14">
        <v>1</v>
      </c>
      <c r="J473" s="19">
        <v>7</v>
      </c>
      <c r="K473" s="19">
        <v>16.25</v>
      </c>
      <c r="L473" s="14">
        <f t="shared" si="39"/>
        <v>9.25</v>
      </c>
      <c r="M473" s="14">
        <f t="shared" si="40"/>
        <v>18.5</v>
      </c>
      <c r="N473" s="14">
        <v>1</v>
      </c>
      <c r="O473" s="14"/>
      <c r="P473" s="14"/>
      <c r="Q473" s="14"/>
      <c r="R473" s="14"/>
      <c r="S473" s="14"/>
      <c r="T473" s="14"/>
      <c r="U473" s="14">
        <v>1</v>
      </c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6">
        <v>2</v>
      </c>
      <c r="AL473" s="14">
        <v>1</v>
      </c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>
        <v>1</v>
      </c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5"/>
      <c r="BU473" s="14"/>
      <c r="BV473" s="14"/>
      <c r="BW473" s="14"/>
    </row>
    <row r="474" spans="1:75" x14ac:dyDescent="0.2">
      <c r="A474" s="14">
        <v>108</v>
      </c>
      <c r="B474" s="18">
        <v>43477</v>
      </c>
      <c r="C474" s="14">
        <v>2</v>
      </c>
      <c r="D474" s="14">
        <v>258</v>
      </c>
      <c r="E474" s="14">
        <v>3</v>
      </c>
      <c r="F474" s="14">
        <v>1</v>
      </c>
      <c r="G474" s="14">
        <v>2</v>
      </c>
      <c r="H474" s="14">
        <v>0</v>
      </c>
      <c r="I474" s="14">
        <v>1</v>
      </c>
      <c r="J474" s="19">
        <v>11</v>
      </c>
      <c r="K474" s="19">
        <v>16.5</v>
      </c>
      <c r="L474" s="14">
        <f t="shared" si="39"/>
        <v>5.5</v>
      </c>
      <c r="M474" s="14">
        <f t="shared" si="40"/>
        <v>11</v>
      </c>
      <c r="N474" s="14">
        <v>0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6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5"/>
      <c r="BU474" s="14"/>
      <c r="BV474" s="14"/>
      <c r="BW474" s="14"/>
    </row>
    <row r="475" spans="1:75" x14ac:dyDescent="0.2">
      <c r="A475" s="14">
        <v>109</v>
      </c>
      <c r="B475" s="18">
        <v>43477</v>
      </c>
      <c r="C475" s="14">
        <v>2</v>
      </c>
      <c r="D475" s="14">
        <v>258</v>
      </c>
      <c r="E475" s="14">
        <v>3</v>
      </c>
      <c r="F475" s="14">
        <v>1</v>
      </c>
      <c r="G475" s="14">
        <v>1</v>
      </c>
      <c r="H475" s="14">
        <v>0</v>
      </c>
      <c r="I475" s="14">
        <v>1</v>
      </c>
      <c r="J475" s="19">
        <v>8</v>
      </c>
      <c r="K475" s="19">
        <v>16.5</v>
      </c>
      <c r="L475" s="14">
        <f t="shared" si="39"/>
        <v>8.5</v>
      </c>
      <c r="M475" s="14">
        <f t="shared" si="40"/>
        <v>8.5</v>
      </c>
      <c r="N475" s="14">
        <v>0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6">
        <v>1</v>
      </c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>
        <v>1</v>
      </c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5"/>
      <c r="BU475" s="14"/>
      <c r="BV475" s="14"/>
      <c r="BW475" s="14"/>
    </row>
    <row r="476" spans="1:75" x14ac:dyDescent="0.2">
      <c r="A476" s="14">
        <v>110</v>
      </c>
      <c r="B476" s="18">
        <v>43477</v>
      </c>
      <c r="C476" s="14">
        <v>2</v>
      </c>
      <c r="D476" s="14">
        <v>234</v>
      </c>
      <c r="E476" s="14">
        <v>4</v>
      </c>
      <c r="F476" s="14">
        <v>1</v>
      </c>
      <c r="G476" s="14">
        <v>2</v>
      </c>
      <c r="H476" s="14">
        <v>0</v>
      </c>
      <c r="I476" s="14">
        <v>1</v>
      </c>
      <c r="J476" s="19">
        <v>8</v>
      </c>
      <c r="K476" s="19">
        <v>14</v>
      </c>
      <c r="L476" s="14">
        <f t="shared" si="39"/>
        <v>6</v>
      </c>
      <c r="M476" s="14">
        <f t="shared" si="40"/>
        <v>12</v>
      </c>
      <c r="N476" s="14">
        <v>0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6">
        <v>3</v>
      </c>
      <c r="AL476" s="14">
        <v>3</v>
      </c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5"/>
      <c r="BU476" s="14"/>
      <c r="BV476" s="14"/>
      <c r="BW476" s="14"/>
    </row>
    <row r="477" spans="1:75" x14ac:dyDescent="0.2">
      <c r="A477" s="14">
        <v>111</v>
      </c>
      <c r="B477" s="18">
        <v>43477</v>
      </c>
      <c r="C477" s="14">
        <v>2</v>
      </c>
      <c r="D477" s="14">
        <v>234</v>
      </c>
      <c r="E477" s="14">
        <v>3</v>
      </c>
      <c r="F477" s="14">
        <v>1</v>
      </c>
      <c r="G477" s="14">
        <v>7</v>
      </c>
      <c r="H477" s="14">
        <v>5</v>
      </c>
      <c r="I477" s="14">
        <v>3</v>
      </c>
      <c r="J477" s="19">
        <v>9</v>
      </c>
      <c r="K477" s="19">
        <v>14.5</v>
      </c>
      <c r="L477" s="14">
        <f t="shared" si="39"/>
        <v>5.5</v>
      </c>
      <c r="M477" s="14">
        <f t="shared" si="40"/>
        <v>38.5</v>
      </c>
      <c r="N477" s="14">
        <v>5</v>
      </c>
      <c r="O477" s="14"/>
      <c r="P477" s="14"/>
      <c r="Q477" s="14">
        <v>1</v>
      </c>
      <c r="R477" s="14"/>
      <c r="S477" s="14"/>
      <c r="T477" s="14">
        <v>1</v>
      </c>
      <c r="U477" s="14"/>
      <c r="V477" s="14"/>
      <c r="W477" s="14"/>
      <c r="X477" s="14"/>
      <c r="Y477" s="14"/>
      <c r="Z477" s="14">
        <v>3</v>
      </c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6">
        <v>7</v>
      </c>
      <c r="AL477" s="14">
        <v>7</v>
      </c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5"/>
      <c r="BU477" s="14"/>
      <c r="BV477" s="14"/>
      <c r="BW477" s="14"/>
    </row>
    <row r="478" spans="1:75" x14ac:dyDescent="0.2">
      <c r="A478" s="14">
        <v>112</v>
      </c>
      <c r="B478" s="18">
        <v>43477</v>
      </c>
      <c r="C478" s="14">
        <v>2</v>
      </c>
      <c r="D478" s="14">
        <v>258</v>
      </c>
      <c r="E478" s="14">
        <v>3</v>
      </c>
      <c r="F478" s="14">
        <v>1</v>
      </c>
      <c r="G478" s="14">
        <v>1</v>
      </c>
      <c r="H478" s="14">
        <v>0</v>
      </c>
      <c r="I478" s="14">
        <v>1</v>
      </c>
      <c r="J478" s="19">
        <v>11.5</v>
      </c>
      <c r="K478" s="19">
        <v>15</v>
      </c>
      <c r="L478" s="14">
        <f t="shared" si="39"/>
        <v>3.5</v>
      </c>
      <c r="M478" s="14">
        <f t="shared" si="40"/>
        <v>3.5</v>
      </c>
      <c r="N478" s="14">
        <v>0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6">
        <v>5</v>
      </c>
      <c r="AL478" s="14">
        <v>5</v>
      </c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5"/>
      <c r="BU478" s="14"/>
      <c r="BV478" s="14"/>
      <c r="BW478" s="14"/>
    </row>
    <row r="479" spans="1:75" x14ac:dyDescent="0.2">
      <c r="A479" s="14">
        <v>113</v>
      </c>
      <c r="B479" s="18">
        <v>43477</v>
      </c>
      <c r="C479" s="14">
        <v>2</v>
      </c>
      <c r="D479" s="14">
        <v>258</v>
      </c>
      <c r="E479" s="14">
        <v>3</v>
      </c>
      <c r="F479" s="14">
        <v>1</v>
      </c>
      <c r="G479" s="14">
        <v>1</v>
      </c>
      <c r="H479" s="14">
        <v>0</v>
      </c>
      <c r="I479" s="14">
        <v>1</v>
      </c>
      <c r="J479" s="19">
        <v>13.5</v>
      </c>
      <c r="K479" s="19">
        <v>16</v>
      </c>
      <c r="L479" s="14">
        <f t="shared" si="39"/>
        <v>2.5</v>
      </c>
      <c r="M479" s="14">
        <f t="shared" si="40"/>
        <v>2.5</v>
      </c>
      <c r="N479" s="14">
        <v>0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6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5"/>
      <c r="BU479" s="14"/>
      <c r="BV479" s="14"/>
      <c r="BW479" s="14"/>
    </row>
    <row r="480" spans="1:75" x14ac:dyDescent="0.2">
      <c r="A480" s="14">
        <v>114</v>
      </c>
      <c r="B480" s="18">
        <v>43477</v>
      </c>
      <c r="C480" s="14">
        <v>2</v>
      </c>
      <c r="D480" s="14">
        <v>258</v>
      </c>
      <c r="E480" s="14">
        <v>3</v>
      </c>
      <c r="F480" s="14">
        <v>1</v>
      </c>
      <c r="G480" s="14">
        <v>1</v>
      </c>
      <c r="H480" s="14">
        <v>0</v>
      </c>
      <c r="I480" s="14">
        <v>1</v>
      </c>
      <c r="J480" s="19">
        <v>7</v>
      </c>
      <c r="K480" s="19">
        <v>15</v>
      </c>
      <c r="L480" s="14">
        <f t="shared" si="39"/>
        <v>8</v>
      </c>
      <c r="M480" s="14">
        <f t="shared" si="40"/>
        <v>8</v>
      </c>
      <c r="N480" s="14">
        <v>0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6">
        <v>7</v>
      </c>
      <c r="AL480" s="14"/>
      <c r="AM480" s="14"/>
      <c r="AN480" s="14"/>
      <c r="AO480" s="14"/>
      <c r="AP480" s="14"/>
      <c r="AQ480" s="14"/>
      <c r="AR480" s="14"/>
      <c r="AS480" s="14">
        <v>6</v>
      </c>
      <c r="AT480" s="14"/>
      <c r="AU480" s="14"/>
      <c r="AV480" s="14"/>
      <c r="AW480" s="14"/>
      <c r="AX480" s="14"/>
      <c r="AY480" s="14"/>
      <c r="AZ480" s="14"/>
      <c r="BA480" s="14"/>
      <c r="BB480" s="14"/>
      <c r="BC480" s="14">
        <v>1</v>
      </c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5"/>
      <c r="BU480" s="14"/>
      <c r="BV480" s="14"/>
      <c r="BW480" s="14"/>
    </row>
    <row r="481" spans="1:75" x14ac:dyDescent="0.2">
      <c r="A481" s="14">
        <v>115</v>
      </c>
      <c r="B481" s="18">
        <v>43477</v>
      </c>
      <c r="C481" s="14">
        <v>2</v>
      </c>
      <c r="D481" s="14">
        <v>258</v>
      </c>
      <c r="E481" s="14">
        <v>3</v>
      </c>
      <c r="F481" s="14">
        <v>1</v>
      </c>
      <c r="G481" s="14">
        <v>2</v>
      </c>
      <c r="H481" s="14">
        <v>0</v>
      </c>
      <c r="I481" s="14">
        <v>1</v>
      </c>
      <c r="J481" s="19">
        <v>13</v>
      </c>
      <c r="K481" s="19">
        <v>15.75</v>
      </c>
      <c r="L481" s="14">
        <f t="shared" si="39"/>
        <v>2.75</v>
      </c>
      <c r="M481" s="14">
        <f t="shared" si="40"/>
        <v>5.5</v>
      </c>
      <c r="N481" s="14">
        <v>0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6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5"/>
      <c r="BU481" s="14"/>
      <c r="BV481" s="14"/>
      <c r="BW481" s="14"/>
    </row>
    <row r="482" spans="1:75" x14ac:dyDescent="0.2">
      <c r="A482" s="14">
        <v>116</v>
      </c>
      <c r="B482" s="18">
        <v>43477</v>
      </c>
      <c r="C482" s="14">
        <v>2</v>
      </c>
      <c r="D482" s="14">
        <v>258</v>
      </c>
      <c r="E482" s="14">
        <v>4</v>
      </c>
      <c r="F482" s="14">
        <v>1</v>
      </c>
      <c r="G482" s="14">
        <v>2</v>
      </c>
      <c r="H482" s="14">
        <v>0</v>
      </c>
      <c r="I482" s="14">
        <v>1</v>
      </c>
      <c r="J482" s="19">
        <v>8</v>
      </c>
      <c r="K482" s="19">
        <v>16.5</v>
      </c>
      <c r="L482" s="14">
        <f t="shared" si="39"/>
        <v>8.5</v>
      </c>
      <c r="M482" s="14">
        <f t="shared" si="40"/>
        <v>17</v>
      </c>
      <c r="N482" s="14">
        <v>0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6">
        <v>7</v>
      </c>
      <c r="AL482" s="14">
        <v>1</v>
      </c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>
        <v>6</v>
      </c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5"/>
      <c r="BU482" s="14"/>
      <c r="BV482" s="14"/>
      <c r="BW482" s="14"/>
    </row>
    <row r="483" spans="1:75" x14ac:dyDescent="0.2">
      <c r="A483" s="14">
        <v>117</v>
      </c>
      <c r="B483" s="18">
        <v>43477</v>
      </c>
      <c r="C483" s="14">
        <v>2</v>
      </c>
      <c r="D483" s="14">
        <v>258</v>
      </c>
      <c r="E483" s="14">
        <v>3</v>
      </c>
      <c r="F483" s="14">
        <v>1</v>
      </c>
      <c r="G483" s="14">
        <v>2</v>
      </c>
      <c r="H483" s="14">
        <v>0</v>
      </c>
      <c r="I483" s="14">
        <v>1</v>
      </c>
      <c r="J483" s="19">
        <v>11.5</v>
      </c>
      <c r="K483" s="19">
        <v>16.75</v>
      </c>
      <c r="L483" s="14">
        <f t="shared" si="39"/>
        <v>5.25</v>
      </c>
      <c r="M483" s="14">
        <f t="shared" si="40"/>
        <v>10.5</v>
      </c>
      <c r="N483" s="14">
        <v>0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6">
        <v>1</v>
      </c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>
        <v>1</v>
      </c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5"/>
      <c r="BU483" s="14"/>
      <c r="BV483" s="14"/>
      <c r="BW483" s="14"/>
    </row>
    <row r="484" spans="1:75" x14ac:dyDescent="0.2">
      <c r="A484" s="14">
        <v>118</v>
      </c>
      <c r="B484" s="18">
        <v>43477</v>
      </c>
      <c r="C484" s="14">
        <v>2</v>
      </c>
      <c r="D484" s="14">
        <v>258</v>
      </c>
      <c r="E484" s="14">
        <v>3</v>
      </c>
      <c r="F484" s="14">
        <v>1</v>
      </c>
      <c r="G484" s="14">
        <v>1</v>
      </c>
      <c r="H484" s="14">
        <v>1</v>
      </c>
      <c r="I484" s="14">
        <v>1</v>
      </c>
      <c r="J484" s="19">
        <v>10</v>
      </c>
      <c r="K484" s="19">
        <v>16.75</v>
      </c>
      <c r="L484" s="14">
        <f t="shared" si="39"/>
        <v>6.75</v>
      </c>
      <c r="M484" s="14">
        <f t="shared" si="40"/>
        <v>6.75</v>
      </c>
      <c r="N484" s="14">
        <v>1</v>
      </c>
      <c r="O484" s="14"/>
      <c r="P484" s="14"/>
      <c r="Q484" s="14">
        <v>1</v>
      </c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6">
        <v>10</v>
      </c>
      <c r="AL484" s="14">
        <v>10</v>
      </c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5"/>
      <c r="BU484" s="14"/>
      <c r="BV484" s="14"/>
      <c r="BW484" s="14"/>
    </row>
    <row r="485" spans="1:75" x14ac:dyDescent="0.2">
      <c r="A485" s="14">
        <v>119</v>
      </c>
      <c r="B485" s="18">
        <v>43477</v>
      </c>
      <c r="C485" s="14">
        <v>2</v>
      </c>
      <c r="D485" s="14">
        <v>289</v>
      </c>
      <c r="E485" s="14">
        <v>3</v>
      </c>
      <c r="F485" s="14">
        <v>1</v>
      </c>
      <c r="G485" s="14">
        <v>1</v>
      </c>
      <c r="H485" s="14">
        <v>1</v>
      </c>
      <c r="I485" s="14">
        <v>1</v>
      </c>
      <c r="J485" s="19">
        <v>7.5</v>
      </c>
      <c r="K485" s="19">
        <v>10.75</v>
      </c>
      <c r="L485" s="14">
        <f t="shared" si="39"/>
        <v>3.25</v>
      </c>
      <c r="M485" s="14">
        <f t="shared" si="40"/>
        <v>3.25</v>
      </c>
      <c r="N485" s="14">
        <v>1</v>
      </c>
      <c r="O485" s="14"/>
      <c r="P485" s="14"/>
      <c r="Q485" s="14"/>
      <c r="R485" s="14"/>
      <c r="S485" s="14"/>
      <c r="T485" s="14">
        <v>1</v>
      </c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6">
        <v>2</v>
      </c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>
        <v>2</v>
      </c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5"/>
      <c r="BU485" s="14"/>
      <c r="BV485" s="14"/>
      <c r="BW485" s="14"/>
    </row>
    <row r="486" spans="1:75" x14ac:dyDescent="0.2">
      <c r="A486" s="14">
        <v>120</v>
      </c>
      <c r="B486" s="18">
        <v>43478</v>
      </c>
      <c r="C486" s="14">
        <v>2</v>
      </c>
      <c r="D486" s="14">
        <v>204</v>
      </c>
      <c r="E486" s="14">
        <v>4</v>
      </c>
      <c r="F486" s="14">
        <v>1</v>
      </c>
      <c r="G486" s="14">
        <v>2</v>
      </c>
      <c r="H486" s="14">
        <v>0</v>
      </c>
      <c r="I486" s="14">
        <v>1</v>
      </c>
      <c r="J486" s="19">
        <v>9</v>
      </c>
      <c r="K486" s="19">
        <v>13.25</v>
      </c>
      <c r="L486" s="14">
        <f t="shared" si="39"/>
        <v>4.25</v>
      </c>
      <c r="M486" s="14">
        <f t="shared" si="40"/>
        <v>8.5</v>
      </c>
      <c r="N486" s="14">
        <v>0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6">
        <v>9</v>
      </c>
      <c r="AL486" s="14">
        <v>9</v>
      </c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5"/>
      <c r="BU486" s="14"/>
      <c r="BV486" s="14"/>
      <c r="BW486" s="14"/>
    </row>
    <row r="487" spans="1:75" x14ac:dyDescent="0.2">
      <c r="A487" s="14">
        <v>121</v>
      </c>
      <c r="B487" s="18">
        <v>43478</v>
      </c>
      <c r="C487" s="14">
        <v>2</v>
      </c>
      <c r="D487" s="14">
        <v>204</v>
      </c>
      <c r="E487" s="14">
        <v>4</v>
      </c>
      <c r="F487" s="14">
        <v>1</v>
      </c>
      <c r="G487" s="14">
        <v>1</v>
      </c>
      <c r="H487" s="14">
        <v>0</v>
      </c>
      <c r="I487" s="14">
        <v>1</v>
      </c>
      <c r="J487" s="19">
        <v>7</v>
      </c>
      <c r="K487" s="19">
        <v>13.5</v>
      </c>
      <c r="L487" s="14">
        <f t="shared" si="39"/>
        <v>6.5</v>
      </c>
      <c r="M487" s="14">
        <f t="shared" si="40"/>
        <v>6.5</v>
      </c>
      <c r="N487" s="14">
        <v>0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6">
        <v>15</v>
      </c>
      <c r="AL487" s="14">
        <v>15</v>
      </c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5"/>
      <c r="BU487" s="14"/>
      <c r="BV487" s="14"/>
      <c r="BW487" s="14"/>
    </row>
    <row r="488" spans="1:75" x14ac:dyDescent="0.2">
      <c r="A488" s="14">
        <v>122</v>
      </c>
      <c r="B488" s="18">
        <v>43478</v>
      </c>
      <c r="C488" s="14">
        <v>2</v>
      </c>
      <c r="D488" s="14">
        <v>258</v>
      </c>
      <c r="E488" s="14">
        <v>3</v>
      </c>
      <c r="F488" s="14">
        <v>1</v>
      </c>
      <c r="G488" s="14">
        <v>5</v>
      </c>
      <c r="H488" s="14">
        <v>0</v>
      </c>
      <c r="I488" s="14">
        <v>1</v>
      </c>
      <c r="J488" s="19">
        <v>8.5</v>
      </c>
      <c r="K488" s="19">
        <v>14.5</v>
      </c>
      <c r="L488" s="14">
        <f t="shared" si="39"/>
        <v>6</v>
      </c>
      <c r="M488" s="14">
        <f t="shared" si="40"/>
        <v>30</v>
      </c>
      <c r="N488" s="14">
        <v>0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6">
        <v>16</v>
      </c>
      <c r="AL488" s="14">
        <v>15</v>
      </c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>
        <v>1</v>
      </c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5"/>
      <c r="BU488" s="14"/>
      <c r="BV488" s="14"/>
      <c r="BW488" s="14"/>
    </row>
    <row r="489" spans="1:75" x14ac:dyDescent="0.2">
      <c r="A489" s="14">
        <v>123</v>
      </c>
      <c r="B489" s="18">
        <v>43478</v>
      </c>
      <c r="C489" s="14">
        <v>2</v>
      </c>
      <c r="D489" s="14">
        <v>258</v>
      </c>
      <c r="E489" s="14">
        <v>3</v>
      </c>
      <c r="F489" s="14">
        <v>1</v>
      </c>
      <c r="G489" s="14">
        <v>3</v>
      </c>
      <c r="H489" s="14">
        <v>0</v>
      </c>
      <c r="I489" s="14">
        <v>1</v>
      </c>
      <c r="J489" s="19">
        <v>9.5</v>
      </c>
      <c r="K489" s="19">
        <v>14.5</v>
      </c>
      <c r="L489" s="14">
        <f t="shared" si="39"/>
        <v>5</v>
      </c>
      <c r="M489" s="14">
        <f t="shared" si="40"/>
        <v>15</v>
      </c>
      <c r="N489" s="14">
        <v>0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6">
        <v>1</v>
      </c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>
        <v>1</v>
      </c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5"/>
      <c r="BU489" s="14"/>
      <c r="BV489" s="14"/>
      <c r="BW489" s="14"/>
    </row>
    <row r="490" spans="1:75" x14ac:dyDescent="0.2">
      <c r="A490" s="14">
        <v>124</v>
      </c>
      <c r="B490" s="18">
        <v>43478</v>
      </c>
      <c r="C490" s="14">
        <v>2</v>
      </c>
      <c r="D490" s="14">
        <v>258</v>
      </c>
      <c r="E490" s="14">
        <v>4</v>
      </c>
      <c r="F490" s="14">
        <v>1</v>
      </c>
      <c r="G490" s="14">
        <v>1</v>
      </c>
      <c r="H490" s="14">
        <v>0</v>
      </c>
      <c r="I490" s="14">
        <v>1</v>
      </c>
      <c r="J490" s="19">
        <v>7</v>
      </c>
      <c r="K490" s="19">
        <v>14.5</v>
      </c>
      <c r="L490" s="14">
        <f t="shared" si="39"/>
        <v>7.5</v>
      </c>
      <c r="M490" s="14">
        <f t="shared" si="40"/>
        <v>7.5</v>
      </c>
      <c r="N490" s="14">
        <v>0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6">
        <v>1</v>
      </c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>
        <v>1</v>
      </c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5"/>
      <c r="BU490" s="14"/>
      <c r="BV490" s="14"/>
      <c r="BW490" s="14"/>
    </row>
    <row r="491" spans="1:75" x14ac:dyDescent="0.2">
      <c r="A491" s="14">
        <v>125</v>
      </c>
      <c r="B491" s="18">
        <v>43478</v>
      </c>
      <c r="C491" s="14">
        <v>2</v>
      </c>
      <c r="D491" s="14">
        <v>258</v>
      </c>
      <c r="E491" s="14">
        <v>4</v>
      </c>
      <c r="F491" s="14">
        <v>1</v>
      </c>
      <c r="G491" s="14">
        <v>1</v>
      </c>
      <c r="H491" s="14">
        <v>0</v>
      </c>
      <c r="I491" s="14">
        <v>1</v>
      </c>
      <c r="J491" s="19">
        <v>10.5</v>
      </c>
      <c r="K491" s="19">
        <v>14.5</v>
      </c>
      <c r="L491" s="14">
        <f t="shared" si="39"/>
        <v>4</v>
      </c>
      <c r="M491" s="14">
        <f t="shared" si="40"/>
        <v>4</v>
      </c>
      <c r="N491" s="14">
        <v>0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6">
        <v>12</v>
      </c>
      <c r="AL491" s="14">
        <v>5</v>
      </c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>
        <v>4</v>
      </c>
      <c r="BD491" s="14">
        <v>3</v>
      </c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5"/>
      <c r="BU491" s="14"/>
      <c r="BV491" s="14"/>
      <c r="BW491" s="14"/>
    </row>
    <row r="492" spans="1:75" x14ac:dyDescent="0.2">
      <c r="A492" s="14">
        <v>126</v>
      </c>
      <c r="B492" s="18">
        <v>43478</v>
      </c>
      <c r="C492" s="14">
        <v>2</v>
      </c>
      <c r="D492" s="14">
        <v>256</v>
      </c>
      <c r="E492" s="14">
        <v>3</v>
      </c>
      <c r="F492" s="14">
        <v>1</v>
      </c>
      <c r="G492" s="14">
        <v>1</v>
      </c>
      <c r="H492" s="14">
        <v>0</v>
      </c>
      <c r="I492" s="14">
        <v>1</v>
      </c>
      <c r="J492" s="19">
        <v>9</v>
      </c>
      <c r="K492" s="19">
        <v>14.75</v>
      </c>
      <c r="L492" s="14">
        <f t="shared" si="39"/>
        <v>5.75</v>
      </c>
      <c r="M492" s="14">
        <f t="shared" si="40"/>
        <v>5.75</v>
      </c>
      <c r="N492" s="14">
        <v>0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6">
        <v>3</v>
      </c>
      <c r="AL492" s="14">
        <v>1</v>
      </c>
      <c r="AM492" s="14"/>
      <c r="AN492" s="14"/>
      <c r="AO492" s="14"/>
      <c r="AP492" s="14"/>
      <c r="AQ492" s="14"/>
      <c r="AR492" s="14"/>
      <c r="AS492" s="14"/>
      <c r="AT492" s="14"/>
      <c r="AU492" s="14"/>
      <c r="AV492" s="14">
        <v>2</v>
      </c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5"/>
      <c r="BU492" s="14"/>
      <c r="BV492" s="14"/>
      <c r="BW492" s="14"/>
    </row>
    <row r="493" spans="1:75" x14ac:dyDescent="0.2">
      <c r="A493" s="14">
        <v>127</v>
      </c>
      <c r="B493" s="18">
        <v>43478</v>
      </c>
      <c r="C493" s="14">
        <v>2</v>
      </c>
      <c r="D493" s="14">
        <v>256</v>
      </c>
      <c r="E493" s="14">
        <v>4</v>
      </c>
      <c r="F493" s="14">
        <v>1</v>
      </c>
      <c r="G493" s="14">
        <v>2</v>
      </c>
      <c r="H493" s="14">
        <v>0</v>
      </c>
      <c r="I493" s="14">
        <v>1</v>
      </c>
      <c r="J493" s="19">
        <v>8.5</v>
      </c>
      <c r="K493" s="19">
        <v>15.75</v>
      </c>
      <c r="L493" s="14">
        <f t="shared" si="39"/>
        <v>7.25</v>
      </c>
      <c r="M493" s="14">
        <f t="shared" si="40"/>
        <v>14.5</v>
      </c>
      <c r="N493" s="14">
        <v>0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6">
        <v>2</v>
      </c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>
        <v>2</v>
      </c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5"/>
      <c r="BU493" s="14"/>
      <c r="BV493" s="14"/>
      <c r="BW493" s="14"/>
    </row>
    <row r="494" spans="1:75" x14ac:dyDescent="0.2">
      <c r="A494" s="14">
        <v>128</v>
      </c>
      <c r="B494" s="18">
        <v>43478</v>
      </c>
      <c r="C494" s="14">
        <v>2</v>
      </c>
      <c r="D494" s="14">
        <v>234</v>
      </c>
      <c r="E494" s="14">
        <v>4</v>
      </c>
      <c r="F494" s="14">
        <v>1</v>
      </c>
      <c r="G494" s="14">
        <v>3</v>
      </c>
      <c r="H494" s="14">
        <v>0</v>
      </c>
      <c r="I494" s="14">
        <v>1</v>
      </c>
      <c r="J494" s="19">
        <v>12.5</v>
      </c>
      <c r="K494" s="19">
        <v>16</v>
      </c>
      <c r="L494" s="14">
        <f t="shared" si="39"/>
        <v>3.5</v>
      </c>
      <c r="M494" s="14">
        <f t="shared" si="40"/>
        <v>10.5</v>
      </c>
      <c r="N494" s="14">
        <v>0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6">
        <v>4</v>
      </c>
      <c r="AL494" s="14">
        <v>4</v>
      </c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5"/>
      <c r="BU494" s="14"/>
      <c r="BV494" s="14"/>
      <c r="BW494" s="14"/>
    </row>
    <row r="495" spans="1:75" x14ac:dyDescent="0.2">
      <c r="A495" s="14">
        <v>129</v>
      </c>
      <c r="B495" s="18">
        <v>43478</v>
      </c>
      <c r="C495" s="14">
        <v>2</v>
      </c>
      <c r="D495" s="14">
        <v>234</v>
      </c>
      <c r="E495" s="14">
        <v>4</v>
      </c>
      <c r="F495" s="14">
        <v>1</v>
      </c>
      <c r="G495" s="14">
        <v>3</v>
      </c>
      <c r="H495" s="14">
        <v>0</v>
      </c>
      <c r="I495" s="14">
        <v>1</v>
      </c>
      <c r="J495" s="19">
        <v>12</v>
      </c>
      <c r="K495" s="19">
        <v>16.25</v>
      </c>
      <c r="L495" s="14">
        <f t="shared" si="39"/>
        <v>4.25</v>
      </c>
      <c r="M495" s="14">
        <f t="shared" si="40"/>
        <v>12.75</v>
      </c>
      <c r="N495" s="14">
        <v>0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6">
        <v>2</v>
      </c>
      <c r="AL495" s="14">
        <v>2</v>
      </c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5"/>
      <c r="BU495" s="14"/>
      <c r="BV495" s="14"/>
      <c r="BW495" s="14"/>
    </row>
    <row r="496" spans="1:75" x14ac:dyDescent="0.2">
      <c r="A496" s="14">
        <v>130</v>
      </c>
      <c r="B496" s="18">
        <v>43478</v>
      </c>
      <c r="C496" s="14">
        <v>2</v>
      </c>
      <c r="D496" s="14">
        <v>234</v>
      </c>
      <c r="E496" s="14">
        <v>3</v>
      </c>
      <c r="F496" s="14">
        <v>1</v>
      </c>
      <c r="G496" s="14">
        <v>2</v>
      </c>
      <c r="H496" s="14">
        <v>0</v>
      </c>
      <c r="I496" s="14">
        <v>1</v>
      </c>
      <c r="J496" s="19">
        <v>7.5</v>
      </c>
      <c r="K496" s="19">
        <v>16.5</v>
      </c>
      <c r="L496" s="14">
        <f t="shared" si="39"/>
        <v>9</v>
      </c>
      <c r="M496" s="14">
        <f t="shared" si="40"/>
        <v>18</v>
      </c>
      <c r="N496" s="14">
        <v>0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6">
        <v>7</v>
      </c>
      <c r="AL496" s="14">
        <v>5</v>
      </c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>
        <v>2</v>
      </c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5"/>
      <c r="BU496" s="14"/>
      <c r="BV496" s="14"/>
      <c r="BW496" s="14"/>
    </row>
    <row r="497" spans="1:75" x14ac:dyDescent="0.2">
      <c r="A497" s="14">
        <v>144</v>
      </c>
      <c r="B497" s="18">
        <v>43484</v>
      </c>
      <c r="C497" s="14">
        <v>2</v>
      </c>
      <c r="D497" s="14">
        <v>258</v>
      </c>
      <c r="E497" s="14">
        <v>4</v>
      </c>
      <c r="F497" s="14">
        <v>1</v>
      </c>
      <c r="G497" s="14">
        <v>3</v>
      </c>
      <c r="H497" s="14">
        <v>0</v>
      </c>
      <c r="I497" s="14">
        <v>1</v>
      </c>
      <c r="J497" s="19">
        <v>8</v>
      </c>
      <c r="K497" s="19">
        <v>14.5</v>
      </c>
      <c r="L497" s="14">
        <f t="shared" ref="L497:L528" si="41">(K497-J497)</f>
        <v>6.5</v>
      </c>
      <c r="M497" s="14">
        <f t="shared" ref="M497:M528" si="42">(G497*L497)</f>
        <v>19.5</v>
      </c>
      <c r="N497" s="14">
        <v>0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6">
        <v>15</v>
      </c>
      <c r="AL497" s="14">
        <v>12</v>
      </c>
      <c r="AM497" s="14"/>
      <c r="AN497" s="14"/>
      <c r="AO497" s="14"/>
      <c r="AP497" s="14"/>
      <c r="AQ497" s="14"/>
      <c r="AR497" s="14"/>
      <c r="AS497" s="14"/>
      <c r="AT497" s="14"/>
      <c r="AU497" s="14">
        <v>2</v>
      </c>
      <c r="AV497" s="14"/>
      <c r="AW497" s="14"/>
      <c r="AX497" s="14">
        <v>1</v>
      </c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5"/>
      <c r="BU497" s="14"/>
      <c r="BV497" s="14"/>
      <c r="BW497" s="14"/>
    </row>
    <row r="498" spans="1:75" x14ac:dyDescent="0.2">
      <c r="A498" s="14">
        <v>145</v>
      </c>
      <c r="B498" s="18">
        <v>43484</v>
      </c>
      <c r="C498" s="14">
        <v>2</v>
      </c>
      <c r="D498" s="14">
        <v>258</v>
      </c>
      <c r="E498" s="14">
        <v>3</v>
      </c>
      <c r="F498" s="14">
        <v>1</v>
      </c>
      <c r="G498" s="14">
        <v>2</v>
      </c>
      <c r="H498" s="14">
        <v>0</v>
      </c>
      <c r="I498" s="14">
        <v>1</v>
      </c>
      <c r="J498" s="19">
        <v>8</v>
      </c>
      <c r="K498" s="19">
        <v>14.5</v>
      </c>
      <c r="L498" s="14">
        <f t="shared" si="41"/>
        <v>6.5</v>
      </c>
      <c r="M498" s="14">
        <f t="shared" si="42"/>
        <v>13</v>
      </c>
      <c r="N498" s="14">
        <v>0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6">
        <v>30</v>
      </c>
      <c r="AL498" s="14">
        <v>30</v>
      </c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5"/>
      <c r="BU498" s="14"/>
      <c r="BV498" s="14"/>
      <c r="BW498" s="14"/>
    </row>
    <row r="499" spans="1:75" x14ac:dyDescent="0.2">
      <c r="A499" s="14">
        <v>146</v>
      </c>
      <c r="B499" s="18">
        <v>43484</v>
      </c>
      <c r="C499" s="14">
        <v>2</v>
      </c>
      <c r="D499" s="14">
        <v>258</v>
      </c>
      <c r="E499" s="14">
        <v>4</v>
      </c>
      <c r="F499" s="14">
        <v>1</v>
      </c>
      <c r="G499" s="14">
        <v>2</v>
      </c>
      <c r="H499" s="14">
        <v>0</v>
      </c>
      <c r="I499" s="14">
        <v>1</v>
      </c>
      <c r="J499" s="19">
        <v>8</v>
      </c>
      <c r="K499" s="19">
        <v>14.5</v>
      </c>
      <c r="L499" s="14">
        <f t="shared" si="41"/>
        <v>6.5</v>
      </c>
      <c r="M499" s="14">
        <f t="shared" si="42"/>
        <v>13</v>
      </c>
      <c r="N499" s="14">
        <v>0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6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5"/>
      <c r="BU499" s="14"/>
      <c r="BV499" s="14"/>
      <c r="BW499" s="14"/>
    </row>
    <row r="500" spans="1:75" x14ac:dyDescent="0.2">
      <c r="A500" s="14">
        <v>147</v>
      </c>
      <c r="B500" s="18">
        <v>43484</v>
      </c>
      <c r="C500" s="14">
        <v>2</v>
      </c>
      <c r="D500" s="14">
        <v>258</v>
      </c>
      <c r="E500" s="14">
        <v>3</v>
      </c>
      <c r="F500" s="14">
        <v>1</v>
      </c>
      <c r="G500" s="14">
        <v>3</v>
      </c>
      <c r="H500" s="14">
        <v>0</v>
      </c>
      <c r="I500" s="14">
        <v>1</v>
      </c>
      <c r="J500" s="19">
        <v>8</v>
      </c>
      <c r="K500" s="19">
        <v>14.5</v>
      </c>
      <c r="L500" s="14">
        <f t="shared" si="41"/>
        <v>6.5</v>
      </c>
      <c r="M500" s="14">
        <f t="shared" si="42"/>
        <v>19.5</v>
      </c>
      <c r="N500" s="14">
        <v>0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6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5"/>
      <c r="BU500" s="14"/>
      <c r="BV500" s="14"/>
      <c r="BW500" s="14"/>
    </row>
    <row r="501" spans="1:75" x14ac:dyDescent="0.2">
      <c r="A501" s="14">
        <v>148</v>
      </c>
      <c r="B501" s="18">
        <v>43484</v>
      </c>
      <c r="C501" s="14">
        <v>2</v>
      </c>
      <c r="D501" s="14">
        <v>258</v>
      </c>
      <c r="E501" s="14">
        <v>3</v>
      </c>
      <c r="F501" s="14">
        <v>1</v>
      </c>
      <c r="G501" s="14">
        <v>3</v>
      </c>
      <c r="H501" s="14">
        <v>0</v>
      </c>
      <c r="I501" s="14">
        <v>1</v>
      </c>
      <c r="J501" s="19">
        <v>8</v>
      </c>
      <c r="K501" s="19">
        <v>14.5</v>
      </c>
      <c r="L501" s="14">
        <f t="shared" si="41"/>
        <v>6.5</v>
      </c>
      <c r="M501" s="14">
        <f t="shared" si="42"/>
        <v>19.5</v>
      </c>
      <c r="N501" s="14">
        <v>0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6">
        <v>1</v>
      </c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>
        <v>1</v>
      </c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5"/>
      <c r="BU501" s="14"/>
      <c r="BV501" s="14"/>
      <c r="BW501" s="14"/>
    </row>
    <row r="502" spans="1:75" x14ac:dyDescent="0.2">
      <c r="A502" s="14">
        <v>149</v>
      </c>
      <c r="B502" s="18">
        <v>43484</v>
      </c>
      <c r="C502" s="14">
        <v>2</v>
      </c>
      <c r="D502" s="14">
        <v>258</v>
      </c>
      <c r="E502" s="14">
        <v>3</v>
      </c>
      <c r="F502" s="14">
        <v>1</v>
      </c>
      <c r="G502" s="14">
        <v>3</v>
      </c>
      <c r="H502" s="14">
        <v>2</v>
      </c>
      <c r="I502" s="14">
        <v>1</v>
      </c>
      <c r="J502" s="19">
        <v>8</v>
      </c>
      <c r="K502" s="19">
        <v>14.5</v>
      </c>
      <c r="L502" s="14">
        <f t="shared" si="41"/>
        <v>6.5</v>
      </c>
      <c r="M502" s="14">
        <f t="shared" si="42"/>
        <v>19.5</v>
      </c>
      <c r="N502" s="14">
        <v>5</v>
      </c>
      <c r="O502" s="14"/>
      <c r="P502" s="14">
        <v>1</v>
      </c>
      <c r="Q502" s="14">
        <v>1</v>
      </c>
      <c r="R502" s="14"/>
      <c r="S502" s="14"/>
      <c r="T502" s="14"/>
      <c r="U502" s="14"/>
      <c r="V502" s="14"/>
      <c r="W502" s="14">
        <v>1</v>
      </c>
      <c r="X502" s="14"/>
      <c r="Y502" s="14"/>
      <c r="Z502" s="14">
        <v>2</v>
      </c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6">
        <v>2</v>
      </c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>
        <v>1</v>
      </c>
      <c r="AZ502" s="14"/>
      <c r="BA502" s="14"/>
      <c r="BB502" s="14"/>
      <c r="BC502" s="14">
        <v>1</v>
      </c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5"/>
      <c r="BU502" s="14"/>
      <c r="BV502" s="14"/>
      <c r="BW502" s="14"/>
    </row>
    <row r="503" spans="1:75" x14ac:dyDescent="0.2">
      <c r="A503" s="14">
        <v>150</v>
      </c>
      <c r="B503" s="18">
        <v>43484</v>
      </c>
      <c r="C503" s="14">
        <v>2</v>
      </c>
      <c r="D503" s="14">
        <v>258</v>
      </c>
      <c r="E503" s="14">
        <v>3</v>
      </c>
      <c r="F503" s="14">
        <v>1</v>
      </c>
      <c r="G503" s="14">
        <v>5</v>
      </c>
      <c r="H503" s="14">
        <v>3</v>
      </c>
      <c r="I503" s="14">
        <v>1</v>
      </c>
      <c r="J503" s="19">
        <v>8</v>
      </c>
      <c r="K503" s="19">
        <v>14.5</v>
      </c>
      <c r="L503" s="14">
        <f t="shared" si="41"/>
        <v>6.5</v>
      </c>
      <c r="M503" s="14">
        <f t="shared" si="42"/>
        <v>32.5</v>
      </c>
      <c r="N503" s="14">
        <v>4</v>
      </c>
      <c r="O503" s="14"/>
      <c r="P503" s="14"/>
      <c r="Q503" s="14"/>
      <c r="R503" s="14"/>
      <c r="S503" s="14"/>
      <c r="T503" s="14">
        <v>1</v>
      </c>
      <c r="U503" s="14"/>
      <c r="V503" s="14"/>
      <c r="W503" s="14"/>
      <c r="X503" s="14"/>
      <c r="Y503" s="14"/>
      <c r="Z503" s="14">
        <v>2</v>
      </c>
      <c r="AA503" s="14"/>
      <c r="AB503" s="14">
        <v>1</v>
      </c>
      <c r="AC503" s="14"/>
      <c r="AD503" s="14"/>
      <c r="AE503" s="14"/>
      <c r="AF503" s="14"/>
      <c r="AG503" s="14"/>
      <c r="AH503" s="14"/>
      <c r="AI503" s="14"/>
      <c r="AJ503" s="14"/>
      <c r="AK503" s="16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5"/>
      <c r="BU503" s="14"/>
      <c r="BV503" s="14"/>
      <c r="BW503" s="14"/>
    </row>
    <row r="504" spans="1:75" x14ac:dyDescent="0.2">
      <c r="A504" s="14">
        <v>151</v>
      </c>
      <c r="B504" s="18">
        <v>43484</v>
      </c>
      <c r="C504" s="14">
        <v>2</v>
      </c>
      <c r="D504" s="14">
        <v>258</v>
      </c>
      <c r="E504" s="14">
        <v>3</v>
      </c>
      <c r="F504" s="14">
        <v>1</v>
      </c>
      <c r="G504" s="14">
        <v>2</v>
      </c>
      <c r="H504" s="14">
        <v>0</v>
      </c>
      <c r="I504" s="14">
        <v>1</v>
      </c>
      <c r="J504" s="19">
        <v>12</v>
      </c>
      <c r="K504" s="19">
        <v>15.5</v>
      </c>
      <c r="L504" s="14">
        <f t="shared" si="41"/>
        <v>3.5</v>
      </c>
      <c r="M504" s="14">
        <f t="shared" si="42"/>
        <v>7</v>
      </c>
      <c r="N504" s="14">
        <v>0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6">
        <v>2</v>
      </c>
      <c r="AL504" s="14">
        <v>1</v>
      </c>
      <c r="AM504" s="14"/>
      <c r="AN504" s="14">
        <v>1</v>
      </c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5"/>
      <c r="BU504" s="14"/>
      <c r="BV504" s="14"/>
      <c r="BW504" s="14"/>
    </row>
    <row r="505" spans="1:75" x14ac:dyDescent="0.2">
      <c r="A505" s="14">
        <v>152</v>
      </c>
      <c r="B505" s="18">
        <v>43484</v>
      </c>
      <c r="C505" s="14">
        <v>2</v>
      </c>
      <c r="D505" s="14">
        <v>258</v>
      </c>
      <c r="E505" s="14">
        <v>3</v>
      </c>
      <c r="F505" s="14">
        <v>1</v>
      </c>
      <c r="G505" s="14">
        <v>2</v>
      </c>
      <c r="H505" s="14">
        <v>2</v>
      </c>
      <c r="I505" s="14">
        <v>1</v>
      </c>
      <c r="J505" s="19">
        <v>7.5</v>
      </c>
      <c r="K505" s="19">
        <v>15.75</v>
      </c>
      <c r="L505" s="14">
        <f t="shared" si="41"/>
        <v>8.25</v>
      </c>
      <c r="M505" s="14">
        <f t="shared" si="42"/>
        <v>16.5</v>
      </c>
      <c r="N505" s="14">
        <v>40</v>
      </c>
      <c r="O505" s="14"/>
      <c r="P505" s="14"/>
      <c r="Q505" s="14"/>
      <c r="R505" s="14"/>
      <c r="S505" s="14"/>
      <c r="T505" s="14"/>
      <c r="U505" s="14"/>
      <c r="V505" s="14">
        <v>40</v>
      </c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6">
        <v>10</v>
      </c>
      <c r="AL505" s="14"/>
      <c r="AM505" s="14"/>
      <c r="AN505" s="14"/>
      <c r="AO505" s="14"/>
      <c r="AP505" s="14"/>
      <c r="AQ505" s="14"/>
      <c r="AR505" s="14"/>
      <c r="AS505" s="14"/>
      <c r="AT505" s="14"/>
      <c r="AU505" s="14">
        <v>10</v>
      </c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5"/>
      <c r="BU505" s="14"/>
      <c r="BV505" s="14"/>
      <c r="BW505" s="14"/>
    </row>
    <row r="506" spans="1:75" x14ac:dyDescent="0.2">
      <c r="A506" s="14">
        <v>153</v>
      </c>
      <c r="B506" s="18">
        <v>43484</v>
      </c>
      <c r="C506" s="14">
        <v>2</v>
      </c>
      <c r="D506" s="14">
        <v>258</v>
      </c>
      <c r="E506" s="14">
        <v>4</v>
      </c>
      <c r="F506" s="14">
        <v>1</v>
      </c>
      <c r="G506" s="14">
        <v>2</v>
      </c>
      <c r="H506" s="14">
        <v>0</v>
      </c>
      <c r="I506" s="14">
        <v>1</v>
      </c>
      <c r="J506" s="19">
        <v>14</v>
      </c>
      <c r="K506" s="19">
        <v>15.75</v>
      </c>
      <c r="L506" s="14">
        <f t="shared" si="41"/>
        <v>1.75</v>
      </c>
      <c r="M506" s="14">
        <f t="shared" si="42"/>
        <v>3.5</v>
      </c>
      <c r="N506" s="14">
        <v>0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6">
        <v>1</v>
      </c>
      <c r="AL506" s="14">
        <v>1</v>
      </c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5"/>
      <c r="BU506" s="14"/>
      <c r="BV506" s="14"/>
      <c r="BW506" s="14"/>
    </row>
    <row r="507" spans="1:75" x14ac:dyDescent="0.2">
      <c r="A507" s="14">
        <v>154</v>
      </c>
      <c r="B507" s="18">
        <v>43484</v>
      </c>
      <c r="C507" s="14">
        <v>2</v>
      </c>
      <c r="D507" s="14">
        <v>258</v>
      </c>
      <c r="E507" s="14">
        <v>3</v>
      </c>
      <c r="F507" s="14">
        <v>1</v>
      </c>
      <c r="G507" s="14">
        <v>2</v>
      </c>
      <c r="H507" s="14">
        <v>2</v>
      </c>
      <c r="I507" s="14">
        <v>1</v>
      </c>
      <c r="J507" s="19">
        <v>7.5</v>
      </c>
      <c r="K507" s="19">
        <v>16</v>
      </c>
      <c r="L507" s="14">
        <f t="shared" si="41"/>
        <v>8.5</v>
      </c>
      <c r="M507" s="14">
        <f t="shared" si="42"/>
        <v>17</v>
      </c>
      <c r="N507" s="14">
        <v>8</v>
      </c>
      <c r="O507" s="14">
        <v>1</v>
      </c>
      <c r="P507" s="14"/>
      <c r="Q507" s="14">
        <v>1</v>
      </c>
      <c r="R507" s="14"/>
      <c r="S507" s="14"/>
      <c r="T507" s="14"/>
      <c r="U507" s="14"/>
      <c r="V507" s="14"/>
      <c r="W507" s="14"/>
      <c r="X507" s="14"/>
      <c r="Y507" s="14"/>
      <c r="Z507" s="14">
        <v>6</v>
      </c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6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5"/>
      <c r="BU507" s="14"/>
      <c r="BV507" s="14"/>
      <c r="BW507" s="14"/>
    </row>
    <row r="508" spans="1:75" x14ac:dyDescent="0.2">
      <c r="A508" s="14">
        <v>155</v>
      </c>
      <c r="B508" s="18">
        <v>43485</v>
      </c>
      <c r="C508" s="14">
        <v>2</v>
      </c>
      <c r="D508" s="14">
        <v>258</v>
      </c>
      <c r="E508" s="14">
        <v>4</v>
      </c>
      <c r="F508" s="14">
        <v>1</v>
      </c>
      <c r="G508" s="14">
        <v>2</v>
      </c>
      <c r="H508" s="14">
        <v>0</v>
      </c>
      <c r="I508" s="14">
        <v>1</v>
      </c>
      <c r="J508" s="19">
        <v>7.5</v>
      </c>
      <c r="K508" s="19">
        <v>11</v>
      </c>
      <c r="L508" s="14">
        <f t="shared" si="41"/>
        <v>3.5</v>
      </c>
      <c r="M508" s="14">
        <f t="shared" si="42"/>
        <v>7</v>
      </c>
      <c r="N508" s="14">
        <v>0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6">
        <v>6</v>
      </c>
      <c r="AL508" s="14">
        <v>6</v>
      </c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5"/>
      <c r="BU508" s="14"/>
      <c r="BV508" s="14"/>
      <c r="BW508" s="14"/>
    </row>
    <row r="509" spans="1:75" x14ac:dyDescent="0.2">
      <c r="A509" s="14">
        <v>156</v>
      </c>
      <c r="B509" s="18">
        <v>43485</v>
      </c>
      <c r="C509" s="14">
        <v>2</v>
      </c>
      <c r="D509" s="14">
        <v>258</v>
      </c>
      <c r="E509" s="14">
        <v>3</v>
      </c>
      <c r="F509" s="14">
        <v>1</v>
      </c>
      <c r="G509" s="14">
        <v>1</v>
      </c>
      <c r="H509" s="14">
        <v>1</v>
      </c>
      <c r="I509" s="14">
        <v>1</v>
      </c>
      <c r="J509" s="19">
        <v>8</v>
      </c>
      <c r="K509" s="19">
        <v>11.5</v>
      </c>
      <c r="L509" s="14">
        <f t="shared" si="41"/>
        <v>3.5</v>
      </c>
      <c r="M509" s="14">
        <f t="shared" si="42"/>
        <v>3.5</v>
      </c>
      <c r="N509" s="14">
        <v>1</v>
      </c>
      <c r="O509" s="14"/>
      <c r="P509" s="14"/>
      <c r="Q509" s="14"/>
      <c r="R509" s="14"/>
      <c r="S509" s="14"/>
      <c r="T509" s="14"/>
      <c r="U509" s="14"/>
      <c r="V509" s="14"/>
      <c r="W509" s="14">
        <v>1</v>
      </c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6">
        <v>21</v>
      </c>
      <c r="AL509" s="14">
        <v>13</v>
      </c>
      <c r="AM509" s="14"/>
      <c r="AN509" s="14"/>
      <c r="AO509" s="14"/>
      <c r="AP509" s="14"/>
      <c r="AQ509" s="14"/>
      <c r="AR509" s="14"/>
      <c r="AS509" s="14"/>
      <c r="AT509" s="14"/>
      <c r="AU509" s="14">
        <v>8</v>
      </c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5"/>
      <c r="BU509" s="14"/>
      <c r="BV509" s="14"/>
      <c r="BW509" s="14"/>
    </row>
    <row r="510" spans="1:75" x14ac:dyDescent="0.2">
      <c r="A510" s="14">
        <v>157</v>
      </c>
      <c r="B510" s="18">
        <v>43485</v>
      </c>
      <c r="C510" s="14">
        <v>2</v>
      </c>
      <c r="D510" s="14">
        <v>258</v>
      </c>
      <c r="E510" s="14">
        <v>3</v>
      </c>
      <c r="F510" s="14">
        <v>1</v>
      </c>
      <c r="G510" s="14">
        <v>2</v>
      </c>
      <c r="H510" s="14">
        <v>0</v>
      </c>
      <c r="I510" s="14">
        <v>1</v>
      </c>
      <c r="J510" s="19">
        <v>6.5</v>
      </c>
      <c r="K510" s="19">
        <v>12</v>
      </c>
      <c r="L510" s="14">
        <f t="shared" si="41"/>
        <v>5.5</v>
      </c>
      <c r="M510" s="14">
        <f t="shared" si="42"/>
        <v>11</v>
      </c>
      <c r="N510" s="14">
        <v>0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6">
        <v>23</v>
      </c>
      <c r="AL510" s="14">
        <v>9</v>
      </c>
      <c r="AM510" s="14"/>
      <c r="AN510" s="14"/>
      <c r="AO510" s="14"/>
      <c r="AP510" s="14"/>
      <c r="AQ510" s="14"/>
      <c r="AR510" s="14"/>
      <c r="AS510" s="14"/>
      <c r="AT510" s="14"/>
      <c r="AU510" s="14">
        <v>14</v>
      </c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5"/>
      <c r="BU510" s="14"/>
      <c r="BV510" s="14"/>
      <c r="BW510" s="14"/>
    </row>
    <row r="511" spans="1:75" x14ac:dyDescent="0.2">
      <c r="A511" s="14">
        <v>158</v>
      </c>
      <c r="B511" s="18">
        <v>43485</v>
      </c>
      <c r="C511" s="14">
        <v>2</v>
      </c>
      <c r="D511" s="14">
        <v>258</v>
      </c>
      <c r="E511" s="14">
        <v>3</v>
      </c>
      <c r="F511" s="14">
        <v>1</v>
      </c>
      <c r="G511" s="14">
        <v>1</v>
      </c>
      <c r="H511" s="14">
        <v>0</v>
      </c>
      <c r="I511" s="14">
        <v>1</v>
      </c>
      <c r="J511" s="19">
        <v>8.5</v>
      </c>
      <c r="K511" s="19">
        <v>12.25</v>
      </c>
      <c r="L511" s="14">
        <f t="shared" si="41"/>
        <v>3.75</v>
      </c>
      <c r="M511" s="14">
        <f t="shared" si="42"/>
        <v>3.75</v>
      </c>
      <c r="N511" s="14">
        <v>0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6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5"/>
      <c r="BU511" s="14"/>
      <c r="BV511" s="14"/>
      <c r="BW511" s="14"/>
    </row>
    <row r="512" spans="1:75" x14ac:dyDescent="0.2">
      <c r="A512" s="14">
        <v>159</v>
      </c>
      <c r="B512" s="18">
        <v>43485</v>
      </c>
      <c r="C512" s="14">
        <v>2</v>
      </c>
      <c r="D512" s="14">
        <v>258</v>
      </c>
      <c r="E512" s="14">
        <v>3</v>
      </c>
      <c r="F512" s="14">
        <v>1</v>
      </c>
      <c r="G512" s="14">
        <v>1</v>
      </c>
      <c r="H512" s="14">
        <v>0</v>
      </c>
      <c r="I512" s="14">
        <v>1</v>
      </c>
      <c r="J512" s="19">
        <v>8</v>
      </c>
      <c r="K512" s="19">
        <v>12.5</v>
      </c>
      <c r="L512" s="14">
        <f t="shared" si="41"/>
        <v>4.5</v>
      </c>
      <c r="M512" s="14">
        <f t="shared" si="42"/>
        <v>4.5</v>
      </c>
      <c r="N512" s="14">
        <v>0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6">
        <v>21</v>
      </c>
      <c r="AL512" s="14">
        <v>11</v>
      </c>
      <c r="AM512" s="14"/>
      <c r="AN512" s="14"/>
      <c r="AO512" s="14"/>
      <c r="AP512" s="14"/>
      <c r="AQ512" s="14"/>
      <c r="AR512" s="14"/>
      <c r="AS512" s="14"/>
      <c r="AT512" s="14"/>
      <c r="AU512" s="14">
        <v>10</v>
      </c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5"/>
      <c r="BU512" s="14"/>
      <c r="BV512" s="14"/>
      <c r="BW512" s="14"/>
    </row>
    <row r="513" spans="1:75" x14ac:dyDescent="0.2">
      <c r="A513" s="14">
        <v>160</v>
      </c>
      <c r="B513" s="18">
        <v>43485</v>
      </c>
      <c r="C513" s="14">
        <v>2</v>
      </c>
      <c r="D513" s="14">
        <v>258</v>
      </c>
      <c r="E513" s="14">
        <v>3</v>
      </c>
      <c r="F513" s="14">
        <v>1</v>
      </c>
      <c r="G513" s="14">
        <v>1</v>
      </c>
      <c r="H513" s="14">
        <v>1</v>
      </c>
      <c r="I513" s="14">
        <v>1</v>
      </c>
      <c r="J513" s="19">
        <v>7</v>
      </c>
      <c r="K513" s="19">
        <v>12.5</v>
      </c>
      <c r="L513" s="14">
        <f t="shared" si="41"/>
        <v>5.5</v>
      </c>
      <c r="M513" s="14">
        <f t="shared" si="42"/>
        <v>5.5</v>
      </c>
      <c r="N513" s="14">
        <v>1</v>
      </c>
      <c r="O513" s="14"/>
      <c r="P513" s="14"/>
      <c r="Q513" s="14">
        <v>1</v>
      </c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6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5"/>
      <c r="BU513" s="14"/>
      <c r="BV513" s="14"/>
      <c r="BW513" s="14"/>
    </row>
    <row r="514" spans="1:75" x14ac:dyDescent="0.2">
      <c r="A514" s="14">
        <v>161</v>
      </c>
      <c r="B514" s="18">
        <v>43485</v>
      </c>
      <c r="C514" s="14">
        <v>2</v>
      </c>
      <c r="D514" s="14">
        <v>258</v>
      </c>
      <c r="E514" s="14">
        <v>3</v>
      </c>
      <c r="F514" s="14">
        <v>1</v>
      </c>
      <c r="G514" s="14">
        <v>1</v>
      </c>
      <c r="H514" s="14">
        <v>1</v>
      </c>
      <c r="I514" s="14">
        <v>1</v>
      </c>
      <c r="J514" s="19">
        <v>8</v>
      </c>
      <c r="K514" s="19">
        <v>12.5</v>
      </c>
      <c r="L514" s="14">
        <f t="shared" si="41"/>
        <v>4.5</v>
      </c>
      <c r="M514" s="14">
        <f t="shared" si="42"/>
        <v>4.5</v>
      </c>
      <c r="N514" s="14">
        <v>2</v>
      </c>
      <c r="O514" s="14"/>
      <c r="P514" s="14">
        <v>1</v>
      </c>
      <c r="Q514" s="14"/>
      <c r="R514" s="14"/>
      <c r="S514" s="14"/>
      <c r="T514" s="14"/>
      <c r="U514" s="14"/>
      <c r="V514" s="14"/>
      <c r="W514" s="14"/>
      <c r="X514" s="14"/>
      <c r="Y514" s="14">
        <v>1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6">
        <v>10</v>
      </c>
      <c r="AL514" s="14">
        <v>10</v>
      </c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5"/>
      <c r="BU514" s="14"/>
      <c r="BV514" s="14"/>
      <c r="BW514" s="14"/>
    </row>
    <row r="515" spans="1:75" x14ac:dyDescent="0.2">
      <c r="A515" s="14">
        <v>162</v>
      </c>
      <c r="B515" s="18">
        <v>43485</v>
      </c>
      <c r="C515" s="14">
        <v>2</v>
      </c>
      <c r="D515" s="14">
        <v>258</v>
      </c>
      <c r="E515" s="14">
        <v>3</v>
      </c>
      <c r="F515" s="14">
        <v>1</v>
      </c>
      <c r="G515" s="14">
        <v>1</v>
      </c>
      <c r="H515" s="14">
        <v>0</v>
      </c>
      <c r="I515" s="14">
        <v>1</v>
      </c>
      <c r="J515" s="19">
        <v>8</v>
      </c>
      <c r="K515" s="19">
        <v>15.5</v>
      </c>
      <c r="L515" s="14">
        <f t="shared" si="41"/>
        <v>7.5</v>
      </c>
      <c r="M515" s="14">
        <f t="shared" si="42"/>
        <v>7.5</v>
      </c>
      <c r="N515" s="14">
        <v>0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6">
        <v>1</v>
      </c>
      <c r="AL515" s="14"/>
      <c r="AM515" s="14"/>
      <c r="AN515" s="14">
        <v>1</v>
      </c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5"/>
      <c r="BU515" s="14"/>
      <c r="BV515" s="14"/>
      <c r="BW515" s="14"/>
    </row>
    <row r="516" spans="1:75" x14ac:dyDescent="0.2">
      <c r="A516" s="14">
        <v>163</v>
      </c>
      <c r="B516" s="18">
        <v>43484</v>
      </c>
      <c r="C516" s="14">
        <v>2</v>
      </c>
      <c r="D516" s="14">
        <v>204</v>
      </c>
      <c r="E516" s="14">
        <v>3</v>
      </c>
      <c r="F516" s="14">
        <v>1</v>
      </c>
      <c r="G516" s="14">
        <v>1</v>
      </c>
      <c r="H516" s="14">
        <v>0</v>
      </c>
      <c r="I516" s="14">
        <v>1</v>
      </c>
      <c r="J516" s="19">
        <v>6</v>
      </c>
      <c r="K516" s="19">
        <v>15</v>
      </c>
      <c r="L516" s="14">
        <f t="shared" si="41"/>
        <v>9</v>
      </c>
      <c r="M516" s="14">
        <f t="shared" si="42"/>
        <v>9</v>
      </c>
      <c r="N516" s="14">
        <v>0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6">
        <v>14</v>
      </c>
      <c r="AL516" s="14">
        <v>6</v>
      </c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>
        <v>2</v>
      </c>
      <c r="AX516" s="14"/>
      <c r="AY516" s="14"/>
      <c r="AZ516" s="14"/>
      <c r="BA516" s="14"/>
      <c r="BB516" s="14"/>
      <c r="BC516" s="14"/>
      <c r="BD516" s="14">
        <v>4</v>
      </c>
      <c r="BE516" s="14"/>
      <c r="BF516" s="14"/>
      <c r="BG516" s="14">
        <v>1</v>
      </c>
      <c r="BH516" s="14">
        <v>1</v>
      </c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5"/>
      <c r="BU516" s="14"/>
      <c r="BV516" s="14"/>
      <c r="BW516" s="14"/>
    </row>
    <row r="517" spans="1:75" x14ac:dyDescent="0.2">
      <c r="A517" s="14">
        <v>164</v>
      </c>
      <c r="B517" s="18">
        <v>43484</v>
      </c>
      <c r="C517" s="14">
        <v>2</v>
      </c>
      <c r="D517" s="14">
        <v>234</v>
      </c>
      <c r="E517" s="14">
        <v>3</v>
      </c>
      <c r="F517" s="14">
        <v>1</v>
      </c>
      <c r="G517" s="14">
        <v>4</v>
      </c>
      <c r="H517" s="14">
        <v>1</v>
      </c>
      <c r="I517" s="14">
        <v>1</v>
      </c>
      <c r="J517" s="19">
        <v>8</v>
      </c>
      <c r="K517" s="19">
        <v>15</v>
      </c>
      <c r="L517" s="14">
        <f t="shared" si="41"/>
        <v>7</v>
      </c>
      <c r="M517" s="14">
        <f t="shared" si="42"/>
        <v>28</v>
      </c>
      <c r="N517" s="14">
        <v>1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>
        <v>1</v>
      </c>
      <c r="AC517" s="14"/>
      <c r="AD517" s="14"/>
      <c r="AE517" s="14"/>
      <c r="AF517" s="14"/>
      <c r="AG517" s="14"/>
      <c r="AH517" s="14"/>
      <c r="AI517" s="14"/>
      <c r="AJ517" s="14"/>
      <c r="AK517" s="16">
        <v>10</v>
      </c>
      <c r="AL517" s="14">
        <v>6</v>
      </c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>
        <v>4</v>
      </c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5"/>
      <c r="BU517" s="14"/>
      <c r="BV517" s="14"/>
      <c r="BW517" s="14"/>
    </row>
    <row r="518" spans="1:75" x14ac:dyDescent="0.2">
      <c r="A518" s="14">
        <v>165</v>
      </c>
      <c r="B518" s="18">
        <v>43485</v>
      </c>
      <c r="C518" s="14">
        <v>2</v>
      </c>
      <c r="D518" s="14">
        <v>258</v>
      </c>
      <c r="E518" s="14">
        <v>3</v>
      </c>
      <c r="F518" s="14">
        <v>1</v>
      </c>
      <c r="G518" s="14">
        <v>1</v>
      </c>
      <c r="H518" s="14">
        <v>1</v>
      </c>
      <c r="I518" s="14">
        <v>1</v>
      </c>
      <c r="J518" s="19">
        <v>8</v>
      </c>
      <c r="K518" s="19">
        <v>16</v>
      </c>
      <c r="L518" s="14">
        <f t="shared" si="41"/>
        <v>8</v>
      </c>
      <c r="M518" s="14">
        <f t="shared" si="42"/>
        <v>8</v>
      </c>
      <c r="N518" s="14">
        <v>1</v>
      </c>
      <c r="O518" s="14"/>
      <c r="P518" s="14"/>
      <c r="Q518" s="14">
        <v>1</v>
      </c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6">
        <v>5</v>
      </c>
      <c r="AL518" s="14">
        <v>4</v>
      </c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>
        <v>1</v>
      </c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5"/>
      <c r="BU518" s="14"/>
      <c r="BV518" s="14"/>
      <c r="BW518" s="14"/>
    </row>
    <row r="519" spans="1:75" x14ac:dyDescent="0.2">
      <c r="A519" s="14">
        <v>166</v>
      </c>
      <c r="B519" s="18">
        <v>43486</v>
      </c>
      <c r="C519" s="14">
        <v>2</v>
      </c>
      <c r="D519" s="14">
        <v>258</v>
      </c>
      <c r="E519" s="14">
        <v>3</v>
      </c>
      <c r="F519" s="14">
        <v>1</v>
      </c>
      <c r="G519" s="14">
        <v>1</v>
      </c>
      <c r="H519" s="14">
        <v>1</v>
      </c>
      <c r="I519" s="14">
        <v>2</v>
      </c>
      <c r="J519" s="19">
        <v>0</v>
      </c>
      <c r="K519" s="19">
        <v>10.5</v>
      </c>
      <c r="L519" s="14">
        <f t="shared" si="41"/>
        <v>10.5</v>
      </c>
      <c r="M519" s="14">
        <f t="shared" si="42"/>
        <v>10.5</v>
      </c>
      <c r="N519" s="14">
        <v>1</v>
      </c>
      <c r="O519" s="14"/>
      <c r="P519" s="14"/>
      <c r="Q519" s="14">
        <v>1</v>
      </c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6">
        <v>1</v>
      </c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>
        <v>1</v>
      </c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5"/>
      <c r="BU519" s="14"/>
      <c r="BV519" s="14"/>
      <c r="BW519" s="14"/>
    </row>
    <row r="520" spans="1:75" x14ac:dyDescent="0.2">
      <c r="A520" s="14">
        <v>167</v>
      </c>
      <c r="B520" s="18">
        <v>43486</v>
      </c>
      <c r="C520" s="14">
        <v>2</v>
      </c>
      <c r="D520" s="14">
        <v>258</v>
      </c>
      <c r="E520" s="14">
        <v>3</v>
      </c>
      <c r="F520" s="14">
        <v>1</v>
      </c>
      <c r="G520" s="14">
        <v>1</v>
      </c>
      <c r="H520" s="14">
        <v>1</v>
      </c>
      <c r="I520" s="14">
        <v>1</v>
      </c>
      <c r="J520" s="19">
        <v>10</v>
      </c>
      <c r="K520" s="19">
        <v>15</v>
      </c>
      <c r="L520" s="14">
        <f t="shared" si="41"/>
        <v>5</v>
      </c>
      <c r="M520" s="14">
        <f t="shared" si="42"/>
        <v>5</v>
      </c>
      <c r="N520" s="14">
        <v>3</v>
      </c>
      <c r="O520" s="14"/>
      <c r="P520" s="14">
        <v>1</v>
      </c>
      <c r="Q520" s="14">
        <v>1</v>
      </c>
      <c r="R520" s="14"/>
      <c r="S520" s="14"/>
      <c r="T520" s="14">
        <v>1</v>
      </c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6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5"/>
      <c r="BU520" s="14"/>
      <c r="BV520" s="14"/>
      <c r="BW520" s="14"/>
    </row>
    <row r="521" spans="1:75" x14ac:dyDescent="0.2">
      <c r="A521" s="14">
        <v>168</v>
      </c>
      <c r="B521" s="18">
        <v>43486</v>
      </c>
      <c r="C521" s="14">
        <v>2</v>
      </c>
      <c r="D521" s="14">
        <v>258</v>
      </c>
      <c r="E521" s="14">
        <v>4</v>
      </c>
      <c r="F521" s="14">
        <v>1</v>
      </c>
      <c r="G521" s="14">
        <v>1</v>
      </c>
      <c r="H521" s="14">
        <v>1</v>
      </c>
      <c r="I521" s="14">
        <v>1</v>
      </c>
      <c r="J521" s="19">
        <v>10</v>
      </c>
      <c r="K521" s="19">
        <v>14.75</v>
      </c>
      <c r="L521" s="14">
        <f t="shared" si="41"/>
        <v>4.75</v>
      </c>
      <c r="M521" s="14">
        <f t="shared" si="42"/>
        <v>4.75</v>
      </c>
      <c r="N521" s="14">
        <v>4</v>
      </c>
      <c r="O521" s="14"/>
      <c r="P521" s="14"/>
      <c r="Q521" s="14"/>
      <c r="R521" s="14"/>
      <c r="S521" s="14"/>
      <c r="T521" s="14"/>
      <c r="U521" s="14"/>
      <c r="V521" s="14">
        <v>2</v>
      </c>
      <c r="W521" s="14"/>
      <c r="X521" s="14"/>
      <c r="Y521" s="14"/>
      <c r="Z521" s="14">
        <v>2</v>
      </c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6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5"/>
      <c r="BU521" s="14"/>
      <c r="BV521" s="14"/>
      <c r="BW521" s="14"/>
    </row>
    <row r="522" spans="1:75" x14ac:dyDescent="0.2">
      <c r="A522" s="14">
        <v>169</v>
      </c>
      <c r="B522" s="18">
        <v>43486</v>
      </c>
      <c r="C522" s="14">
        <v>2</v>
      </c>
      <c r="D522" s="14">
        <v>258</v>
      </c>
      <c r="E522" s="14">
        <v>4</v>
      </c>
      <c r="F522" s="14">
        <v>1</v>
      </c>
      <c r="G522" s="14">
        <v>2</v>
      </c>
      <c r="H522" s="14">
        <v>1</v>
      </c>
      <c r="I522" s="14">
        <v>1</v>
      </c>
      <c r="J522" s="19">
        <v>13</v>
      </c>
      <c r="K522" s="19">
        <v>15.5</v>
      </c>
      <c r="L522" s="14">
        <f t="shared" si="41"/>
        <v>2.5</v>
      </c>
      <c r="M522" s="14">
        <f t="shared" si="42"/>
        <v>5</v>
      </c>
      <c r="N522" s="14">
        <v>2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>
        <v>2</v>
      </c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6">
        <v>10</v>
      </c>
      <c r="AL522" s="14">
        <v>10</v>
      </c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5"/>
      <c r="BU522" s="14"/>
      <c r="BV522" s="14"/>
      <c r="BW522" s="14"/>
    </row>
    <row r="523" spans="1:75" x14ac:dyDescent="0.2">
      <c r="A523" s="14">
        <v>170</v>
      </c>
      <c r="B523" s="18">
        <v>43486</v>
      </c>
      <c r="C523" s="14">
        <v>2</v>
      </c>
      <c r="D523" s="14">
        <v>258</v>
      </c>
      <c r="E523" s="14">
        <v>3</v>
      </c>
      <c r="F523" s="14">
        <v>1</v>
      </c>
      <c r="G523" s="14">
        <v>2</v>
      </c>
      <c r="H523" s="14">
        <v>1</v>
      </c>
      <c r="I523" s="14">
        <v>1</v>
      </c>
      <c r="J523" s="19">
        <v>11</v>
      </c>
      <c r="K523" s="19">
        <v>15.75</v>
      </c>
      <c r="L523" s="14">
        <f t="shared" si="41"/>
        <v>4.75</v>
      </c>
      <c r="M523" s="14">
        <f t="shared" si="42"/>
        <v>9.5</v>
      </c>
      <c r="N523" s="14">
        <v>6</v>
      </c>
      <c r="O523" s="14"/>
      <c r="P523" s="14"/>
      <c r="Q523" s="14"/>
      <c r="R523" s="14"/>
      <c r="S523" s="14"/>
      <c r="T523" s="14"/>
      <c r="U523" s="14"/>
      <c r="V523" s="14">
        <v>1</v>
      </c>
      <c r="W523" s="14"/>
      <c r="X523" s="14"/>
      <c r="Y523" s="14"/>
      <c r="Z523" s="14">
        <v>5</v>
      </c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6">
        <v>10</v>
      </c>
      <c r="AL523" s="14">
        <v>10</v>
      </c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5"/>
      <c r="BU523" s="14"/>
      <c r="BV523" s="14"/>
      <c r="BW523" s="14"/>
    </row>
    <row r="524" spans="1:75" x14ac:dyDescent="0.2">
      <c r="A524" s="14">
        <v>171</v>
      </c>
      <c r="B524" s="18">
        <v>43486</v>
      </c>
      <c r="C524" s="14">
        <v>2</v>
      </c>
      <c r="D524" s="14">
        <v>258</v>
      </c>
      <c r="E524" s="14">
        <v>3</v>
      </c>
      <c r="F524" s="14">
        <v>1</v>
      </c>
      <c r="G524" s="14">
        <v>2</v>
      </c>
      <c r="H524" s="14">
        <v>0</v>
      </c>
      <c r="I524" s="14">
        <v>1</v>
      </c>
      <c r="J524" s="19">
        <v>13.5</v>
      </c>
      <c r="K524" s="19">
        <v>16.5</v>
      </c>
      <c r="L524" s="14">
        <f t="shared" si="41"/>
        <v>3</v>
      </c>
      <c r="M524" s="14">
        <f t="shared" si="42"/>
        <v>6</v>
      </c>
      <c r="N524" s="14">
        <v>0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6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5"/>
      <c r="BU524" s="14"/>
      <c r="BV524" s="14"/>
      <c r="BW524" s="14"/>
    </row>
    <row r="525" spans="1:75" x14ac:dyDescent="0.2">
      <c r="A525" s="14">
        <v>172</v>
      </c>
      <c r="B525" s="18">
        <v>43486</v>
      </c>
      <c r="C525" s="14">
        <v>2</v>
      </c>
      <c r="D525" s="14">
        <v>258</v>
      </c>
      <c r="E525" s="14">
        <v>3</v>
      </c>
      <c r="F525" s="14">
        <v>1</v>
      </c>
      <c r="G525" s="14">
        <v>2</v>
      </c>
      <c r="H525" s="14">
        <v>2</v>
      </c>
      <c r="I525" s="14">
        <v>1</v>
      </c>
      <c r="J525" s="19">
        <v>8</v>
      </c>
      <c r="K525" s="19">
        <v>16.5</v>
      </c>
      <c r="L525" s="14">
        <f t="shared" si="41"/>
        <v>8.5</v>
      </c>
      <c r="M525" s="14">
        <f t="shared" si="42"/>
        <v>17</v>
      </c>
      <c r="N525" s="14">
        <v>11</v>
      </c>
      <c r="O525" s="14"/>
      <c r="P525" s="14"/>
      <c r="Q525" s="14"/>
      <c r="R525" s="14"/>
      <c r="S525" s="14"/>
      <c r="T525" s="14"/>
      <c r="U525" s="14"/>
      <c r="V525" s="14">
        <v>7</v>
      </c>
      <c r="W525" s="14"/>
      <c r="X525" s="14"/>
      <c r="Y525" s="14"/>
      <c r="Z525" s="14">
        <v>4</v>
      </c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6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5"/>
      <c r="BU525" s="14"/>
      <c r="BV525" s="14"/>
      <c r="BW525" s="14"/>
    </row>
    <row r="526" spans="1:75" x14ac:dyDescent="0.2">
      <c r="A526" s="14">
        <v>183</v>
      </c>
      <c r="B526" s="18">
        <v>43491</v>
      </c>
      <c r="C526" s="14">
        <v>2</v>
      </c>
      <c r="D526" s="14">
        <v>234</v>
      </c>
      <c r="E526" s="14">
        <v>4</v>
      </c>
      <c r="F526" s="14">
        <v>1</v>
      </c>
      <c r="G526" s="14">
        <v>5</v>
      </c>
      <c r="H526" s="14">
        <v>0</v>
      </c>
      <c r="I526" s="14">
        <v>1</v>
      </c>
      <c r="J526" s="19">
        <v>9</v>
      </c>
      <c r="K526" s="19">
        <v>16</v>
      </c>
      <c r="L526" s="14">
        <f t="shared" si="41"/>
        <v>7</v>
      </c>
      <c r="M526" s="14">
        <f t="shared" si="42"/>
        <v>35</v>
      </c>
      <c r="N526" s="14">
        <v>0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6">
        <v>3</v>
      </c>
      <c r="AL526" s="14">
        <v>3</v>
      </c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5"/>
      <c r="BU526" s="14"/>
      <c r="BV526" s="14"/>
      <c r="BW526" s="14"/>
    </row>
    <row r="527" spans="1:75" x14ac:dyDescent="0.2">
      <c r="A527" s="14">
        <v>184</v>
      </c>
      <c r="B527" s="18">
        <v>43491</v>
      </c>
      <c r="C527" s="14">
        <v>2</v>
      </c>
      <c r="D527" s="14">
        <v>234</v>
      </c>
      <c r="E527" s="14">
        <v>4</v>
      </c>
      <c r="F527" s="14">
        <v>1</v>
      </c>
      <c r="G527" s="14">
        <v>3</v>
      </c>
      <c r="H527" s="14">
        <v>2</v>
      </c>
      <c r="I527" s="14">
        <v>1</v>
      </c>
      <c r="J527" s="19">
        <v>12</v>
      </c>
      <c r="K527" s="19">
        <v>16.5</v>
      </c>
      <c r="L527" s="14">
        <f t="shared" si="41"/>
        <v>4.5</v>
      </c>
      <c r="M527" s="14">
        <f t="shared" si="42"/>
        <v>13.5</v>
      </c>
      <c r="N527" s="14">
        <v>3</v>
      </c>
      <c r="O527" s="14"/>
      <c r="P527" s="14"/>
      <c r="Q527" s="14"/>
      <c r="R527" s="14"/>
      <c r="S527" s="14"/>
      <c r="T527" s="14"/>
      <c r="U527" s="14">
        <v>2</v>
      </c>
      <c r="V527" s="14"/>
      <c r="W527" s="14"/>
      <c r="X527" s="14"/>
      <c r="Y527" s="14"/>
      <c r="Z527" s="14">
        <v>1</v>
      </c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6">
        <v>115</v>
      </c>
      <c r="AL527" s="14">
        <v>115</v>
      </c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5"/>
      <c r="BU527" s="14"/>
      <c r="BV527" s="14"/>
      <c r="BW527" s="14"/>
    </row>
    <row r="528" spans="1:75" x14ac:dyDescent="0.2">
      <c r="A528" s="14">
        <v>185</v>
      </c>
      <c r="B528" s="18">
        <v>43491</v>
      </c>
      <c r="C528" s="14">
        <v>2</v>
      </c>
      <c r="D528" s="14">
        <v>258</v>
      </c>
      <c r="E528" s="14">
        <v>3</v>
      </c>
      <c r="F528" s="14">
        <v>1</v>
      </c>
      <c r="G528" s="14">
        <v>2</v>
      </c>
      <c r="H528" s="14">
        <v>2</v>
      </c>
      <c r="I528" s="14">
        <v>1</v>
      </c>
      <c r="J528" s="19">
        <v>9</v>
      </c>
      <c r="K528" s="19">
        <v>15.75</v>
      </c>
      <c r="L528" s="14">
        <f t="shared" si="41"/>
        <v>6.75</v>
      </c>
      <c r="M528" s="14">
        <f t="shared" si="42"/>
        <v>13.5</v>
      </c>
      <c r="N528" s="14">
        <v>3</v>
      </c>
      <c r="O528" s="14">
        <v>1</v>
      </c>
      <c r="P528" s="14">
        <v>1</v>
      </c>
      <c r="Q528" s="14">
        <v>1</v>
      </c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6">
        <v>12</v>
      </c>
      <c r="AL528" s="14">
        <v>8</v>
      </c>
      <c r="AM528" s="14"/>
      <c r="AN528" s="14">
        <v>3</v>
      </c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>
        <v>1</v>
      </c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5"/>
      <c r="BU528" s="14"/>
      <c r="BV528" s="14"/>
      <c r="BW528" s="14"/>
    </row>
    <row r="529" spans="1:75" x14ac:dyDescent="0.2">
      <c r="A529" s="14">
        <v>186</v>
      </c>
      <c r="B529" s="18">
        <v>43491</v>
      </c>
      <c r="C529" s="14">
        <v>2</v>
      </c>
      <c r="D529" s="14">
        <v>258</v>
      </c>
      <c r="E529" s="14">
        <v>3</v>
      </c>
      <c r="F529" s="14">
        <v>1</v>
      </c>
      <c r="G529" s="14">
        <v>1</v>
      </c>
      <c r="H529" s="14">
        <v>1</v>
      </c>
      <c r="I529" s="14">
        <v>1</v>
      </c>
      <c r="J529" s="19">
        <v>7</v>
      </c>
      <c r="K529" s="19">
        <v>15.75</v>
      </c>
      <c r="L529" s="14">
        <f t="shared" ref="L529:L540" si="43">(K529-J529)</f>
        <v>8.75</v>
      </c>
      <c r="M529" s="14">
        <f t="shared" ref="M529:M540" si="44">(G529*L529)</f>
        <v>8.75</v>
      </c>
      <c r="N529" s="14">
        <v>13</v>
      </c>
      <c r="O529" s="14"/>
      <c r="P529" s="14"/>
      <c r="Q529" s="14">
        <v>1</v>
      </c>
      <c r="R529" s="14"/>
      <c r="S529" s="14"/>
      <c r="T529" s="14"/>
      <c r="U529" s="14"/>
      <c r="V529" s="14">
        <v>5</v>
      </c>
      <c r="W529" s="14"/>
      <c r="X529" s="14"/>
      <c r="Y529" s="14">
        <v>1</v>
      </c>
      <c r="Z529" s="14">
        <v>6</v>
      </c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6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5"/>
      <c r="BU529" s="14"/>
      <c r="BV529" s="14"/>
      <c r="BW529" s="14"/>
    </row>
    <row r="530" spans="1:75" x14ac:dyDescent="0.2">
      <c r="A530" s="14">
        <v>187</v>
      </c>
      <c r="B530" s="18">
        <v>43491</v>
      </c>
      <c r="C530" s="14">
        <v>2</v>
      </c>
      <c r="D530" s="14">
        <v>258</v>
      </c>
      <c r="E530" s="14">
        <v>4</v>
      </c>
      <c r="F530" s="14">
        <v>1</v>
      </c>
      <c r="G530" s="14">
        <v>1</v>
      </c>
      <c r="H530" s="14">
        <v>0</v>
      </c>
      <c r="I530" s="14">
        <v>1</v>
      </c>
      <c r="J530" s="19">
        <v>12</v>
      </c>
      <c r="K530" s="19">
        <v>15.5</v>
      </c>
      <c r="L530" s="14">
        <f t="shared" si="43"/>
        <v>3.5</v>
      </c>
      <c r="M530" s="14">
        <f t="shared" si="44"/>
        <v>3.5</v>
      </c>
      <c r="N530" s="14">
        <v>0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6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5"/>
      <c r="BU530" s="14"/>
      <c r="BV530" s="14"/>
      <c r="BW530" s="14"/>
    </row>
    <row r="531" spans="1:75" x14ac:dyDescent="0.2">
      <c r="A531" s="14">
        <v>188</v>
      </c>
      <c r="B531" s="18">
        <v>43491</v>
      </c>
      <c r="C531" s="14">
        <v>2</v>
      </c>
      <c r="D531" s="14">
        <v>258</v>
      </c>
      <c r="E531" s="14">
        <v>4</v>
      </c>
      <c r="F531" s="14">
        <v>1</v>
      </c>
      <c r="G531" s="14">
        <v>1</v>
      </c>
      <c r="H531" s="14">
        <v>0</v>
      </c>
      <c r="I531" s="14">
        <v>1</v>
      </c>
      <c r="J531" s="19">
        <v>12.5</v>
      </c>
      <c r="K531" s="19">
        <v>15.5</v>
      </c>
      <c r="L531" s="14">
        <f t="shared" si="43"/>
        <v>3</v>
      </c>
      <c r="M531" s="14">
        <f t="shared" si="44"/>
        <v>3</v>
      </c>
      <c r="N531" s="14">
        <v>0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6">
        <v>13</v>
      </c>
      <c r="AL531" s="14">
        <v>3</v>
      </c>
      <c r="AM531" s="14"/>
      <c r="AN531" s="14"/>
      <c r="AO531" s="14"/>
      <c r="AP531" s="14"/>
      <c r="AQ531" s="14"/>
      <c r="AR531" s="14"/>
      <c r="AS531" s="14"/>
      <c r="AT531" s="14"/>
      <c r="AU531" s="14">
        <v>10</v>
      </c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5"/>
      <c r="BU531" s="14"/>
      <c r="BV531" s="14"/>
      <c r="BW531" s="14"/>
    </row>
    <row r="532" spans="1:75" x14ac:dyDescent="0.2">
      <c r="A532" s="14">
        <v>189</v>
      </c>
      <c r="B532" s="18">
        <v>43491</v>
      </c>
      <c r="C532" s="14">
        <v>2</v>
      </c>
      <c r="D532" s="14">
        <v>258</v>
      </c>
      <c r="E532" s="14">
        <v>4</v>
      </c>
      <c r="F532" s="14">
        <v>1</v>
      </c>
      <c r="G532" s="14">
        <v>3</v>
      </c>
      <c r="H532" s="14">
        <v>0</v>
      </c>
      <c r="I532" s="14">
        <v>1</v>
      </c>
      <c r="J532" s="19">
        <v>10.5</v>
      </c>
      <c r="K532" s="19">
        <v>15</v>
      </c>
      <c r="L532" s="14">
        <f t="shared" si="43"/>
        <v>4.5</v>
      </c>
      <c r="M532" s="14">
        <f t="shared" si="44"/>
        <v>13.5</v>
      </c>
      <c r="N532" s="14">
        <v>0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6">
        <v>12</v>
      </c>
      <c r="AL532" s="14">
        <v>12</v>
      </c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5"/>
      <c r="BU532" s="14"/>
      <c r="BV532" s="14"/>
      <c r="BW532" s="14"/>
    </row>
    <row r="533" spans="1:75" x14ac:dyDescent="0.2">
      <c r="A533" s="14">
        <v>190</v>
      </c>
      <c r="B533" s="18">
        <v>43491</v>
      </c>
      <c r="C533" s="14">
        <v>2</v>
      </c>
      <c r="D533" s="14">
        <v>258</v>
      </c>
      <c r="E533" s="14">
        <v>3</v>
      </c>
      <c r="F533" s="14">
        <v>1</v>
      </c>
      <c r="G533" s="14">
        <v>3</v>
      </c>
      <c r="H533" s="14">
        <v>0</v>
      </c>
      <c r="I533" s="14">
        <v>1</v>
      </c>
      <c r="J533" s="19">
        <v>11</v>
      </c>
      <c r="K533" s="19">
        <v>15</v>
      </c>
      <c r="L533" s="14">
        <f t="shared" si="43"/>
        <v>4</v>
      </c>
      <c r="M533" s="14">
        <f t="shared" si="44"/>
        <v>12</v>
      </c>
      <c r="N533" s="14">
        <v>0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6">
        <v>11</v>
      </c>
      <c r="AL533" s="14">
        <v>10</v>
      </c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>
        <v>1</v>
      </c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5"/>
      <c r="BU533" s="14"/>
      <c r="BV533" s="14"/>
      <c r="BW533" s="14"/>
    </row>
    <row r="534" spans="1:75" x14ac:dyDescent="0.2">
      <c r="A534" s="14">
        <v>191</v>
      </c>
      <c r="B534" s="18">
        <v>43491</v>
      </c>
      <c r="C534" s="14">
        <v>2</v>
      </c>
      <c r="D534" s="14">
        <v>258</v>
      </c>
      <c r="E534" s="14">
        <v>3</v>
      </c>
      <c r="F534" s="14">
        <v>1</v>
      </c>
      <c r="G534" s="14">
        <v>2</v>
      </c>
      <c r="H534" s="14">
        <v>2</v>
      </c>
      <c r="I534" s="14">
        <v>1</v>
      </c>
      <c r="J534" s="19">
        <v>8.5</v>
      </c>
      <c r="K534" s="19">
        <v>14.5</v>
      </c>
      <c r="L534" s="14">
        <f t="shared" si="43"/>
        <v>6</v>
      </c>
      <c r="M534" s="14">
        <f t="shared" si="44"/>
        <v>12</v>
      </c>
      <c r="N534" s="14">
        <v>4</v>
      </c>
      <c r="O534" s="14"/>
      <c r="P534" s="14"/>
      <c r="Q534" s="14"/>
      <c r="R534" s="14"/>
      <c r="S534" s="14"/>
      <c r="T534" s="14"/>
      <c r="U534" s="14"/>
      <c r="V534" s="14"/>
      <c r="W534" s="14">
        <v>1</v>
      </c>
      <c r="X534" s="14"/>
      <c r="Y534" s="14"/>
      <c r="Z534" s="14">
        <v>2</v>
      </c>
      <c r="AA534" s="14"/>
      <c r="AB534" s="14">
        <v>1</v>
      </c>
      <c r="AC534" s="14"/>
      <c r="AD534" s="14"/>
      <c r="AE534" s="14"/>
      <c r="AF534" s="14"/>
      <c r="AG534" s="14"/>
      <c r="AH534" s="14"/>
      <c r="AI534" s="14"/>
      <c r="AJ534" s="14"/>
      <c r="AK534" s="16">
        <v>13</v>
      </c>
      <c r="AL534" s="14">
        <v>12</v>
      </c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>
        <v>1</v>
      </c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5"/>
      <c r="BU534" s="14"/>
      <c r="BV534" s="14"/>
      <c r="BW534" s="14"/>
    </row>
    <row r="535" spans="1:75" x14ac:dyDescent="0.2">
      <c r="A535" s="14">
        <v>192</v>
      </c>
      <c r="B535" s="18">
        <v>43491</v>
      </c>
      <c r="C535" s="14">
        <v>2</v>
      </c>
      <c r="D535" s="14">
        <v>258</v>
      </c>
      <c r="E535" s="14">
        <v>3</v>
      </c>
      <c r="F535" s="14">
        <v>1</v>
      </c>
      <c r="G535" s="14">
        <v>1</v>
      </c>
      <c r="H535" s="14">
        <v>0</v>
      </c>
      <c r="I535" s="14">
        <v>1</v>
      </c>
      <c r="J535" s="19">
        <v>10.5</v>
      </c>
      <c r="K535" s="19">
        <v>15</v>
      </c>
      <c r="L535" s="14">
        <f t="shared" si="43"/>
        <v>4.5</v>
      </c>
      <c r="M535" s="14">
        <f t="shared" si="44"/>
        <v>4.5</v>
      </c>
      <c r="N535" s="14">
        <v>0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6">
        <v>8</v>
      </c>
      <c r="AL535" s="14"/>
      <c r="AM535" s="14"/>
      <c r="AN535" s="14"/>
      <c r="AO535" s="14"/>
      <c r="AP535" s="14"/>
      <c r="AQ535" s="14"/>
      <c r="AR535" s="14"/>
      <c r="AS535" s="14"/>
      <c r="AT535" s="14"/>
      <c r="AU535" s="14">
        <v>8</v>
      </c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5"/>
      <c r="BU535" s="14"/>
      <c r="BV535" s="14"/>
      <c r="BW535" s="14"/>
    </row>
    <row r="536" spans="1:75" x14ac:dyDescent="0.2">
      <c r="A536" s="14">
        <v>193</v>
      </c>
      <c r="B536" s="18">
        <v>43492</v>
      </c>
      <c r="C536" s="14">
        <v>2</v>
      </c>
      <c r="D536" s="14">
        <v>258</v>
      </c>
      <c r="E536" s="14">
        <v>4</v>
      </c>
      <c r="F536" s="14">
        <v>1</v>
      </c>
      <c r="G536" s="14">
        <v>1</v>
      </c>
      <c r="H536" s="14">
        <v>0</v>
      </c>
      <c r="I536" s="14">
        <v>1</v>
      </c>
      <c r="J536" s="19">
        <v>12</v>
      </c>
      <c r="K536" s="19">
        <v>15.75</v>
      </c>
      <c r="L536" s="14">
        <f t="shared" si="43"/>
        <v>3.75</v>
      </c>
      <c r="M536" s="14">
        <f t="shared" si="44"/>
        <v>3.75</v>
      </c>
      <c r="N536" s="14">
        <v>0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6">
        <v>24</v>
      </c>
      <c r="AL536" s="14">
        <v>20</v>
      </c>
      <c r="AM536" s="14"/>
      <c r="AN536" s="14"/>
      <c r="AO536" s="14"/>
      <c r="AP536" s="14"/>
      <c r="AQ536" s="14"/>
      <c r="AR536" s="14"/>
      <c r="AS536" s="14"/>
      <c r="AT536" s="14"/>
      <c r="AU536" s="14">
        <v>4</v>
      </c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5"/>
      <c r="BU536" s="14"/>
      <c r="BV536" s="14"/>
      <c r="BW536" s="14"/>
    </row>
    <row r="537" spans="1:75" x14ac:dyDescent="0.2">
      <c r="A537" s="14">
        <v>194</v>
      </c>
      <c r="B537" s="18">
        <v>43492</v>
      </c>
      <c r="C537" s="14">
        <v>2</v>
      </c>
      <c r="D537" s="14">
        <v>258</v>
      </c>
      <c r="E537" s="14">
        <v>4</v>
      </c>
      <c r="F537" s="14">
        <v>1</v>
      </c>
      <c r="G537" s="14">
        <v>1</v>
      </c>
      <c r="H537" s="14">
        <v>1</v>
      </c>
      <c r="I537" s="14">
        <v>1</v>
      </c>
      <c r="J537" s="19">
        <v>10.5</v>
      </c>
      <c r="K537" s="19">
        <v>15</v>
      </c>
      <c r="L537" s="14">
        <f t="shared" si="43"/>
        <v>4.5</v>
      </c>
      <c r="M537" s="14">
        <f t="shared" si="44"/>
        <v>4.5</v>
      </c>
      <c r="N537" s="14">
        <v>12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>
        <v>12</v>
      </c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6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5"/>
      <c r="BU537" s="14"/>
      <c r="BV537" s="14"/>
      <c r="BW537" s="14"/>
    </row>
    <row r="538" spans="1:75" x14ac:dyDescent="0.2">
      <c r="A538" s="14">
        <v>195</v>
      </c>
      <c r="B538" s="18">
        <v>43492</v>
      </c>
      <c r="C538" s="14">
        <v>2</v>
      </c>
      <c r="D538" s="14">
        <v>258</v>
      </c>
      <c r="E538" s="14">
        <v>3</v>
      </c>
      <c r="F538" s="14">
        <v>1</v>
      </c>
      <c r="G538" s="14">
        <v>1</v>
      </c>
      <c r="H538" s="14">
        <v>1</v>
      </c>
      <c r="I538" s="14">
        <v>1</v>
      </c>
      <c r="J538" s="19">
        <v>8</v>
      </c>
      <c r="K538" s="19">
        <v>15</v>
      </c>
      <c r="L538" s="14">
        <f t="shared" si="43"/>
        <v>7</v>
      </c>
      <c r="M538" s="14">
        <f t="shared" si="44"/>
        <v>7</v>
      </c>
      <c r="N538" s="14">
        <v>1</v>
      </c>
      <c r="O538" s="14"/>
      <c r="P538" s="14">
        <v>1</v>
      </c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6">
        <v>8</v>
      </c>
      <c r="AL538" s="14">
        <v>8</v>
      </c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5"/>
      <c r="BU538" s="14"/>
      <c r="BV538" s="14"/>
      <c r="BW538" s="14"/>
    </row>
    <row r="539" spans="1:75" x14ac:dyDescent="0.2">
      <c r="A539" s="14">
        <v>196</v>
      </c>
      <c r="B539" s="18">
        <v>43492</v>
      </c>
      <c r="C539" s="14">
        <v>2</v>
      </c>
      <c r="D539" s="14">
        <v>258</v>
      </c>
      <c r="E539" s="14">
        <v>3</v>
      </c>
      <c r="F539" s="14">
        <v>1</v>
      </c>
      <c r="G539" s="14">
        <v>1</v>
      </c>
      <c r="H539" s="14">
        <v>0</v>
      </c>
      <c r="I539" s="14">
        <v>1</v>
      </c>
      <c r="J539" s="19">
        <v>11</v>
      </c>
      <c r="K539" s="19">
        <v>15</v>
      </c>
      <c r="L539" s="14">
        <f t="shared" si="43"/>
        <v>4</v>
      </c>
      <c r="M539" s="14">
        <f t="shared" si="44"/>
        <v>4</v>
      </c>
      <c r="N539" s="14">
        <v>0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6">
        <v>10</v>
      </c>
      <c r="AL539" s="14"/>
      <c r="AM539" s="14"/>
      <c r="AN539" s="14"/>
      <c r="AO539" s="14"/>
      <c r="AP539" s="14"/>
      <c r="AQ539" s="14"/>
      <c r="AR539" s="14"/>
      <c r="AS539" s="14"/>
      <c r="AT539" s="14"/>
      <c r="AU539" s="14">
        <v>10</v>
      </c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5"/>
      <c r="BU539" s="14"/>
      <c r="BV539" s="14"/>
      <c r="BW539" s="14"/>
    </row>
    <row r="540" spans="1:75" x14ac:dyDescent="0.2">
      <c r="A540" s="14">
        <v>197</v>
      </c>
      <c r="B540" s="18">
        <v>43492</v>
      </c>
      <c r="C540" s="14">
        <v>2</v>
      </c>
      <c r="D540" s="14">
        <v>258</v>
      </c>
      <c r="E540" s="14">
        <v>3</v>
      </c>
      <c r="F540" s="14">
        <v>1</v>
      </c>
      <c r="G540" s="14">
        <v>1</v>
      </c>
      <c r="H540" s="14">
        <v>0</v>
      </c>
      <c r="I540" s="14">
        <v>1</v>
      </c>
      <c r="J540" s="19">
        <v>12</v>
      </c>
      <c r="K540" s="19">
        <v>16</v>
      </c>
      <c r="L540" s="14">
        <f t="shared" si="43"/>
        <v>4</v>
      </c>
      <c r="M540" s="14">
        <f t="shared" si="44"/>
        <v>4</v>
      </c>
      <c r="N540" s="14">
        <v>0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6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5"/>
      <c r="BU540" s="14"/>
      <c r="BV540" s="14"/>
      <c r="BW540" s="14"/>
    </row>
    <row r="541" spans="1:75" x14ac:dyDescent="0.2">
      <c r="A541" s="14"/>
      <c r="B541" s="2" t="s">
        <v>54</v>
      </c>
      <c r="C541" s="14"/>
      <c r="D541" s="14"/>
      <c r="E541" s="14"/>
      <c r="F541" s="2">
        <f>COUNT(F433:F540)</f>
        <v>108</v>
      </c>
      <c r="G541" s="2">
        <f>SUM(G433:G540)</f>
        <v>194</v>
      </c>
      <c r="H541" s="2">
        <f>SUM(H433:H540)</f>
        <v>74</v>
      </c>
      <c r="I541" s="2"/>
      <c r="J541" s="2">
        <f t="shared" ref="J541:BU541" si="45">SUM(J433:J540)</f>
        <v>952.75</v>
      </c>
      <c r="K541" s="2">
        <f t="shared" si="45"/>
        <v>1582.75</v>
      </c>
      <c r="L541" s="2">
        <f t="shared" si="45"/>
        <v>630</v>
      </c>
      <c r="M541" s="2">
        <f t="shared" si="45"/>
        <v>1133.5</v>
      </c>
      <c r="N541" s="2">
        <f t="shared" si="45"/>
        <v>285</v>
      </c>
      <c r="O541" s="2">
        <f t="shared" si="45"/>
        <v>2</v>
      </c>
      <c r="P541" s="2">
        <f t="shared" si="45"/>
        <v>26</v>
      </c>
      <c r="Q541" s="2">
        <f t="shared" si="45"/>
        <v>22</v>
      </c>
      <c r="R541" s="2">
        <f t="shared" si="45"/>
        <v>0</v>
      </c>
      <c r="S541" s="2">
        <f t="shared" si="45"/>
        <v>0</v>
      </c>
      <c r="T541" s="2">
        <f t="shared" si="45"/>
        <v>6</v>
      </c>
      <c r="U541" s="2">
        <f t="shared" si="45"/>
        <v>8</v>
      </c>
      <c r="V541" s="2">
        <f t="shared" si="45"/>
        <v>55</v>
      </c>
      <c r="W541" s="2">
        <f t="shared" si="45"/>
        <v>3</v>
      </c>
      <c r="X541" s="2">
        <f t="shared" si="45"/>
        <v>0</v>
      </c>
      <c r="Y541" s="2">
        <f t="shared" si="45"/>
        <v>2</v>
      </c>
      <c r="Z541" s="2">
        <f t="shared" si="45"/>
        <v>157</v>
      </c>
      <c r="AA541" s="2">
        <f t="shared" si="45"/>
        <v>0</v>
      </c>
      <c r="AB541" s="2">
        <f t="shared" si="45"/>
        <v>4</v>
      </c>
      <c r="AC541" s="2">
        <f t="shared" si="45"/>
        <v>0</v>
      </c>
      <c r="AD541" s="2">
        <f t="shared" si="45"/>
        <v>0</v>
      </c>
      <c r="AE541" s="2">
        <f t="shared" si="45"/>
        <v>0</v>
      </c>
      <c r="AF541" s="2">
        <f t="shared" si="45"/>
        <v>0</v>
      </c>
      <c r="AG541" s="2">
        <f t="shared" si="45"/>
        <v>0</v>
      </c>
      <c r="AH541" s="2">
        <f t="shared" si="45"/>
        <v>0</v>
      </c>
      <c r="AI541" s="2">
        <f t="shared" si="45"/>
        <v>0</v>
      </c>
      <c r="AJ541" s="2">
        <f t="shared" si="45"/>
        <v>0</v>
      </c>
      <c r="AK541" s="2">
        <f t="shared" si="45"/>
        <v>644</v>
      </c>
      <c r="AL541" s="2">
        <f t="shared" si="45"/>
        <v>475</v>
      </c>
      <c r="AM541" s="2">
        <f t="shared" si="45"/>
        <v>0</v>
      </c>
      <c r="AN541" s="2">
        <f t="shared" si="45"/>
        <v>5</v>
      </c>
      <c r="AO541" s="2">
        <f t="shared" si="45"/>
        <v>0</v>
      </c>
      <c r="AP541" s="2">
        <f t="shared" si="45"/>
        <v>0</v>
      </c>
      <c r="AQ541" s="2">
        <f t="shared" si="45"/>
        <v>0</v>
      </c>
      <c r="AR541" s="2">
        <f t="shared" si="45"/>
        <v>0</v>
      </c>
      <c r="AS541" s="2">
        <f t="shared" si="45"/>
        <v>6</v>
      </c>
      <c r="AT541" s="2">
        <f t="shared" si="45"/>
        <v>0</v>
      </c>
      <c r="AU541" s="2">
        <f t="shared" si="45"/>
        <v>76</v>
      </c>
      <c r="AV541" s="2">
        <f t="shared" si="45"/>
        <v>5</v>
      </c>
      <c r="AW541" s="2">
        <f t="shared" si="45"/>
        <v>5</v>
      </c>
      <c r="AX541" s="2">
        <f t="shared" si="45"/>
        <v>6</v>
      </c>
      <c r="AY541" s="2">
        <f t="shared" si="45"/>
        <v>11</v>
      </c>
      <c r="AZ541" s="2">
        <f t="shared" si="45"/>
        <v>8</v>
      </c>
      <c r="BA541" s="2">
        <f t="shared" si="45"/>
        <v>2</v>
      </c>
      <c r="BB541" s="2">
        <f t="shared" si="45"/>
        <v>0</v>
      </c>
      <c r="BC541" s="2">
        <f t="shared" si="45"/>
        <v>31</v>
      </c>
      <c r="BD541" s="2">
        <f t="shared" si="45"/>
        <v>8</v>
      </c>
      <c r="BE541" s="2">
        <f t="shared" si="45"/>
        <v>1</v>
      </c>
      <c r="BF541" s="2">
        <f t="shared" si="45"/>
        <v>0</v>
      </c>
      <c r="BG541" s="2">
        <f t="shared" si="45"/>
        <v>1</v>
      </c>
      <c r="BH541" s="2">
        <f t="shared" si="45"/>
        <v>1</v>
      </c>
      <c r="BI541" s="2">
        <f t="shared" si="45"/>
        <v>2</v>
      </c>
      <c r="BJ541" s="2">
        <f t="shared" si="45"/>
        <v>0</v>
      </c>
      <c r="BK541" s="2">
        <f t="shared" si="45"/>
        <v>0</v>
      </c>
      <c r="BL541" s="2">
        <f t="shared" si="45"/>
        <v>0</v>
      </c>
      <c r="BM541" s="2">
        <f t="shared" si="45"/>
        <v>0</v>
      </c>
      <c r="BN541" s="2">
        <f t="shared" si="45"/>
        <v>0</v>
      </c>
      <c r="BO541" s="2">
        <f t="shared" si="45"/>
        <v>0</v>
      </c>
      <c r="BP541" s="2">
        <f t="shared" si="45"/>
        <v>0</v>
      </c>
      <c r="BQ541" s="2">
        <f t="shared" si="45"/>
        <v>0</v>
      </c>
      <c r="BR541" s="2">
        <f t="shared" si="45"/>
        <v>0</v>
      </c>
      <c r="BS541" s="2">
        <f t="shared" si="45"/>
        <v>1</v>
      </c>
      <c r="BT541" s="2">
        <f t="shared" si="45"/>
        <v>0</v>
      </c>
      <c r="BU541" s="2">
        <f t="shared" si="45"/>
        <v>0</v>
      </c>
      <c r="BV541" s="2">
        <f t="shared" ref="BV541:BW541" si="46">SUM(BV433:BV540)</f>
        <v>0</v>
      </c>
      <c r="BW541" s="2">
        <f t="shared" si="46"/>
        <v>0</v>
      </c>
    </row>
    <row r="542" spans="1:75" x14ac:dyDescent="0.2">
      <c r="A542" s="14"/>
      <c r="B542" s="14"/>
      <c r="C542" s="14"/>
      <c r="D542" s="14"/>
      <c r="E542" s="14"/>
      <c r="F542" s="2"/>
      <c r="G542" s="2"/>
      <c r="H542" s="2"/>
      <c r="I542" s="2"/>
      <c r="J542" s="2"/>
      <c r="K542" s="2"/>
      <c r="L542" s="2" t="s">
        <v>55</v>
      </c>
      <c r="M542" s="2"/>
      <c r="N542" s="7">
        <f>N541/M541</f>
        <v>0.2514336127040141</v>
      </c>
      <c r="O542" s="7">
        <f>O541/M541</f>
        <v>1.7644464049404499E-3</v>
      </c>
      <c r="P542" s="7">
        <f>P541/M541</f>
        <v>2.2937803264225849E-2</v>
      </c>
      <c r="Q542" s="7">
        <f>Q541/M541</f>
        <v>1.9408910454344949E-2</v>
      </c>
      <c r="R542" s="7">
        <f>R541/M541</f>
        <v>0</v>
      </c>
      <c r="S542" s="7">
        <f>S541/M541</f>
        <v>0</v>
      </c>
      <c r="T542" s="7">
        <f>T541/M541</f>
        <v>5.2933392148213501E-3</v>
      </c>
      <c r="U542" s="7">
        <f>U541/M541</f>
        <v>7.0577856197617996E-3</v>
      </c>
      <c r="V542" s="7">
        <f>V541/M541</f>
        <v>4.8522276135862373E-2</v>
      </c>
      <c r="W542" s="7">
        <f>W541/M541</f>
        <v>2.6466696074106751E-3</v>
      </c>
      <c r="X542" s="7">
        <f>X541/M541</f>
        <v>0</v>
      </c>
      <c r="Y542" s="7">
        <f>Y541/M541</f>
        <v>1.7644464049404499E-3</v>
      </c>
      <c r="Z542" s="7">
        <f>Z541/M541</f>
        <v>0.13850904278782533</v>
      </c>
      <c r="AA542" s="7">
        <f>AA541/M541</f>
        <v>0</v>
      </c>
      <c r="AB542" s="7">
        <f>AB541/M541</f>
        <v>3.5288928098808998E-3</v>
      </c>
      <c r="AC542" s="7">
        <f>AC541/M541</f>
        <v>0</v>
      </c>
      <c r="AD542" s="7">
        <f>AD541/M541</f>
        <v>0</v>
      </c>
      <c r="AE542" s="7">
        <f>AE541/M541</f>
        <v>0</v>
      </c>
      <c r="AF542" s="7">
        <f>AF541/M541</f>
        <v>0</v>
      </c>
      <c r="AG542" s="7">
        <f>AG541/M541</f>
        <v>0</v>
      </c>
      <c r="AH542" s="8">
        <f>AH541/N541</f>
        <v>0</v>
      </c>
      <c r="AI542" s="8">
        <f>AI541/O541</f>
        <v>0</v>
      </c>
      <c r="AJ542" s="9">
        <f>AJ541/O541</f>
        <v>0</v>
      </c>
      <c r="AK542" s="7">
        <f>AK541/M541</f>
        <v>0.56815174239082489</v>
      </c>
      <c r="AL542" s="7">
        <f>AL541/M541</f>
        <v>0.41905602117335689</v>
      </c>
      <c r="AM542" s="7">
        <f>AM541/M541</f>
        <v>0</v>
      </c>
      <c r="AN542" s="7">
        <f>AN541/M541</f>
        <v>4.411116012351125E-3</v>
      </c>
      <c r="AO542" s="7">
        <f>AO541/M541</f>
        <v>0</v>
      </c>
      <c r="AP542" s="7">
        <f>AP541/M541</f>
        <v>0</v>
      </c>
      <c r="AQ542" s="7">
        <f>AQ541/M541</f>
        <v>0</v>
      </c>
      <c r="AR542" s="7">
        <f>AR541/M541</f>
        <v>0</v>
      </c>
      <c r="AS542" s="7">
        <f>AS541/M541</f>
        <v>5.2933392148213501E-3</v>
      </c>
      <c r="AT542" s="7">
        <f>AT541/M541</f>
        <v>0</v>
      </c>
      <c r="AU542" s="7">
        <f>AU541/M541</f>
        <v>6.7048963387737096E-2</v>
      </c>
      <c r="AV542" s="7">
        <f>AV541/M541</f>
        <v>4.411116012351125E-3</v>
      </c>
      <c r="AW542" s="7">
        <f>AW541/M541</f>
        <v>4.411116012351125E-3</v>
      </c>
      <c r="AX542" s="7">
        <f>AX541/M541</f>
        <v>5.2933392148213501E-3</v>
      </c>
      <c r="AY542" s="7">
        <f>AY541/M541</f>
        <v>9.7044552271724743E-3</v>
      </c>
      <c r="AZ542" s="7">
        <f>AZ541/M541</f>
        <v>7.0577856197617996E-3</v>
      </c>
      <c r="BA542" s="7">
        <f>BA541/M541</f>
        <v>1.7644464049404499E-3</v>
      </c>
      <c r="BB542" s="7">
        <f>BB541/M541</f>
        <v>0</v>
      </c>
      <c r="BC542" s="7">
        <f>BC541/M541</f>
        <v>2.7348919276576972E-2</v>
      </c>
      <c r="BD542" s="7">
        <f>BD541/M541</f>
        <v>7.0577856197617996E-3</v>
      </c>
      <c r="BE542" s="7">
        <f>BE541/M541</f>
        <v>8.8222320247022495E-4</v>
      </c>
      <c r="BF542" s="7">
        <f>BF541/M541</f>
        <v>0</v>
      </c>
      <c r="BG542" s="7">
        <f>BG541/M541</f>
        <v>8.8222320247022495E-4</v>
      </c>
      <c r="BH542" s="7">
        <f>BH541/M541</f>
        <v>8.8222320247022495E-4</v>
      </c>
      <c r="BI542" s="7">
        <f>BI541/M541</f>
        <v>1.7644464049404499E-3</v>
      </c>
      <c r="BJ542" s="7">
        <f>BJ541/M541</f>
        <v>0</v>
      </c>
      <c r="BK542" s="7">
        <f>BK541/M541</f>
        <v>0</v>
      </c>
      <c r="BL542" s="7">
        <f>BL541/M541</f>
        <v>0</v>
      </c>
      <c r="BM542" s="7">
        <f>BM541/M541</f>
        <v>0</v>
      </c>
      <c r="BN542" s="7">
        <f>BN541/M541</f>
        <v>0</v>
      </c>
      <c r="BO542" s="7">
        <f>BO541/M541</f>
        <v>0</v>
      </c>
      <c r="BP542" s="7">
        <f>BP541/M541</f>
        <v>0</v>
      </c>
      <c r="BQ542" s="7">
        <f>BQ541/M541</f>
        <v>0</v>
      </c>
      <c r="BR542" s="7">
        <f>BR541/M541</f>
        <v>0</v>
      </c>
      <c r="BS542" s="7">
        <f>BS541/M541</f>
        <v>8.8222320247022495E-4</v>
      </c>
      <c r="BT542" s="7">
        <f>BT541/M541</f>
        <v>0</v>
      </c>
      <c r="BU542" s="7">
        <f>BU541/M541</f>
        <v>0</v>
      </c>
      <c r="BV542" s="7">
        <f>BV541/M541</f>
        <v>0</v>
      </c>
      <c r="BW542" s="7">
        <f>BW541/M541</f>
        <v>0</v>
      </c>
    </row>
    <row r="543" spans="1:75" x14ac:dyDescent="0.2">
      <c r="A543" s="14"/>
      <c r="B543" s="2" t="s">
        <v>56</v>
      </c>
      <c r="C543" s="2"/>
      <c r="D543" s="10">
        <f>(L541/F541)</f>
        <v>5.833333333333333</v>
      </c>
      <c r="E543" s="14"/>
      <c r="F543" s="2"/>
      <c r="G543" s="2"/>
      <c r="H543" s="2"/>
      <c r="I543" s="2"/>
      <c r="J543" s="2"/>
      <c r="K543" s="2"/>
      <c r="L543" s="2" t="s">
        <v>57</v>
      </c>
      <c r="M543" s="2"/>
      <c r="N543" s="10">
        <f>M541/N541</f>
        <v>3.9771929824561405</v>
      </c>
      <c r="O543" s="10">
        <f>M541/O541</f>
        <v>566.75</v>
      </c>
      <c r="P543" s="10">
        <f>M541/P541</f>
        <v>43.596153846153847</v>
      </c>
      <c r="Q543" s="10">
        <f>M541/Q541</f>
        <v>51.522727272727273</v>
      </c>
      <c r="R543" s="10" t="e">
        <f>M541/R541</f>
        <v>#DIV/0!</v>
      </c>
      <c r="S543" s="10" t="e">
        <f>M541/S541</f>
        <v>#DIV/0!</v>
      </c>
      <c r="T543" s="10">
        <f>M541/T541</f>
        <v>188.91666666666666</v>
      </c>
      <c r="U543" s="10">
        <f>M541/U541</f>
        <v>141.6875</v>
      </c>
      <c r="V543" s="10">
        <f>M541/V541</f>
        <v>20.609090909090909</v>
      </c>
      <c r="W543" s="10">
        <f>M541/W541</f>
        <v>377.83333333333331</v>
      </c>
      <c r="X543" s="10" t="e">
        <f>M541/X541</f>
        <v>#DIV/0!</v>
      </c>
      <c r="Y543" s="10">
        <f>M541/Y541</f>
        <v>566.75</v>
      </c>
      <c r="Z543" s="10">
        <f>M541/Z541</f>
        <v>7.2197452229299364</v>
      </c>
      <c r="AA543" s="10" t="e">
        <f>M541/AA541</f>
        <v>#DIV/0!</v>
      </c>
      <c r="AB543" s="10">
        <f>M541/AB541</f>
        <v>283.375</v>
      </c>
      <c r="AC543" s="10" t="e">
        <f>M541/AC541</f>
        <v>#DIV/0!</v>
      </c>
      <c r="AD543" s="10" t="e">
        <f>M541/AD541</f>
        <v>#DIV/0!</v>
      </c>
      <c r="AE543" s="10" t="e">
        <f>M541/AE541</f>
        <v>#DIV/0!</v>
      </c>
      <c r="AF543" s="10" t="e">
        <f>M541/AF541</f>
        <v>#DIV/0!</v>
      </c>
      <c r="AG543" s="10" t="e">
        <f>M541/AG541</f>
        <v>#DIV/0!</v>
      </c>
      <c r="AH543" s="11" t="e">
        <f>N541/AH541</f>
        <v>#DIV/0!</v>
      </c>
      <c r="AI543" s="11" t="e">
        <f>O541/AI541</f>
        <v>#DIV/0!</v>
      </c>
      <c r="AJ543" s="12" t="e">
        <f>O541/AJ541</f>
        <v>#DIV/0!</v>
      </c>
      <c r="AK543" s="5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14"/>
      <c r="BL543" s="14"/>
      <c r="BM543" s="14"/>
      <c r="BN543" s="14"/>
      <c r="BO543" s="14"/>
      <c r="BP543" s="14"/>
      <c r="BQ543" s="14"/>
      <c r="BR543" s="14"/>
      <c r="BS543" s="14"/>
      <c r="BT543" s="15"/>
      <c r="BU543" s="14"/>
      <c r="BV543" s="14"/>
      <c r="BW543" s="14"/>
    </row>
    <row r="544" spans="1:75" x14ac:dyDescent="0.2">
      <c r="A544" s="15"/>
      <c r="B544" s="2" t="s">
        <v>58</v>
      </c>
      <c r="C544" s="2"/>
      <c r="D544" s="10">
        <f>(M541/G541)</f>
        <v>5.8427835051546388</v>
      </c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4"/>
      <c r="BV544" s="14"/>
      <c r="BW544" s="14"/>
    </row>
    <row r="545" spans="1:75" x14ac:dyDescent="0.2">
      <c r="A545" s="15"/>
      <c r="B545" s="2" t="s">
        <v>59</v>
      </c>
      <c r="C545" s="2"/>
      <c r="D545" s="10">
        <f>(G541/F541)</f>
        <v>1.7962962962962963</v>
      </c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4"/>
      <c r="BV545" s="14"/>
      <c r="BW545" s="14"/>
    </row>
    <row r="546" spans="1:75" x14ac:dyDescent="0.2">
      <c r="A546" s="15"/>
      <c r="B546" s="5" t="s">
        <v>60</v>
      </c>
      <c r="C546" s="15"/>
      <c r="D546" s="11">
        <f>(H541/G541)*100</f>
        <v>38.144329896907216</v>
      </c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4"/>
      <c r="BV546" s="14"/>
      <c r="BW546" s="14"/>
    </row>
  </sheetData>
  <sortState ref="A372:BW540">
    <sortCondition ref="C372:C540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0F7B-1641-48C1-8EB1-6A554119DEE6}">
  <dimension ref="A1:BW339"/>
  <sheetViews>
    <sheetView workbookViewId="0">
      <pane ySplit="1065" topLeftCell="A319" activePane="bottomLeft"/>
      <selection pane="bottomLeft" activeCell="A342" sqref="A342"/>
    </sheetView>
  </sheetViews>
  <sheetFormatPr defaultRowHeight="12.75" x14ac:dyDescent="0.2"/>
  <cols>
    <col min="1" max="16384" width="9.140625" style="17"/>
  </cols>
  <sheetData>
    <row r="1" spans="1:75" x14ac:dyDescent="0.2">
      <c r="A1" s="13" t="s">
        <v>74</v>
      </c>
      <c r="B1" s="14"/>
      <c r="C1" s="14"/>
      <c r="D1" s="14"/>
      <c r="E1" s="15"/>
      <c r="F1" s="14"/>
      <c r="G1" s="14"/>
      <c r="H1" s="14"/>
      <c r="I1" s="14"/>
      <c r="J1" s="14"/>
      <c r="K1" s="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4"/>
      <c r="BV1" s="14"/>
      <c r="BW1" s="14"/>
    </row>
    <row r="2" spans="1:7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0</v>
      </c>
      <c r="AH2" s="2"/>
      <c r="AI2" s="2" t="s">
        <v>1</v>
      </c>
      <c r="AK2" s="3"/>
      <c r="AL2" s="2"/>
      <c r="AM2" s="2"/>
      <c r="AN2" s="2"/>
      <c r="AO2" s="2"/>
      <c r="AP2" s="2"/>
      <c r="AQ2" s="2" t="s">
        <v>2</v>
      </c>
      <c r="AR2" s="2" t="s">
        <v>3</v>
      </c>
      <c r="AS2" s="2"/>
      <c r="AT2" s="2"/>
      <c r="AU2" s="2"/>
      <c r="AV2" s="2" t="s">
        <v>2</v>
      </c>
      <c r="AW2" s="2" t="s">
        <v>2</v>
      </c>
      <c r="AX2" s="2" t="s">
        <v>3</v>
      </c>
      <c r="AY2" s="2" t="s">
        <v>2</v>
      </c>
      <c r="AZ2" s="2" t="s">
        <v>3</v>
      </c>
      <c r="BA2" s="2" t="s">
        <v>2</v>
      </c>
      <c r="BB2" s="2" t="s">
        <v>3</v>
      </c>
      <c r="BC2" s="2" t="s">
        <v>2</v>
      </c>
      <c r="BD2" s="2" t="s">
        <v>3</v>
      </c>
      <c r="BE2" s="2" t="s">
        <v>2</v>
      </c>
      <c r="BF2" s="2" t="s">
        <v>3</v>
      </c>
      <c r="BG2" s="2" t="s">
        <v>2</v>
      </c>
      <c r="BH2" s="2" t="s">
        <v>3</v>
      </c>
      <c r="BI2" s="2" t="s">
        <v>2</v>
      </c>
      <c r="BJ2" s="2" t="s">
        <v>3</v>
      </c>
      <c r="BK2" s="4" t="s">
        <v>4</v>
      </c>
      <c r="BL2" s="14"/>
      <c r="BM2" s="4" t="s">
        <v>2</v>
      </c>
      <c r="BN2" s="14"/>
      <c r="BO2" s="14"/>
      <c r="BP2" s="14"/>
      <c r="BQ2" s="14"/>
      <c r="BR2" s="4" t="s">
        <v>1</v>
      </c>
      <c r="BS2" s="14"/>
      <c r="BT2" s="15"/>
      <c r="BU2" s="14"/>
      <c r="BV2" s="4" t="s">
        <v>2</v>
      </c>
      <c r="BW2" s="14"/>
    </row>
    <row r="3" spans="1:7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42</v>
      </c>
      <c r="AK3" s="3" t="s">
        <v>40</v>
      </c>
      <c r="AL3" s="2" t="s">
        <v>30</v>
      </c>
      <c r="AM3" s="2" t="s">
        <v>24</v>
      </c>
      <c r="AN3" s="2" t="s">
        <v>25</v>
      </c>
      <c r="AO3" s="2" t="s">
        <v>29</v>
      </c>
      <c r="AP3" s="2" t="s">
        <v>41</v>
      </c>
      <c r="AQ3" s="2" t="s">
        <v>34</v>
      </c>
      <c r="AR3" s="2" t="s">
        <v>34</v>
      </c>
      <c r="AS3" s="2" t="s">
        <v>27</v>
      </c>
      <c r="AT3" s="2" t="s">
        <v>23</v>
      </c>
      <c r="AU3" s="2" t="s">
        <v>26</v>
      </c>
      <c r="AV3" s="2" t="s">
        <v>42</v>
      </c>
      <c r="AW3" s="2" t="s">
        <v>43</v>
      </c>
      <c r="AX3" s="2" t="s">
        <v>43</v>
      </c>
      <c r="AY3" s="2" t="s">
        <v>44</v>
      </c>
      <c r="AZ3" s="2" t="s">
        <v>44</v>
      </c>
      <c r="BA3" s="2" t="s">
        <v>22</v>
      </c>
      <c r="BB3" s="2" t="s">
        <v>22</v>
      </c>
      <c r="BC3" s="2" t="s">
        <v>32</v>
      </c>
      <c r="BD3" s="2" t="s">
        <v>32</v>
      </c>
      <c r="BE3" s="2" t="s">
        <v>19</v>
      </c>
      <c r="BF3" s="2" t="s">
        <v>19</v>
      </c>
      <c r="BG3" s="2" t="s">
        <v>45</v>
      </c>
      <c r="BH3" s="2" t="s">
        <v>45</v>
      </c>
      <c r="BI3" s="2" t="s">
        <v>46</v>
      </c>
      <c r="BJ3" s="2" t="s">
        <v>46</v>
      </c>
      <c r="BK3" s="2" t="s">
        <v>47</v>
      </c>
      <c r="BL3" s="2" t="s">
        <v>48</v>
      </c>
      <c r="BM3" s="2" t="s">
        <v>28</v>
      </c>
      <c r="BN3" s="2" t="s">
        <v>33</v>
      </c>
      <c r="BO3" s="2" t="s">
        <v>35</v>
      </c>
      <c r="BP3" s="2" t="s">
        <v>49</v>
      </c>
      <c r="BQ3" s="2" t="s">
        <v>41</v>
      </c>
      <c r="BR3" s="2" t="s">
        <v>39</v>
      </c>
      <c r="BS3" s="2" t="s">
        <v>50</v>
      </c>
      <c r="BT3" s="2" t="s">
        <v>51</v>
      </c>
      <c r="BU3" s="2" t="s">
        <v>38</v>
      </c>
      <c r="BV3" s="2" t="s">
        <v>52</v>
      </c>
      <c r="BW3" s="2" t="s">
        <v>53</v>
      </c>
    </row>
    <row r="4" spans="1:75" x14ac:dyDescent="0.2">
      <c r="A4" s="14">
        <v>203</v>
      </c>
      <c r="B4" s="18">
        <v>43497</v>
      </c>
      <c r="C4" s="14">
        <v>1</v>
      </c>
      <c r="D4" s="14">
        <v>258</v>
      </c>
      <c r="E4" s="14">
        <v>3</v>
      </c>
      <c r="F4" s="14">
        <v>1</v>
      </c>
      <c r="G4" s="14">
        <v>1</v>
      </c>
      <c r="H4" s="14">
        <v>0</v>
      </c>
      <c r="I4" s="14">
        <v>1</v>
      </c>
      <c r="J4" s="19">
        <v>9.5</v>
      </c>
      <c r="K4" s="19">
        <v>15</v>
      </c>
      <c r="L4" s="14">
        <f t="shared" ref="L4:L35" si="0">(K4-J4)</f>
        <v>5.5</v>
      </c>
      <c r="M4" s="14">
        <f t="shared" ref="M4:M35" si="1">(G4*L4)</f>
        <v>5.5</v>
      </c>
      <c r="N4" s="14">
        <v>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6">
        <v>3</v>
      </c>
      <c r="AL4" s="14">
        <v>1</v>
      </c>
      <c r="AM4" s="14">
        <v>1</v>
      </c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>
        <v>1</v>
      </c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  <c r="BU4" s="14"/>
      <c r="BV4" s="14"/>
      <c r="BW4" s="14"/>
    </row>
    <row r="5" spans="1:75" x14ac:dyDescent="0.2">
      <c r="A5" s="14">
        <v>204</v>
      </c>
      <c r="B5" s="18">
        <v>43497</v>
      </c>
      <c r="C5" s="14">
        <v>1</v>
      </c>
      <c r="D5" s="14">
        <v>258</v>
      </c>
      <c r="E5" s="14">
        <v>4</v>
      </c>
      <c r="F5" s="14">
        <v>1</v>
      </c>
      <c r="G5" s="14">
        <v>1</v>
      </c>
      <c r="H5" s="14">
        <v>0</v>
      </c>
      <c r="I5" s="14">
        <v>1</v>
      </c>
      <c r="J5" s="19">
        <v>13.5</v>
      </c>
      <c r="K5" s="19">
        <v>15</v>
      </c>
      <c r="L5" s="14">
        <f t="shared" si="0"/>
        <v>1.5</v>
      </c>
      <c r="M5" s="14">
        <f t="shared" si="1"/>
        <v>1.5</v>
      </c>
      <c r="N5" s="14">
        <v>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6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  <c r="BU5" s="14"/>
      <c r="BV5" s="14"/>
      <c r="BW5" s="14"/>
    </row>
    <row r="6" spans="1:75" x14ac:dyDescent="0.2">
      <c r="A6" s="14">
        <v>205</v>
      </c>
      <c r="B6" s="18">
        <v>43497</v>
      </c>
      <c r="C6" s="14">
        <v>1</v>
      </c>
      <c r="D6" s="14">
        <v>258</v>
      </c>
      <c r="E6" s="14">
        <v>4</v>
      </c>
      <c r="F6" s="14">
        <v>1</v>
      </c>
      <c r="G6" s="14">
        <v>1</v>
      </c>
      <c r="H6" s="14">
        <v>0</v>
      </c>
      <c r="I6" s="14">
        <v>1</v>
      </c>
      <c r="J6" s="19">
        <v>10.5</v>
      </c>
      <c r="K6" s="19">
        <v>15.25</v>
      </c>
      <c r="L6" s="14">
        <f t="shared" si="0"/>
        <v>4.75</v>
      </c>
      <c r="M6" s="14">
        <f t="shared" si="1"/>
        <v>4.75</v>
      </c>
      <c r="N6" s="14">
        <v>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6">
        <v>5</v>
      </c>
      <c r="AL6" s="14">
        <v>5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  <c r="BU6" s="14"/>
      <c r="BV6" s="14"/>
      <c r="BW6" s="14"/>
    </row>
    <row r="7" spans="1:75" x14ac:dyDescent="0.2">
      <c r="A7" s="14">
        <v>206</v>
      </c>
      <c r="B7" s="18">
        <v>43497</v>
      </c>
      <c r="C7" s="14">
        <v>1</v>
      </c>
      <c r="D7" s="14">
        <v>258</v>
      </c>
      <c r="E7" s="14">
        <v>3</v>
      </c>
      <c r="F7" s="14">
        <v>1</v>
      </c>
      <c r="G7" s="14">
        <v>1</v>
      </c>
      <c r="H7" s="14">
        <v>0</v>
      </c>
      <c r="I7" s="14">
        <v>1</v>
      </c>
      <c r="J7" s="19">
        <v>13</v>
      </c>
      <c r="K7" s="19">
        <v>15.25</v>
      </c>
      <c r="L7" s="14">
        <f t="shared" si="0"/>
        <v>2.25</v>
      </c>
      <c r="M7" s="14">
        <f t="shared" si="1"/>
        <v>2.25</v>
      </c>
      <c r="N7" s="14">
        <v>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6">
        <v>10</v>
      </c>
      <c r="AL7" s="14"/>
      <c r="AM7" s="14"/>
      <c r="AN7" s="14"/>
      <c r="AO7" s="14"/>
      <c r="AP7" s="14"/>
      <c r="AQ7" s="14"/>
      <c r="AR7" s="14"/>
      <c r="AS7" s="14"/>
      <c r="AT7" s="14"/>
      <c r="AU7" s="14">
        <v>10</v>
      </c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5"/>
      <c r="BU7" s="14"/>
      <c r="BV7" s="14"/>
      <c r="BW7" s="14"/>
    </row>
    <row r="8" spans="1:75" x14ac:dyDescent="0.2">
      <c r="A8" s="14">
        <v>207</v>
      </c>
      <c r="B8" s="18">
        <v>43497</v>
      </c>
      <c r="C8" s="14">
        <v>1</v>
      </c>
      <c r="D8" s="14">
        <v>258</v>
      </c>
      <c r="E8" s="14">
        <v>4</v>
      </c>
      <c r="F8" s="14">
        <v>1</v>
      </c>
      <c r="G8" s="14">
        <v>1</v>
      </c>
      <c r="H8" s="14">
        <v>0</v>
      </c>
      <c r="I8" s="14">
        <v>1</v>
      </c>
      <c r="J8" s="19">
        <v>12</v>
      </c>
      <c r="K8" s="19">
        <v>14.75</v>
      </c>
      <c r="L8" s="14">
        <f t="shared" si="0"/>
        <v>2.75</v>
      </c>
      <c r="M8" s="14">
        <f t="shared" si="1"/>
        <v>2.75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6">
        <v>6</v>
      </c>
      <c r="AL8" s="14">
        <v>6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5"/>
      <c r="BU8" s="14"/>
      <c r="BV8" s="14"/>
      <c r="BW8" s="14"/>
    </row>
    <row r="9" spans="1:75" x14ac:dyDescent="0.2">
      <c r="A9" s="14">
        <v>208</v>
      </c>
      <c r="B9" s="18">
        <v>43497</v>
      </c>
      <c r="C9" s="14">
        <v>1</v>
      </c>
      <c r="D9" s="14">
        <v>204</v>
      </c>
      <c r="E9" s="14">
        <v>3</v>
      </c>
      <c r="F9" s="14">
        <v>1</v>
      </c>
      <c r="G9" s="14">
        <v>1</v>
      </c>
      <c r="H9" s="14">
        <v>0</v>
      </c>
      <c r="I9" s="14">
        <v>1</v>
      </c>
      <c r="J9" s="19">
        <v>10.5</v>
      </c>
      <c r="K9" s="19">
        <v>13.75</v>
      </c>
      <c r="L9" s="14">
        <f t="shared" si="0"/>
        <v>3.25</v>
      </c>
      <c r="M9" s="14">
        <f t="shared" si="1"/>
        <v>3.25</v>
      </c>
      <c r="N9" s="14">
        <v>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6">
        <v>4</v>
      </c>
      <c r="AL9" s="14"/>
      <c r="AM9" s="14">
        <v>3</v>
      </c>
      <c r="AN9" s="14"/>
      <c r="AO9" s="14"/>
      <c r="AP9" s="14"/>
      <c r="AQ9" s="14"/>
      <c r="AR9" s="14"/>
      <c r="AS9" s="14">
        <v>1</v>
      </c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  <c r="BU9" s="14"/>
      <c r="BV9" s="14"/>
      <c r="BW9" s="14"/>
    </row>
    <row r="10" spans="1:75" x14ac:dyDescent="0.2">
      <c r="A10" s="14">
        <v>209</v>
      </c>
      <c r="B10" s="18">
        <v>43497</v>
      </c>
      <c r="C10" s="14">
        <v>1</v>
      </c>
      <c r="D10" s="14">
        <v>258</v>
      </c>
      <c r="E10" s="14">
        <v>3</v>
      </c>
      <c r="F10" s="14">
        <v>1</v>
      </c>
      <c r="G10" s="14">
        <v>1</v>
      </c>
      <c r="H10" s="14">
        <v>0</v>
      </c>
      <c r="I10" s="14">
        <v>1</v>
      </c>
      <c r="J10" s="19">
        <v>14</v>
      </c>
      <c r="K10" s="19">
        <v>16.5</v>
      </c>
      <c r="L10" s="14">
        <f t="shared" si="0"/>
        <v>2.5</v>
      </c>
      <c r="M10" s="14">
        <f t="shared" si="1"/>
        <v>2.5</v>
      </c>
      <c r="N10" s="14"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6">
        <v>1</v>
      </c>
      <c r="AL10" s="14">
        <v>1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  <c r="BU10" s="14"/>
      <c r="BV10" s="14"/>
      <c r="BW10" s="14"/>
    </row>
    <row r="11" spans="1:75" x14ac:dyDescent="0.2">
      <c r="A11" s="14">
        <v>210</v>
      </c>
      <c r="B11" s="18">
        <v>43498</v>
      </c>
      <c r="C11" s="14">
        <v>2</v>
      </c>
      <c r="D11" s="14">
        <v>256</v>
      </c>
      <c r="E11" s="14">
        <v>3</v>
      </c>
      <c r="F11" s="14">
        <v>1</v>
      </c>
      <c r="G11" s="14">
        <v>1</v>
      </c>
      <c r="H11" s="14">
        <v>1</v>
      </c>
      <c r="I11" s="14">
        <v>1</v>
      </c>
      <c r="J11" s="19">
        <v>11.5</v>
      </c>
      <c r="K11" s="19">
        <v>17</v>
      </c>
      <c r="L11" s="14">
        <f t="shared" si="0"/>
        <v>5.5</v>
      </c>
      <c r="M11" s="14">
        <f t="shared" si="1"/>
        <v>5.5</v>
      </c>
      <c r="N11" s="14">
        <v>2</v>
      </c>
      <c r="O11" s="14"/>
      <c r="P11" s="14"/>
      <c r="Q11" s="14"/>
      <c r="R11" s="14"/>
      <c r="S11" s="14"/>
      <c r="T11" s="14"/>
      <c r="U11" s="14"/>
      <c r="V11" s="14"/>
      <c r="W11" s="14">
        <v>2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6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  <c r="BU11" s="14"/>
      <c r="BV11" s="14"/>
      <c r="BW11" s="14"/>
    </row>
    <row r="12" spans="1:75" x14ac:dyDescent="0.2">
      <c r="A12" s="14">
        <v>211</v>
      </c>
      <c r="B12" s="18">
        <v>43498</v>
      </c>
      <c r="C12" s="14">
        <v>2</v>
      </c>
      <c r="D12" s="14">
        <v>204</v>
      </c>
      <c r="E12" s="14">
        <v>4</v>
      </c>
      <c r="F12" s="14">
        <v>1</v>
      </c>
      <c r="G12" s="14">
        <v>1</v>
      </c>
      <c r="H12" s="14">
        <v>0</v>
      </c>
      <c r="I12" s="14">
        <v>1</v>
      </c>
      <c r="J12" s="19">
        <v>7.5</v>
      </c>
      <c r="K12" s="19">
        <v>10.25</v>
      </c>
      <c r="L12" s="14">
        <f t="shared" si="0"/>
        <v>2.75</v>
      </c>
      <c r="M12" s="14">
        <f t="shared" si="1"/>
        <v>2.75</v>
      </c>
      <c r="N12" s="14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6">
        <v>5</v>
      </c>
      <c r="AL12" s="14">
        <v>5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  <c r="BU12" s="14"/>
      <c r="BV12" s="14"/>
      <c r="BW12" s="14"/>
    </row>
    <row r="13" spans="1:75" x14ac:dyDescent="0.2">
      <c r="A13" s="14">
        <v>212</v>
      </c>
      <c r="B13" s="18">
        <v>43498</v>
      </c>
      <c r="C13" s="14">
        <v>2</v>
      </c>
      <c r="D13" s="14">
        <v>204</v>
      </c>
      <c r="E13" s="14">
        <v>4</v>
      </c>
      <c r="F13" s="14">
        <v>1</v>
      </c>
      <c r="G13" s="14">
        <v>2</v>
      </c>
      <c r="H13" s="14">
        <v>0</v>
      </c>
      <c r="I13" s="14">
        <v>1</v>
      </c>
      <c r="J13" s="19">
        <v>9</v>
      </c>
      <c r="K13" s="19">
        <v>10.75</v>
      </c>
      <c r="L13" s="14">
        <f t="shared" si="0"/>
        <v>1.75</v>
      </c>
      <c r="M13" s="14">
        <f t="shared" si="1"/>
        <v>3.5</v>
      </c>
      <c r="N13" s="14">
        <v>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  <c r="BU13" s="14"/>
      <c r="BV13" s="14"/>
      <c r="BW13" s="14"/>
    </row>
    <row r="14" spans="1:75" x14ac:dyDescent="0.2">
      <c r="A14" s="14">
        <v>213</v>
      </c>
      <c r="B14" s="18">
        <v>43498</v>
      </c>
      <c r="C14" s="14">
        <v>2</v>
      </c>
      <c r="D14" s="14">
        <v>204</v>
      </c>
      <c r="E14" s="14">
        <v>3</v>
      </c>
      <c r="F14" s="14">
        <v>1</v>
      </c>
      <c r="G14" s="14">
        <v>1</v>
      </c>
      <c r="H14" s="14">
        <v>0</v>
      </c>
      <c r="I14" s="14">
        <v>1</v>
      </c>
      <c r="J14" s="19">
        <v>8</v>
      </c>
      <c r="K14" s="19">
        <v>10.75</v>
      </c>
      <c r="L14" s="14">
        <f t="shared" si="0"/>
        <v>2.75</v>
      </c>
      <c r="M14" s="14">
        <f t="shared" si="1"/>
        <v>2.75</v>
      </c>
      <c r="N14" s="14"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6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  <c r="BU14" s="14"/>
      <c r="BV14" s="14"/>
      <c r="BW14" s="14"/>
    </row>
    <row r="15" spans="1:75" x14ac:dyDescent="0.2">
      <c r="A15" s="14">
        <v>214</v>
      </c>
      <c r="B15" s="18">
        <v>43498</v>
      </c>
      <c r="C15" s="14">
        <v>2</v>
      </c>
      <c r="D15" s="14">
        <v>256</v>
      </c>
      <c r="E15" s="14">
        <v>4</v>
      </c>
      <c r="F15" s="14">
        <v>1</v>
      </c>
      <c r="G15" s="14">
        <v>1</v>
      </c>
      <c r="H15" s="14">
        <v>0</v>
      </c>
      <c r="I15" s="14">
        <v>1</v>
      </c>
      <c r="J15" s="19">
        <v>7</v>
      </c>
      <c r="K15" s="19">
        <v>11.75</v>
      </c>
      <c r="L15" s="14">
        <f t="shared" si="0"/>
        <v>4.75</v>
      </c>
      <c r="M15" s="14">
        <f t="shared" si="1"/>
        <v>4.75</v>
      </c>
      <c r="N15" s="14"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6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  <c r="BU15" s="14"/>
      <c r="BV15" s="14"/>
      <c r="BW15" s="14"/>
    </row>
    <row r="16" spans="1:75" x14ac:dyDescent="0.2">
      <c r="A16" s="14">
        <v>215</v>
      </c>
      <c r="B16" s="18">
        <v>43498</v>
      </c>
      <c r="C16" s="14">
        <v>2</v>
      </c>
      <c r="D16" s="14">
        <v>258</v>
      </c>
      <c r="E16" s="14">
        <v>3</v>
      </c>
      <c r="F16" s="14">
        <v>1</v>
      </c>
      <c r="G16" s="14">
        <v>2</v>
      </c>
      <c r="H16" s="14">
        <v>2</v>
      </c>
      <c r="I16" s="14">
        <v>1</v>
      </c>
      <c r="J16" s="19">
        <v>9.5</v>
      </c>
      <c r="K16" s="19">
        <v>13</v>
      </c>
      <c r="L16" s="14">
        <f t="shared" si="0"/>
        <v>3.5</v>
      </c>
      <c r="M16" s="14">
        <f t="shared" si="1"/>
        <v>7</v>
      </c>
      <c r="N16" s="14">
        <v>34</v>
      </c>
      <c r="O16" s="14"/>
      <c r="P16" s="14"/>
      <c r="Q16" s="14"/>
      <c r="R16" s="14"/>
      <c r="S16" s="14"/>
      <c r="T16" s="14"/>
      <c r="U16" s="14">
        <v>1</v>
      </c>
      <c r="V16" s="14">
        <v>32</v>
      </c>
      <c r="W16" s="14"/>
      <c r="X16" s="14"/>
      <c r="Y16" s="14"/>
      <c r="Z16" s="14">
        <v>1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6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  <c r="BU16" s="14"/>
      <c r="BV16" s="14"/>
      <c r="BW16" s="14"/>
    </row>
    <row r="17" spans="1:75" x14ac:dyDescent="0.2">
      <c r="A17" s="14">
        <v>216</v>
      </c>
      <c r="B17" s="18">
        <v>43498</v>
      </c>
      <c r="C17" s="14">
        <v>2</v>
      </c>
      <c r="D17" s="14">
        <v>258</v>
      </c>
      <c r="E17" s="14">
        <v>4</v>
      </c>
      <c r="F17" s="14">
        <v>1</v>
      </c>
      <c r="G17" s="14">
        <v>1</v>
      </c>
      <c r="H17" s="14">
        <v>0</v>
      </c>
      <c r="I17" s="14">
        <v>1</v>
      </c>
      <c r="J17" s="19">
        <v>9</v>
      </c>
      <c r="K17" s="19">
        <v>13.25</v>
      </c>
      <c r="L17" s="14">
        <f t="shared" si="0"/>
        <v>4.25</v>
      </c>
      <c r="M17" s="14">
        <f t="shared" si="1"/>
        <v>4.25</v>
      </c>
      <c r="N17" s="14"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6">
        <v>14</v>
      </c>
      <c r="AL17" s="14">
        <v>4</v>
      </c>
      <c r="AM17" s="14"/>
      <c r="AN17" s="14"/>
      <c r="AO17" s="14"/>
      <c r="AP17" s="14"/>
      <c r="AQ17" s="14"/>
      <c r="AR17" s="14"/>
      <c r="AS17" s="14"/>
      <c r="AT17" s="14"/>
      <c r="AU17" s="14">
        <v>10</v>
      </c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5"/>
      <c r="BU17" s="14"/>
      <c r="BV17" s="14"/>
      <c r="BW17" s="14"/>
    </row>
    <row r="18" spans="1:75" x14ac:dyDescent="0.2">
      <c r="A18" s="14">
        <v>217</v>
      </c>
      <c r="B18" s="18">
        <v>43498</v>
      </c>
      <c r="C18" s="14">
        <v>2</v>
      </c>
      <c r="D18" s="14">
        <v>258</v>
      </c>
      <c r="E18" s="14">
        <v>3</v>
      </c>
      <c r="F18" s="14">
        <v>1</v>
      </c>
      <c r="G18" s="14">
        <v>2</v>
      </c>
      <c r="H18" s="14">
        <v>0</v>
      </c>
      <c r="I18" s="14">
        <v>1</v>
      </c>
      <c r="J18" s="19">
        <v>7.5</v>
      </c>
      <c r="K18" s="19">
        <v>13.25</v>
      </c>
      <c r="L18" s="14">
        <f t="shared" si="0"/>
        <v>5.75</v>
      </c>
      <c r="M18" s="14">
        <f t="shared" si="1"/>
        <v>11.5</v>
      </c>
      <c r="N18" s="14"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6">
        <v>7</v>
      </c>
      <c r="AL18" s="14">
        <v>6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>
        <v>1</v>
      </c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  <c r="BU18" s="14"/>
      <c r="BV18" s="14"/>
      <c r="BW18" s="14"/>
    </row>
    <row r="19" spans="1:75" x14ac:dyDescent="0.2">
      <c r="A19" s="14">
        <v>218</v>
      </c>
      <c r="B19" s="18">
        <v>43498</v>
      </c>
      <c r="C19" s="14">
        <v>2</v>
      </c>
      <c r="D19" s="14">
        <v>258</v>
      </c>
      <c r="E19" s="14">
        <v>3</v>
      </c>
      <c r="F19" s="14">
        <v>1</v>
      </c>
      <c r="G19" s="14">
        <v>2</v>
      </c>
      <c r="H19" s="14">
        <v>0</v>
      </c>
      <c r="I19" s="14">
        <v>1</v>
      </c>
      <c r="J19" s="19">
        <v>11.5</v>
      </c>
      <c r="K19" s="19">
        <v>13.25</v>
      </c>
      <c r="L19" s="14">
        <f t="shared" si="0"/>
        <v>1.75</v>
      </c>
      <c r="M19" s="14">
        <f t="shared" si="1"/>
        <v>3.5</v>
      </c>
      <c r="N19" s="14"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6">
        <v>13</v>
      </c>
      <c r="AL19" s="14">
        <v>5</v>
      </c>
      <c r="AM19" s="14"/>
      <c r="AN19" s="14"/>
      <c r="AO19" s="14"/>
      <c r="AP19" s="14"/>
      <c r="AQ19" s="14"/>
      <c r="AR19" s="14"/>
      <c r="AS19" s="14"/>
      <c r="AT19" s="14"/>
      <c r="AU19" s="14">
        <v>8</v>
      </c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  <c r="BU19" s="14"/>
      <c r="BV19" s="14"/>
      <c r="BW19" s="14"/>
    </row>
    <row r="20" spans="1:75" x14ac:dyDescent="0.2">
      <c r="A20" s="14">
        <v>219</v>
      </c>
      <c r="B20" s="18">
        <v>43498</v>
      </c>
      <c r="C20" s="14">
        <v>2</v>
      </c>
      <c r="D20" s="14">
        <v>258</v>
      </c>
      <c r="E20" s="14">
        <v>4</v>
      </c>
      <c r="F20" s="14">
        <v>1</v>
      </c>
      <c r="G20" s="14">
        <v>1</v>
      </c>
      <c r="H20" s="14">
        <v>0</v>
      </c>
      <c r="I20" s="14">
        <v>1</v>
      </c>
      <c r="J20" s="19">
        <v>7</v>
      </c>
      <c r="K20" s="19">
        <v>13.5</v>
      </c>
      <c r="L20" s="14">
        <f t="shared" si="0"/>
        <v>6.5</v>
      </c>
      <c r="M20" s="14">
        <f t="shared" si="1"/>
        <v>6.5</v>
      </c>
      <c r="N20" s="14">
        <v>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6">
        <v>2</v>
      </c>
      <c r="AL20" s="14">
        <v>2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  <c r="BU20" s="14"/>
      <c r="BV20" s="14"/>
      <c r="BW20" s="14"/>
    </row>
    <row r="21" spans="1:75" x14ac:dyDescent="0.2">
      <c r="A21" s="14">
        <v>220</v>
      </c>
      <c r="B21" s="18">
        <v>43498</v>
      </c>
      <c r="C21" s="14">
        <v>2</v>
      </c>
      <c r="D21" s="14">
        <v>258</v>
      </c>
      <c r="E21" s="14">
        <v>4</v>
      </c>
      <c r="F21" s="14">
        <v>1</v>
      </c>
      <c r="G21" s="14">
        <v>1</v>
      </c>
      <c r="H21" s="14">
        <v>0</v>
      </c>
      <c r="I21" s="14">
        <v>1</v>
      </c>
      <c r="J21" s="19">
        <v>9</v>
      </c>
      <c r="K21" s="19">
        <v>13.75</v>
      </c>
      <c r="L21" s="14">
        <f t="shared" si="0"/>
        <v>4.75</v>
      </c>
      <c r="M21" s="14">
        <f t="shared" si="1"/>
        <v>4.75</v>
      </c>
      <c r="N21" s="14">
        <v>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6">
        <v>18</v>
      </c>
      <c r="AL21" s="14">
        <v>6</v>
      </c>
      <c r="AM21" s="14"/>
      <c r="AN21" s="14"/>
      <c r="AO21" s="14"/>
      <c r="AP21" s="14"/>
      <c r="AQ21" s="14"/>
      <c r="AR21" s="14"/>
      <c r="AS21" s="14"/>
      <c r="AT21" s="14"/>
      <c r="AU21" s="14">
        <v>12</v>
      </c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5"/>
      <c r="BU21" s="14"/>
      <c r="BV21" s="14"/>
      <c r="BW21" s="14"/>
    </row>
    <row r="22" spans="1:75" x14ac:dyDescent="0.2">
      <c r="A22" s="14">
        <v>221</v>
      </c>
      <c r="B22" s="18">
        <v>43498</v>
      </c>
      <c r="C22" s="14">
        <v>2</v>
      </c>
      <c r="D22" s="14">
        <v>258</v>
      </c>
      <c r="E22" s="14">
        <v>3</v>
      </c>
      <c r="F22" s="14">
        <v>1</v>
      </c>
      <c r="G22" s="14">
        <v>2</v>
      </c>
      <c r="H22" s="14">
        <v>2</v>
      </c>
      <c r="I22" s="14">
        <v>1</v>
      </c>
      <c r="J22" s="19">
        <v>9</v>
      </c>
      <c r="K22" s="19">
        <v>13.75</v>
      </c>
      <c r="L22" s="14">
        <f t="shared" si="0"/>
        <v>4.75</v>
      </c>
      <c r="M22" s="14">
        <f t="shared" si="1"/>
        <v>9.5</v>
      </c>
      <c r="N22" s="14">
        <v>5</v>
      </c>
      <c r="O22" s="14"/>
      <c r="P22" s="14">
        <v>1</v>
      </c>
      <c r="Q22" s="14"/>
      <c r="R22" s="14"/>
      <c r="S22" s="14"/>
      <c r="T22" s="14"/>
      <c r="U22" s="14"/>
      <c r="V22" s="14"/>
      <c r="W22" s="14">
        <v>1</v>
      </c>
      <c r="X22" s="14"/>
      <c r="Y22" s="14"/>
      <c r="Z22" s="14">
        <v>3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6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  <c r="BU22" s="14"/>
      <c r="BV22" s="14"/>
      <c r="BW22" s="14"/>
    </row>
    <row r="23" spans="1:75" x14ac:dyDescent="0.2">
      <c r="A23" s="14">
        <v>222</v>
      </c>
      <c r="B23" s="18">
        <v>43498</v>
      </c>
      <c r="C23" s="14">
        <v>2</v>
      </c>
      <c r="D23" s="14">
        <v>258</v>
      </c>
      <c r="E23" s="14">
        <v>3</v>
      </c>
      <c r="F23" s="14">
        <v>1</v>
      </c>
      <c r="G23" s="14">
        <v>2</v>
      </c>
      <c r="H23" s="14">
        <v>0</v>
      </c>
      <c r="I23" s="14">
        <v>1</v>
      </c>
      <c r="J23" s="19">
        <v>7</v>
      </c>
      <c r="K23" s="19">
        <v>13.75</v>
      </c>
      <c r="L23" s="14">
        <f t="shared" si="0"/>
        <v>6.75</v>
      </c>
      <c r="M23" s="14">
        <f t="shared" si="1"/>
        <v>13.5</v>
      </c>
      <c r="N23" s="14">
        <v>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6">
        <v>6</v>
      </c>
      <c r="AL23" s="14">
        <v>6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  <c r="BU23" s="14"/>
      <c r="BV23" s="14"/>
      <c r="BW23" s="14"/>
    </row>
    <row r="24" spans="1:75" x14ac:dyDescent="0.2">
      <c r="A24" s="14">
        <v>223</v>
      </c>
      <c r="B24" s="18">
        <v>43498</v>
      </c>
      <c r="C24" s="14">
        <v>2</v>
      </c>
      <c r="D24" s="14">
        <v>258</v>
      </c>
      <c r="E24" s="14">
        <v>4</v>
      </c>
      <c r="F24" s="14">
        <v>1</v>
      </c>
      <c r="G24" s="14">
        <v>2</v>
      </c>
      <c r="H24" s="14">
        <v>0</v>
      </c>
      <c r="I24" s="14">
        <v>1</v>
      </c>
      <c r="J24" s="19">
        <v>10.5</v>
      </c>
      <c r="K24" s="19">
        <v>13.75</v>
      </c>
      <c r="L24" s="14">
        <f t="shared" si="0"/>
        <v>3.25</v>
      </c>
      <c r="M24" s="14">
        <f t="shared" si="1"/>
        <v>6.5</v>
      </c>
      <c r="N24" s="14">
        <v>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6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  <c r="BU24" s="14"/>
      <c r="BV24" s="14"/>
      <c r="BW24" s="14"/>
    </row>
    <row r="25" spans="1:75" x14ac:dyDescent="0.2">
      <c r="A25" s="14">
        <v>224</v>
      </c>
      <c r="B25" s="18">
        <v>43498</v>
      </c>
      <c r="C25" s="14">
        <v>2</v>
      </c>
      <c r="D25" s="14">
        <v>258</v>
      </c>
      <c r="E25" s="14">
        <v>4</v>
      </c>
      <c r="F25" s="14">
        <v>1</v>
      </c>
      <c r="G25" s="14">
        <v>2</v>
      </c>
      <c r="H25" s="14">
        <v>0</v>
      </c>
      <c r="I25" s="14">
        <v>1</v>
      </c>
      <c r="J25" s="19">
        <v>12</v>
      </c>
      <c r="K25" s="19">
        <v>14</v>
      </c>
      <c r="L25" s="14">
        <f t="shared" si="0"/>
        <v>2</v>
      </c>
      <c r="M25" s="14">
        <f t="shared" si="1"/>
        <v>4</v>
      </c>
      <c r="N25" s="14">
        <v>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6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  <c r="BU25" s="14"/>
      <c r="BV25" s="14"/>
      <c r="BW25" s="14"/>
    </row>
    <row r="26" spans="1:75" x14ac:dyDescent="0.2">
      <c r="A26" s="14">
        <v>225</v>
      </c>
      <c r="B26" s="18">
        <v>43498</v>
      </c>
      <c r="C26" s="14">
        <v>2</v>
      </c>
      <c r="D26" s="14">
        <v>258</v>
      </c>
      <c r="E26" s="14">
        <v>3</v>
      </c>
      <c r="F26" s="14">
        <v>1</v>
      </c>
      <c r="G26" s="14">
        <v>2</v>
      </c>
      <c r="H26" s="14">
        <v>2</v>
      </c>
      <c r="I26" s="14">
        <v>1</v>
      </c>
      <c r="J26" s="19">
        <v>7.5</v>
      </c>
      <c r="K26" s="19">
        <v>14</v>
      </c>
      <c r="L26" s="14">
        <f t="shared" si="0"/>
        <v>6.5</v>
      </c>
      <c r="M26" s="14">
        <f t="shared" si="1"/>
        <v>13</v>
      </c>
      <c r="N26" s="14">
        <v>3</v>
      </c>
      <c r="O26" s="14"/>
      <c r="P26" s="14">
        <v>3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6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  <c r="BU26" s="14"/>
      <c r="BV26" s="14"/>
      <c r="BW26" s="14"/>
    </row>
    <row r="27" spans="1:75" x14ac:dyDescent="0.2">
      <c r="A27" s="14">
        <v>226</v>
      </c>
      <c r="B27" s="18">
        <v>43498</v>
      </c>
      <c r="C27" s="14">
        <v>2</v>
      </c>
      <c r="D27" s="14">
        <v>204</v>
      </c>
      <c r="E27" s="14">
        <v>3</v>
      </c>
      <c r="F27" s="14">
        <v>1</v>
      </c>
      <c r="G27" s="14">
        <v>4</v>
      </c>
      <c r="H27" s="14">
        <v>1</v>
      </c>
      <c r="I27" s="14">
        <v>1</v>
      </c>
      <c r="J27" s="19">
        <v>7</v>
      </c>
      <c r="K27" s="19">
        <v>14.5</v>
      </c>
      <c r="L27" s="14">
        <f t="shared" si="0"/>
        <v>7.5</v>
      </c>
      <c r="M27" s="14">
        <f t="shared" si="1"/>
        <v>30</v>
      </c>
      <c r="N27" s="14">
        <v>2</v>
      </c>
      <c r="O27" s="14">
        <v>1</v>
      </c>
      <c r="P27" s="14"/>
      <c r="Q27" s="14">
        <v>1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6">
        <v>1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>
        <v>1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  <c r="BU27" s="14"/>
      <c r="BV27" s="14"/>
      <c r="BW27" s="14"/>
    </row>
    <row r="28" spans="1:75" x14ac:dyDescent="0.2">
      <c r="A28" s="14">
        <v>227</v>
      </c>
      <c r="B28" s="18">
        <v>43498</v>
      </c>
      <c r="C28" s="14">
        <v>2</v>
      </c>
      <c r="D28" s="14">
        <v>204</v>
      </c>
      <c r="E28" s="14">
        <v>3</v>
      </c>
      <c r="F28" s="14">
        <v>1</v>
      </c>
      <c r="G28" s="14">
        <v>1</v>
      </c>
      <c r="H28" s="14">
        <v>1</v>
      </c>
      <c r="I28" s="14">
        <v>1</v>
      </c>
      <c r="J28" s="19">
        <v>7.5</v>
      </c>
      <c r="K28" s="19">
        <v>14.5</v>
      </c>
      <c r="L28" s="14">
        <f t="shared" si="0"/>
        <v>7</v>
      </c>
      <c r="M28" s="14">
        <f t="shared" si="1"/>
        <v>7</v>
      </c>
      <c r="N28" s="14">
        <v>5</v>
      </c>
      <c r="O28" s="14"/>
      <c r="P28" s="14"/>
      <c r="Q28" s="14"/>
      <c r="R28" s="14"/>
      <c r="S28" s="14"/>
      <c r="T28" s="14">
        <v>4</v>
      </c>
      <c r="U28" s="14"/>
      <c r="V28" s="14"/>
      <c r="W28" s="14">
        <v>1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5"/>
      <c r="BU28" s="14"/>
      <c r="BV28" s="14"/>
      <c r="BW28" s="14"/>
    </row>
    <row r="29" spans="1:75" x14ac:dyDescent="0.2">
      <c r="A29" s="14">
        <v>228</v>
      </c>
      <c r="B29" s="18">
        <v>43498</v>
      </c>
      <c r="C29" s="14">
        <v>2</v>
      </c>
      <c r="D29" s="14">
        <v>204</v>
      </c>
      <c r="E29" s="14">
        <v>3</v>
      </c>
      <c r="F29" s="14">
        <v>1</v>
      </c>
      <c r="G29" s="14">
        <v>2</v>
      </c>
      <c r="H29" s="14">
        <v>1</v>
      </c>
      <c r="I29" s="14">
        <v>1</v>
      </c>
      <c r="J29" s="19">
        <v>9</v>
      </c>
      <c r="K29" s="19">
        <v>14.5</v>
      </c>
      <c r="L29" s="14">
        <f t="shared" si="0"/>
        <v>5.5</v>
      </c>
      <c r="M29" s="14">
        <f t="shared" si="1"/>
        <v>11</v>
      </c>
      <c r="N29" s="14">
        <v>2</v>
      </c>
      <c r="O29" s="14"/>
      <c r="P29" s="14">
        <v>1</v>
      </c>
      <c r="Q29" s="14"/>
      <c r="R29" s="14"/>
      <c r="S29" s="14"/>
      <c r="T29" s="14">
        <v>1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6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5"/>
      <c r="BU29" s="14"/>
      <c r="BV29" s="14"/>
      <c r="BW29" s="14"/>
    </row>
    <row r="30" spans="1:75" x14ac:dyDescent="0.2">
      <c r="A30" s="14">
        <v>229</v>
      </c>
      <c r="B30" s="18">
        <v>43498</v>
      </c>
      <c r="C30" s="14">
        <v>2</v>
      </c>
      <c r="D30" s="14">
        <v>204</v>
      </c>
      <c r="E30" s="14">
        <v>3</v>
      </c>
      <c r="F30" s="14">
        <v>1</v>
      </c>
      <c r="G30" s="14">
        <v>2</v>
      </c>
      <c r="H30" s="14">
        <v>2</v>
      </c>
      <c r="I30" s="14">
        <v>1</v>
      </c>
      <c r="J30" s="19">
        <v>7.5</v>
      </c>
      <c r="K30" s="19">
        <v>14.5</v>
      </c>
      <c r="L30" s="14">
        <f t="shared" si="0"/>
        <v>7</v>
      </c>
      <c r="M30" s="14">
        <f t="shared" si="1"/>
        <v>14</v>
      </c>
      <c r="N30" s="14">
        <v>27</v>
      </c>
      <c r="O30" s="14"/>
      <c r="P30" s="14">
        <v>1</v>
      </c>
      <c r="Q30" s="14">
        <v>1</v>
      </c>
      <c r="R30" s="14"/>
      <c r="S30" s="14"/>
      <c r="T30" s="14"/>
      <c r="U30" s="14"/>
      <c r="V30" s="14"/>
      <c r="W30" s="14">
        <v>1</v>
      </c>
      <c r="X30" s="14"/>
      <c r="Y30" s="14"/>
      <c r="Z30" s="14">
        <v>24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6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5"/>
      <c r="BU30" s="14"/>
      <c r="BV30" s="14"/>
      <c r="BW30" s="14"/>
    </row>
    <row r="31" spans="1:75" x14ac:dyDescent="0.2">
      <c r="A31" s="14">
        <v>230</v>
      </c>
      <c r="B31" s="18">
        <v>43498</v>
      </c>
      <c r="C31" s="14">
        <v>2</v>
      </c>
      <c r="D31" s="14">
        <v>204</v>
      </c>
      <c r="E31" s="14">
        <v>3</v>
      </c>
      <c r="F31" s="14">
        <v>1</v>
      </c>
      <c r="G31" s="14">
        <v>2</v>
      </c>
      <c r="H31" s="14">
        <v>1</v>
      </c>
      <c r="I31" s="14">
        <v>1</v>
      </c>
      <c r="J31" s="19">
        <v>7.5</v>
      </c>
      <c r="K31" s="19">
        <v>14.5</v>
      </c>
      <c r="L31" s="14">
        <f t="shared" si="0"/>
        <v>7</v>
      </c>
      <c r="M31" s="14">
        <f t="shared" si="1"/>
        <v>14</v>
      </c>
      <c r="N31" s="14">
        <v>2</v>
      </c>
      <c r="O31" s="14"/>
      <c r="P31" s="14"/>
      <c r="Q31" s="14"/>
      <c r="R31" s="14"/>
      <c r="S31" s="14"/>
      <c r="T31" s="14">
        <v>2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6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5"/>
      <c r="BU31" s="14"/>
      <c r="BV31" s="14"/>
      <c r="BW31" s="14"/>
    </row>
    <row r="32" spans="1:75" x14ac:dyDescent="0.2">
      <c r="A32" s="14">
        <v>231</v>
      </c>
      <c r="B32" s="18">
        <v>43498</v>
      </c>
      <c r="C32" s="14">
        <v>2</v>
      </c>
      <c r="D32" s="14">
        <v>204</v>
      </c>
      <c r="E32" s="14">
        <v>4</v>
      </c>
      <c r="F32" s="14">
        <v>1</v>
      </c>
      <c r="G32" s="14">
        <v>5</v>
      </c>
      <c r="H32" s="14">
        <v>5</v>
      </c>
      <c r="I32" s="14">
        <v>1</v>
      </c>
      <c r="J32" s="19">
        <v>12</v>
      </c>
      <c r="K32" s="19">
        <v>15</v>
      </c>
      <c r="L32" s="14">
        <f t="shared" si="0"/>
        <v>3</v>
      </c>
      <c r="M32" s="14">
        <f t="shared" si="1"/>
        <v>15</v>
      </c>
      <c r="N32" s="14">
        <v>33</v>
      </c>
      <c r="O32" s="14"/>
      <c r="P32" s="14"/>
      <c r="Q32" s="14"/>
      <c r="R32" s="14"/>
      <c r="S32" s="14"/>
      <c r="T32" s="14"/>
      <c r="U32" s="14">
        <v>1</v>
      </c>
      <c r="V32" s="14"/>
      <c r="W32" s="14"/>
      <c r="X32" s="14"/>
      <c r="Y32" s="14"/>
      <c r="Z32" s="14">
        <v>32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</row>
    <row r="33" spans="1:75" x14ac:dyDescent="0.2">
      <c r="A33" s="14">
        <v>232</v>
      </c>
      <c r="B33" s="18">
        <v>43498</v>
      </c>
      <c r="C33" s="14">
        <v>2</v>
      </c>
      <c r="D33" s="14">
        <v>204</v>
      </c>
      <c r="E33" s="14">
        <v>4</v>
      </c>
      <c r="F33" s="14">
        <v>1</v>
      </c>
      <c r="G33" s="14">
        <v>1</v>
      </c>
      <c r="H33" s="14">
        <v>0</v>
      </c>
      <c r="I33" s="14">
        <v>1</v>
      </c>
      <c r="J33" s="19">
        <v>9</v>
      </c>
      <c r="K33" s="19">
        <v>15</v>
      </c>
      <c r="L33" s="14">
        <f t="shared" si="0"/>
        <v>6</v>
      </c>
      <c r="M33" s="14">
        <f t="shared" si="1"/>
        <v>6</v>
      </c>
      <c r="N33" s="14">
        <v>0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6">
        <v>16</v>
      </c>
      <c r="AL33" s="14">
        <v>15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>
        <v>1</v>
      </c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5"/>
      <c r="BU33" s="14"/>
      <c r="BV33" s="14"/>
      <c r="BW33" s="14"/>
    </row>
    <row r="34" spans="1:75" x14ac:dyDescent="0.2">
      <c r="A34" s="14">
        <v>233</v>
      </c>
      <c r="B34" s="18">
        <v>43499</v>
      </c>
      <c r="C34" s="14">
        <v>2</v>
      </c>
      <c r="D34" s="14">
        <v>258</v>
      </c>
      <c r="E34" s="14">
        <v>4</v>
      </c>
      <c r="F34" s="14">
        <v>1</v>
      </c>
      <c r="G34" s="14">
        <v>1</v>
      </c>
      <c r="H34" s="14">
        <v>0</v>
      </c>
      <c r="I34" s="14">
        <v>1</v>
      </c>
      <c r="J34" s="19">
        <v>7</v>
      </c>
      <c r="K34" s="19">
        <v>10.5</v>
      </c>
      <c r="L34" s="14">
        <f t="shared" si="0"/>
        <v>3.5</v>
      </c>
      <c r="M34" s="14">
        <f t="shared" si="1"/>
        <v>3.5</v>
      </c>
      <c r="N34" s="14">
        <v>0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6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5"/>
      <c r="BU34" s="14"/>
      <c r="BV34" s="14"/>
      <c r="BW34" s="14"/>
    </row>
    <row r="35" spans="1:75" x14ac:dyDescent="0.2">
      <c r="A35" s="14">
        <v>234</v>
      </c>
      <c r="B35" s="18">
        <v>43499</v>
      </c>
      <c r="C35" s="14">
        <v>2</v>
      </c>
      <c r="D35" s="14">
        <v>204</v>
      </c>
      <c r="E35" s="14">
        <v>4</v>
      </c>
      <c r="F35" s="14">
        <v>1</v>
      </c>
      <c r="G35" s="14">
        <v>2</v>
      </c>
      <c r="H35" s="14">
        <v>2</v>
      </c>
      <c r="I35" s="14">
        <v>1</v>
      </c>
      <c r="J35" s="19">
        <v>7</v>
      </c>
      <c r="K35" s="19">
        <v>12</v>
      </c>
      <c r="L35" s="14">
        <f t="shared" si="0"/>
        <v>5</v>
      </c>
      <c r="M35" s="14">
        <f t="shared" si="1"/>
        <v>10</v>
      </c>
      <c r="N35" s="14">
        <v>3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>
        <v>3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6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5"/>
      <c r="BU35" s="14"/>
      <c r="BV35" s="14"/>
      <c r="BW35" s="14"/>
    </row>
    <row r="36" spans="1:75" x14ac:dyDescent="0.2">
      <c r="A36" s="14">
        <v>235</v>
      </c>
      <c r="B36" s="18">
        <v>43499</v>
      </c>
      <c r="C36" s="14">
        <v>2</v>
      </c>
      <c r="D36" s="14">
        <v>204</v>
      </c>
      <c r="E36" s="14">
        <v>4</v>
      </c>
      <c r="F36" s="14">
        <v>1</v>
      </c>
      <c r="G36" s="14">
        <v>1</v>
      </c>
      <c r="H36" s="14">
        <v>0</v>
      </c>
      <c r="I36" s="14">
        <v>1</v>
      </c>
      <c r="J36" s="19">
        <v>9</v>
      </c>
      <c r="K36" s="19">
        <v>12.5</v>
      </c>
      <c r="L36" s="14">
        <f t="shared" ref="L36:L67" si="2">(K36-J36)</f>
        <v>3.5</v>
      </c>
      <c r="M36" s="14">
        <f t="shared" ref="M36:M67" si="3">(G36*L36)</f>
        <v>3.5</v>
      </c>
      <c r="N36" s="14">
        <v>0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6">
        <v>3</v>
      </c>
      <c r="AL36" s="14">
        <v>3</v>
      </c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5"/>
      <c r="BU36" s="14"/>
      <c r="BV36" s="14"/>
      <c r="BW36" s="14"/>
    </row>
    <row r="37" spans="1:75" x14ac:dyDescent="0.2">
      <c r="A37" s="14">
        <v>236</v>
      </c>
      <c r="B37" s="18">
        <v>43499</v>
      </c>
      <c r="C37" s="14">
        <v>2</v>
      </c>
      <c r="D37" s="14">
        <v>204</v>
      </c>
      <c r="E37" s="14">
        <v>3</v>
      </c>
      <c r="F37" s="14">
        <v>1</v>
      </c>
      <c r="G37" s="14">
        <v>1</v>
      </c>
      <c r="H37" s="14">
        <v>1</v>
      </c>
      <c r="I37" s="14">
        <v>1</v>
      </c>
      <c r="J37" s="19">
        <v>7</v>
      </c>
      <c r="K37" s="19">
        <v>13</v>
      </c>
      <c r="L37" s="14">
        <f t="shared" si="2"/>
        <v>6</v>
      </c>
      <c r="M37" s="14">
        <f t="shared" si="3"/>
        <v>6</v>
      </c>
      <c r="N37" s="14">
        <v>3</v>
      </c>
      <c r="O37" s="14"/>
      <c r="P37" s="14"/>
      <c r="Q37" s="14"/>
      <c r="R37" s="14"/>
      <c r="S37" s="14"/>
      <c r="T37" s="14">
        <v>3</v>
      </c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6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5"/>
      <c r="BU37" s="14"/>
      <c r="BV37" s="14"/>
      <c r="BW37" s="14"/>
    </row>
    <row r="38" spans="1:75" x14ac:dyDescent="0.2">
      <c r="A38" s="14">
        <v>237</v>
      </c>
      <c r="B38" s="18">
        <v>43499</v>
      </c>
      <c r="C38" s="14">
        <v>2</v>
      </c>
      <c r="D38" s="14">
        <v>204</v>
      </c>
      <c r="E38" s="14">
        <v>3</v>
      </c>
      <c r="F38" s="14">
        <v>1</v>
      </c>
      <c r="G38" s="14">
        <v>1</v>
      </c>
      <c r="H38" s="14">
        <v>1</v>
      </c>
      <c r="I38" s="14">
        <v>1</v>
      </c>
      <c r="J38" s="19">
        <v>7</v>
      </c>
      <c r="K38" s="19">
        <v>13</v>
      </c>
      <c r="L38" s="14">
        <f t="shared" si="2"/>
        <v>6</v>
      </c>
      <c r="M38" s="14">
        <f t="shared" si="3"/>
        <v>6</v>
      </c>
      <c r="N38" s="14">
        <v>1</v>
      </c>
      <c r="O38" s="14">
        <v>1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6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5"/>
      <c r="BU38" s="14"/>
      <c r="BV38" s="14"/>
      <c r="BW38" s="14"/>
    </row>
    <row r="39" spans="1:75" x14ac:dyDescent="0.2">
      <c r="A39" s="14">
        <v>238</v>
      </c>
      <c r="B39" s="18">
        <v>43499</v>
      </c>
      <c r="C39" s="14">
        <v>2</v>
      </c>
      <c r="D39" s="14">
        <v>204</v>
      </c>
      <c r="E39" s="14">
        <v>4</v>
      </c>
      <c r="F39" s="14">
        <v>1</v>
      </c>
      <c r="G39" s="14">
        <v>2</v>
      </c>
      <c r="H39" s="14">
        <v>0</v>
      </c>
      <c r="I39" s="14">
        <v>1</v>
      </c>
      <c r="J39" s="19">
        <v>8</v>
      </c>
      <c r="K39" s="19">
        <v>13.5</v>
      </c>
      <c r="L39" s="14">
        <f t="shared" si="2"/>
        <v>5.5</v>
      </c>
      <c r="M39" s="14">
        <f t="shared" si="3"/>
        <v>11</v>
      </c>
      <c r="N39" s="14">
        <v>0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6">
        <v>1</v>
      </c>
      <c r="AL39" s="14">
        <v>1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5"/>
      <c r="BU39" s="14"/>
      <c r="BV39" s="14"/>
      <c r="BW39" s="14"/>
    </row>
    <row r="40" spans="1:75" x14ac:dyDescent="0.2">
      <c r="A40" s="14">
        <v>239</v>
      </c>
      <c r="B40" s="18">
        <v>43499</v>
      </c>
      <c r="C40" s="14">
        <v>2</v>
      </c>
      <c r="D40" s="14">
        <v>258</v>
      </c>
      <c r="E40" s="14">
        <v>3</v>
      </c>
      <c r="F40" s="14">
        <v>1</v>
      </c>
      <c r="G40" s="14">
        <v>2</v>
      </c>
      <c r="H40" s="14">
        <v>1</v>
      </c>
      <c r="I40" s="14">
        <v>1</v>
      </c>
      <c r="J40" s="19">
        <v>11</v>
      </c>
      <c r="K40" s="19">
        <v>14.5</v>
      </c>
      <c r="L40" s="14">
        <f t="shared" si="2"/>
        <v>3.5</v>
      </c>
      <c r="M40" s="14">
        <f t="shared" si="3"/>
        <v>7</v>
      </c>
      <c r="N40" s="14">
        <v>2</v>
      </c>
      <c r="O40" s="14"/>
      <c r="P40" s="14">
        <v>2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6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5"/>
      <c r="BU40" s="14"/>
      <c r="BV40" s="14"/>
      <c r="BW40" s="14"/>
    </row>
    <row r="41" spans="1:75" x14ac:dyDescent="0.2">
      <c r="A41" s="14">
        <v>240</v>
      </c>
      <c r="B41" s="18">
        <v>43499</v>
      </c>
      <c r="C41" s="14">
        <v>2</v>
      </c>
      <c r="D41" s="14">
        <v>258</v>
      </c>
      <c r="E41" s="14">
        <v>3</v>
      </c>
      <c r="F41" s="14">
        <v>1</v>
      </c>
      <c r="G41" s="14">
        <v>4</v>
      </c>
      <c r="H41" s="14">
        <v>0</v>
      </c>
      <c r="I41" s="14">
        <v>1</v>
      </c>
      <c r="J41" s="19">
        <v>7</v>
      </c>
      <c r="K41" s="19">
        <v>14.5</v>
      </c>
      <c r="L41" s="14">
        <f t="shared" si="2"/>
        <v>7.5</v>
      </c>
      <c r="M41" s="14">
        <f t="shared" si="3"/>
        <v>30</v>
      </c>
      <c r="N41" s="14">
        <v>0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6">
        <v>8</v>
      </c>
      <c r="AL41" s="14">
        <v>6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>
        <v>2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5"/>
      <c r="BU41" s="14"/>
      <c r="BV41" s="14"/>
      <c r="BW41" s="14"/>
    </row>
    <row r="42" spans="1:75" x14ac:dyDescent="0.2">
      <c r="A42" s="14">
        <v>241</v>
      </c>
      <c r="B42" s="18">
        <v>43499</v>
      </c>
      <c r="C42" s="14">
        <v>2</v>
      </c>
      <c r="D42" s="14">
        <v>258</v>
      </c>
      <c r="E42" s="14">
        <v>4</v>
      </c>
      <c r="F42" s="14">
        <v>1</v>
      </c>
      <c r="G42" s="14">
        <v>2</v>
      </c>
      <c r="H42" s="14">
        <v>0</v>
      </c>
      <c r="I42" s="14">
        <v>1</v>
      </c>
      <c r="J42" s="19">
        <v>12</v>
      </c>
      <c r="K42" s="19">
        <v>15</v>
      </c>
      <c r="L42" s="14">
        <f t="shared" si="2"/>
        <v>3</v>
      </c>
      <c r="M42" s="14">
        <f t="shared" si="3"/>
        <v>6</v>
      </c>
      <c r="N42" s="14">
        <v>0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6">
        <v>8</v>
      </c>
      <c r="AL42" s="14">
        <v>8</v>
      </c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5"/>
      <c r="BU42" s="14"/>
      <c r="BV42" s="14"/>
      <c r="BW42" s="14"/>
    </row>
    <row r="43" spans="1:75" x14ac:dyDescent="0.2">
      <c r="A43" s="14">
        <v>242</v>
      </c>
      <c r="B43" s="18">
        <v>43499</v>
      </c>
      <c r="C43" s="14">
        <v>2</v>
      </c>
      <c r="D43" s="14">
        <v>258</v>
      </c>
      <c r="E43" s="14">
        <v>4</v>
      </c>
      <c r="F43" s="14">
        <v>1</v>
      </c>
      <c r="G43" s="14">
        <v>2</v>
      </c>
      <c r="H43" s="14">
        <v>0</v>
      </c>
      <c r="I43" s="14">
        <v>1</v>
      </c>
      <c r="J43" s="19">
        <v>9</v>
      </c>
      <c r="K43" s="19">
        <v>15.25</v>
      </c>
      <c r="L43" s="14">
        <f t="shared" si="2"/>
        <v>6.25</v>
      </c>
      <c r="M43" s="14">
        <f t="shared" si="3"/>
        <v>12.5</v>
      </c>
      <c r="N43" s="14">
        <v>0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6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  <c r="BU43" s="14"/>
      <c r="BV43" s="14"/>
      <c r="BW43" s="14"/>
    </row>
    <row r="44" spans="1:75" x14ac:dyDescent="0.2">
      <c r="A44" s="14">
        <v>243</v>
      </c>
      <c r="B44" s="18">
        <v>43499</v>
      </c>
      <c r="C44" s="14">
        <v>2</v>
      </c>
      <c r="D44" s="14">
        <v>258</v>
      </c>
      <c r="E44" s="14">
        <v>3</v>
      </c>
      <c r="F44" s="14">
        <v>1</v>
      </c>
      <c r="G44" s="14">
        <v>2</v>
      </c>
      <c r="H44" s="14">
        <v>0</v>
      </c>
      <c r="I44" s="14">
        <v>1</v>
      </c>
      <c r="J44" s="19">
        <v>10</v>
      </c>
      <c r="K44" s="19">
        <v>15.25</v>
      </c>
      <c r="L44" s="14">
        <f t="shared" si="2"/>
        <v>5.25</v>
      </c>
      <c r="M44" s="14">
        <f t="shared" si="3"/>
        <v>10.5</v>
      </c>
      <c r="N44" s="14">
        <v>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6">
        <v>11</v>
      </c>
      <c r="AL44" s="14">
        <v>10</v>
      </c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>
        <v>1</v>
      </c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  <c r="BU44" s="14"/>
      <c r="BV44" s="14"/>
      <c r="BW44" s="14"/>
    </row>
    <row r="45" spans="1:75" x14ac:dyDescent="0.2">
      <c r="A45" s="14">
        <v>244</v>
      </c>
      <c r="B45" s="18">
        <v>43499</v>
      </c>
      <c r="C45" s="14">
        <v>2</v>
      </c>
      <c r="D45" s="14">
        <v>256</v>
      </c>
      <c r="E45" s="14">
        <v>4</v>
      </c>
      <c r="F45" s="14">
        <v>1</v>
      </c>
      <c r="G45" s="14">
        <v>1</v>
      </c>
      <c r="H45" s="14">
        <v>0</v>
      </c>
      <c r="I45" s="14">
        <v>2</v>
      </c>
      <c r="J45" s="19">
        <v>10</v>
      </c>
      <c r="K45" s="19">
        <v>16</v>
      </c>
      <c r="L45" s="14">
        <f t="shared" si="2"/>
        <v>6</v>
      </c>
      <c r="M45" s="14">
        <f t="shared" si="3"/>
        <v>6</v>
      </c>
      <c r="N45" s="14">
        <v>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6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  <c r="BU45" s="14"/>
      <c r="BV45" s="14"/>
      <c r="BW45" s="14"/>
    </row>
    <row r="46" spans="1:75" x14ac:dyDescent="0.2">
      <c r="A46" s="14">
        <v>245</v>
      </c>
      <c r="B46" s="18">
        <v>43499</v>
      </c>
      <c r="C46" s="14">
        <v>2</v>
      </c>
      <c r="D46" s="14">
        <v>256</v>
      </c>
      <c r="E46" s="14">
        <v>4</v>
      </c>
      <c r="F46" s="14">
        <v>1</v>
      </c>
      <c r="G46" s="14">
        <v>2</v>
      </c>
      <c r="H46" s="14">
        <v>0</v>
      </c>
      <c r="I46" s="14">
        <v>1</v>
      </c>
      <c r="J46" s="19">
        <v>10.5</v>
      </c>
      <c r="K46" s="19">
        <v>16.25</v>
      </c>
      <c r="L46" s="14">
        <f t="shared" si="2"/>
        <v>5.75</v>
      </c>
      <c r="M46" s="14">
        <f t="shared" si="3"/>
        <v>11.5</v>
      </c>
      <c r="N46" s="14">
        <v>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6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  <c r="BU46" s="14"/>
      <c r="BV46" s="14"/>
      <c r="BW46" s="14"/>
    </row>
    <row r="47" spans="1:75" x14ac:dyDescent="0.2">
      <c r="A47" s="14">
        <v>246</v>
      </c>
      <c r="B47" s="18">
        <v>43502</v>
      </c>
      <c r="C47" s="14">
        <v>1</v>
      </c>
      <c r="D47" s="14">
        <v>289</v>
      </c>
      <c r="E47" s="14">
        <v>4</v>
      </c>
      <c r="F47" s="14">
        <v>1</v>
      </c>
      <c r="G47" s="14">
        <v>1</v>
      </c>
      <c r="H47" s="14">
        <v>1</v>
      </c>
      <c r="I47" s="14">
        <v>1</v>
      </c>
      <c r="J47" s="19">
        <v>7</v>
      </c>
      <c r="K47" s="19">
        <v>14.5</v>
      </c>
      <c r="L47" s="14">
        <f t="shared" si="2"/>
        <v>7.5</v>
      </c>
      <c r="M47" s="14">
        <f t="shared" si="3"/>
        <v>7.5</v>
      </c>
      <c r="N47" s="14">
        <v>15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>
        <v>15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6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  <c r="BU47" s="14"/>
      <c r="BV47" s="14"/>
      <c r="BW47" s="14"/>
    </row>
    <row r="48" spans="1:75" x14ac:dyDescent="0.2">
      <c r="A48" s="14">
        <v>247</v>
      </c>
      <c r="B48" s="18">
        <v>43502</v>
      </c>
      <c r="C48" s="14">
        <v>1</v>
      </c>
      <c r="D48" s="14">
        <v>258</v>
      </c>
      <c r="E48" s="14">
        <v>3</v>
      </c>
      <c r="F48" s="14">
        <v>1</v>
      </c>
      <c r="G48" s="14">
        <v>1</v>
      </c>
      <c r="H48" s="14">
        <v>0</v>
      </c>
      <c r="I48" s="14">
        <v>1</v>
      </c>
      <c r="J48" s="19">
        <v>12</v>
      </c>
      <c r="K48" s="19">
        <v>15.5</v>
      </c>
      <c r="L48" s="14">
        <f t="shared" si="2"/>
        <v>3.5</v>
      </c>
      <c r="M48" s="14">
        <f t="shared" si="3"/>
        <v>3.5</v>
      </c>
      <c r="N48" s="14">
        <v>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6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  <c r="BU48" s="14"/>
      <c r="BV48" s="14"/>
      <c r="BW48" s="14"/>
    </row>
    <row r="49" spans="1:75" x14ac:dyDescent="0.2">
      <c r="A49" s="14">
        <v>248</v>
      </c>
      <c r="B49" s="18">
        <v>43502</v>
      </c>
      <c r="C49" s="14">
        <v>1</v>
      </c>
      <c r="D49" s="14">
        <v>258</v>
      </c>
      <c r="E49" s="14">
        <v>4</v>
      </c>
      <c r="F49" s="14">
        <v>1</v>
      </c>
      <c r="G49" s="14">
        <v>3</v>
      </c>
      <c r="H49" s="14">
        <v>3</v>
      </c>
      <c r="I49" s="14">
        <v>1</v>
      </c>
      <c r="J49" s="19">
        <v>9.5</v>
      </c>
      <c r="K49" s="19">
        <v>15.5</v>
      </c>
      <c r="L49" s="14">
        <f t="shared" si="2"/>
        <v>6</v>
      </c>
      <c r="M49" s="14">
        <f t="shared" si="3"/>
        <v>18</v>
      </c>
      <c r="N49" s="14">
        <v>8</v>
      </c>
      <c r="O49" s="14"/>
      <c r="P49" s="14"/>
      <c r="Q49" s="14"/>
      <c r="R49" s="14"/>
      <c r="S49" s="14"/>
      <c r="T49" s="14"/>
      <c r="U49" s="14"/>
      <c r="V49" s="14"/>
      <c r="W49" s="14">
        <v>1</v>
      </c>
      <c r="X49" s="14"/>
      <c r="Y49" s="14"/>
      <c r="Z49" s="14">
        <v>7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6">
        <v>1</v>
      </c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>
        <v>1</v>
      </c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  <c r="BU49" s="14"/>
      <c r="BV49" s="14"/>
      <c r="BW49" s="14"/>
    </row>
    <row r="50" spans="1:75" x14ac:dyDescent="0.2">
      <c r="A50" s="14">
        <v>249</v>
      </c>
      <c r="B50" s="18">
        <v>43502</v>
      </c>
      <c r="C50" s="14">
        <v>1</v>
      </c>
      <c r="D50" s="14">
        <v>258</v>
      </c>
      <c r="E50" s="14">
        <v>4</v>
      </c>
      <c r="F50" s="14">
        <v>1</v>
      </c>
      <c r="G50" s="14">
        <v>1</v>
      </c>
      <c r="H50" s="14">
        <v>1</v>
      </c>
      <c r="I50" s="14">
        <v>1</v>
      </c>
      <c r="J50" s="19">
        <v>13.5</v>
      </c>
      <c r="K50" s="19">
        <v>15.75</v>
      </c>
      <c r="L50" s="14">
        <f t="shared" si="2"/>
        <v>2.25</v>
      </c>
      <c r="M50" s="14">
        <f t="shared" si="3"/>
        <v>2.25</v>
      </c>
      <c r="N50" s="14">
        <v>2</v>
      </c>
      <c r="O50" s="14"/>
      <c r="P50" s="14">
        <v>1</v>
      </c>
      <c r="Q50" s="14">
        <v>1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6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  <c r="BU50" s="14"/>
      <c r="BV50" s="14"/>
      <c r="BW50" s="14"/>
    </row>
    <row r="51" spans="1:75" x14ac:dyDescent="0.2">
      <c r="A51" s="14">
        <v>250</v>
      </c>
      <c r="B51" s="18">
        <v>43502</v>
      </c>
      <c r="C51" s="14">
        <v>1</v>
      </c>
      <c r="D51" s="14">
        <v>258</v>
      </c>
      <c r="E51" s="14">
        <v>3</v>
      </c>
      <c r="F51" s="14">
        <v>1</v>
      </c>
      <c r="G51" s="14">
        <v>1</v>
      </c>
      <c r="H51" s="14">
        <v>0</v>
      </c>
      <c r="I51" s="14">
        <v>1</v>
      </c>
      <c r="J51" s="19">
        <v>10</v>
      </c>
      <c r="K51" s="19">
        <v>16</v>
      </c>
      <c r="L51" s="14">
        <f t="shared" si="2"/>
        <v>6</v>
      </c>
      <c r="M51" s="14">
        <f t="shared" si="3"/>
        <v>6</v>
      </c>
      <c r="N51" s="14">
        <v>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6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  <c r="BU51" s="14"/>
      <c r="BV51" s="14"/>
      <c r="BW51" s="14"/>
    </row>
    <row r="52" spans="1:75" x14ac:dyDescent="0.2">
      <c r="A52" s="14">
        <v>251</v>
      </c>
      <c r="B52" s="18">
        <v>43502</v>
      </c>
      <c r="C52" s="14">
        <v>1</v>
      </c>
      <c r="D52" s="14">
        <v>258</v>
      </c>
      <c r="E52" s="14">
        <v>4</v>
      </c>
      <c r="F52" s="14">
        <v>1</v>
      </c>
      <c r="G52" s="14">
        <v>1</v>
      </c>
      <c r="H52" s="14">
        <v>0</v>
      </c>
      <c r="I52" s="14">
        <v>1</v>
      </c>
      <c r="J52" s="19">
        <v>12.5</v>
      </c>
      <c r="K52" s="19">
        <v>16.5</v>
      </c>
      <c r="L52" s="14">
        <f t="shared" si="2"/>
        <v>4</v>
      </c>
      <c r="M52" s="14">
        <f t="shared" si="3"/>
        <v>4</v>
      </c>
      <c r="N52" s="14">
        <v>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6">
        <v>6</v>
      </c>
      <c r="AL52" s="14">
        <v>6</v>
      </c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5"/>
      <c r="BU52" s="14"/>
      <c r="BV52" s="14"/>
      <c r="BW52" s="14"/>
    </row>
    <row r="53" spans="1:75" x14ac:dyDescent="0.2">
      <c r="A53" s="14">
        <v>252</v>
      </c>
      <c r="B53" s="18">
        <v>43502</v>
      </c>
      <c r="C53" s="14">
        <v>1</v>
      </c>
      <c r="D53" s="14">
        <v>258</v>
      </c>
      <c r="E53" s="14">
        <v>3</v>
      </c>
      <c r="F53" s="14">
        <v>1</v>
      </c>
      <c r="G53" s="14">
        <v>2</v>
      </c>
      <c r="H53" s="14">
        <v>2</v>
      </c>
      <c r="I53" s="14">
        <v>1</v>
      </c>
      <c r="J53" s="19">
        <v>11</v>
      </c>
      <c r="K53" s="19">
        <v>16.75</v>
      </c>
      <c r="L53" s="14">
        <f t="shared" si="2"/>
        <v>5.75</v>
      </c>
      <c r="M53" s="14">
        <f t="shared" si="3"/>
        <v>11.5</v>
      </c>
      <c r="N53" s="14">
        <v>6</v>
      </c>
      <c r="O53" s="14"/>
      <c r="P53" s="14">
        <v>1</v>
      </c>
      <c r="Q53" s="14"/>
      <c r="R53" s="14"/>
      <c r="S53" s="14"/>
      <c r="T53" s="14"/>
      <c r="U53" s="14"/>
      <c r="V53" s="14"/>
      <c r="W53" s="14"/>
      <c r="X53" s="14"/>
      <c r="Y53" s="14"/>
      <c r="Z53" s="14">
        <v>5</v>
      </c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6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  <c r="BU53" s="14"/>
      <c r="BV53" s="14"/>
      <c r="BW53" s="14"/>
    </row>
    <row r="54" spans="1:75" x14ac:dyDescent="0.2">
      <c r="A54" s="14">
        <v>253</v>
      </c>
      <c r="B54" s="18">
        <v>43502</v>
      </c>
      <c r="C54" s="14">
        <v>1</v>
      </c>
      <c r="D54" s="14">
        <v>258</v>
      </c>
      <c r="E54" s="14">
        <v>4</v>
      </c>
      <c r="F54" s="14">
        <v>1</v>
      </c>
      <c r="G54" s="14">
        <v>1</v>
      </c>
      <c r="H54" s="14">
        <v>0</v>
      </c>
      <c r="I54" s="14">
        <v>1</v>
      </c>
      <c r="J54" s="19">
        <v>9.5</v>
      </c>
      <c r="K54" s="19">
        <v>13</v>
      </c>
      <c r="L54" s="14">
        <f t="shared" si="2"/>
        <v>3.5</v>
      </c>
      <c r="M54" s="14">
        <f t="shared" si="3"/>
        <v>3.5</v>
      </c>
      <c r="N54" s="14">
        <v>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6">
        <v>18</v>
      </c>
      <c r="AL54" s="14">
        <v>6</v>
      </c>
      <c r="AM54" s="14"/>
      <c r="AN54" s="14"/>
      <c r="AO54" s="14"/>
      <c r="AP54" s="14"/>
      <c r="AQ54" s="14"/>
      <c r="AR54" s="14"/>
      <c r="AS54" s="14"/>
      <c r="AT54" s="14"/>
      <c r="AU54" s="14">
        <v>12</v>
      </c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  <c r="BU54" s="14"/>
      <c r="BV54" s="14"/>
      <c r="BW54" s="14"/>
    </row>
    <row r="55" spans="1:75" x14ac:dyDescent="0.2">
      <c r="A55" s="14">
        <v>254</v>
      </c>
      <c r="B55" s="18">
        <v>43504</v>
      </c>
      <c r="C55" s="14">
        <v>1</v>
      </c>
      <c r="D55" s="14">
        <v>258</v>
      </c>
      <c r="E55" s="14">
        <v>4</v>
      </c>
      <c r="F55" s="14">
        <v>1</v>
      </c>
      <c r="G55" s="14">
        <v>2</v>
      </c>
      <c r="H55" s="14">
        <v>0</v>
      </c>
      <c r="I55" s="14">
        <v>1</v>
      </c>
      <c r="J55" s="19">
        <v>15</v>
      </c>
      <c r="K55" s="19">
        <v>16.5</v>
      </c>
      <c r="L55" s="14">
        <f t="shared" si="2"/>
        <v>1.5</v>
      </c>
      <c r="M55" s="14">
        <f t="shared" si="3"/>
        <v>3</v>
      </c>
      <c r="N55" s="14">
        <v>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6">
        <v>10</v>
      </c>
      <c r="AL55" s="14"/>
      <c r="AM55" s="14"/>
      <c r="AN55" s="14"/>
      <c r="AO55" s="14"/>
      <c r="AP55" s="14"/>
      <c r="AQ55" s="14"/>
      <c r="AR55" s="14"/>
      <c r="AS55" s="14"/>
      <c r="AT55" s="14"/>
      <c r="AU55" s="14">
        <v>10</v>
      </c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  <c r="BU55" s="14"/>
      <c r="BV55" s="14"/>
      <c r="BW55" s="14"/>
    </row>
    <row r="56" spans="1:75" x14ac:dyDescent="0.2">
      <c r="A56" s="14">
        <v>255</v>
      </c>
      <c r="B56" s="18">
        <v>43506</v>
      </c>
      <c r="C56" s="14">
        <v>2</v>
      </c>
      <c r="D56" s="14">
        <v>258</v>
      </c>
      <c r="E56" s="14">
        <v>4</v>
      </c>
      <c r="F56" s="14">
        <v>1</v>
      </c>
      <c r="G56" s="14">
        <v>2</v>
      </c>
      <c r="H56" s="14">
        <v>2</v>
      </c>
      <c r="I56" s="14">
        <v>1</v>
      </c>
      <c r="J56" s="19">
        <v>7</v>
      </c>
      <c r="K56" s="19">
        <v>15.25</v>
      </c>
      <c r="L56" s="14">
        <f t="shared" si="2"/>
        <v>8.25</v>
      </c>
      <c r="M56" s="14">
        <f t="shared" si="3"/>
        <v>16.5</v>
      </c>
      <c r="N56" s="14">
        <v>5</v>
      </c>
      <c r="O56" s="14"/>
      <c r="P56" s="14"/>
      <c r="Q56" s="14"/>
      <c r="R56" s="14"/>
      <c r="S56" s="14"/>
      <c r="T56" s="14"/>
      <c r="U56" s="14">
        <v>1</v>
      </c>
      <c r="V56" s="14"/>
      <c r="W56" s="14"/>
      <c r="X56" s="14"/>
      <c r="Y56" s="14"/>
      <c r="Z56" s="14">
        <v>4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6">
        <v>10</v>
      </c>
      <c r="AL56" s="14">
        <v>10</v>
      </c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  <c r="BU56" s="14"/>
      <c r="BV56" s="14"/>
      <c r="BW56" s="14"/>
    </row>
    <row r="57" spans="1:75" x14ac:dyDescent="0.2">
      <c r="A57" s="14">
        <v>256</v>
      </c>
      <c r="B57" s="18">
        <v>43506</v>
      </c>
      <c r="C57" s="14">
        <v>2</v>
      </c>
      <c r="D57" s="14">
        <v>258</v>
      </c>
      <c r="E57" s="14">
        <v>4</v>
      </c>
      <c r="F57" s="14">
        <v>1</v>
      </c>
      <c r="G57" s="14">
        <v>2</v>
      </c>
      <c r="H57" s="14">
        <v>2</v>
      </c>
      <c r="I57" s="14">
        <v>1</v>
      </c>
      <c r="J57" s="19">
        <v>9</v>
      </c>
      <c r="K57" s="19">
        <v>14</v>
      </c>
      <c r="L57" s="14">
        <f t="shared" si="2"/>
        <v>5</v>
      </c>
      <c r="M57" s="14">
        <f t="shared" si="3"/>
        <v>10</v>
      </c>
      <c r="N57" s="14">
        <v>12</v>
      </c>
      <c r="O57" s="14"/>
      <c r="P57" s="14"/>
      <c r="Q57" s="14"/>
      <c r="R57" s="14"/>
      <c r="S57" s="14"/>
      <c r="T57" s="14"/>
      <c r="U57" s="14"/>
      <c r="V57" s="14">
        <v>10</v>
      </c>
      <c r="W57" s="14"/>
      <c r="X57" s="14"/>
      <c r="Y57" s="14"/>
      <c r="Z57" s="14">
        <v>2</v>
      </c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6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5"/>
      <c r="BU57" s="14"/>
      <c r="BV57" s="14"/>
      <c r="BW57" s="14"/>
    </row>
    <row r="58" spans="1:75" x14ac:dyDescent="0.2">
      <c r="A58" s="14">
        <v>257</v>
      </c>
      <c r="B58" s="18">
        <v>43506</v>
      </c>
      <c r="C58" s="14">
        <v>2</v>
      </c>
      <c r="D58" s="14">
        <v>258</v>
      </c>
      <c r="E58" s="14">
        <v>4</v>
      </c>
      <c r="F58" s="14">
        <v>1</v>
      </c>
      <c r="G58" s="14">
        <v>2</v>
      </c>
      <c r="H58" s="14">
        <v>0</v>
      </c>
      <c r="I58" s="14">
        <v>1</v>
      </c>
      <c r="J58" s="19">
        <v>8.5</v>
      </c>
      <c r="K58" s="19">
        <v>14.5</v>
      </c>
      <c r="L58" s="14">
        <f t="shared" si="2"/>
        <v>6</v>
      </c>
      <c r="M58" s="14">
        <f t="shared" si="3"/>
        <v>12</v>
      </c>
      <c r="N58" s="14">
        <v>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6">
        <v>21</v>
      </c>
      <c r="AL58" s="14">
        <v>10</v>
      </c>
      <c r="AM58" s="14"/>
      <c r="AN58" s="14"/>
      <c r="AO58" s="14"/>
      <c r="AP58" s="14"/>
      <c r="AQ58" s="14"/>
      <c r="AR58" s="14"/>
      <c r="AS58" s="14"/>
      <c r="AT58" s="14"/>
      <c r="AU58" s="14">
        <v>10</v>
      </c>
      <c r="AV58" s="14"/>
      <c r="AW58" s="14"/>
      <c r="AX58" s="14"/>
      <c r="AY58" s="14"/>
      <c r="AZ58" s="14"/>
      <c r="BA58" s="14"/>
      <c r="BB58" s="14"/>
      <c r="BC58" s="14">
        <v>1</v>
      </c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  <c r="BU58" s="14"/>
      <c r="BV58" s="14"/>
      <c r="BW58" s="14"/>
    </row>
    <row r="59" spans="1:75" x14ac:dyDescent="0.2">
      <c r="A59" s="14">
        <v>258</v>
      </c>
      <c r="B59" s="18">
        <v>43506</v>
      </c>
      <c r="C59" s="14">
        <v>2</v>
      </c>
      <c r="D59" s="14">
        <v>258</v>
      </c>
      <c r="E59" s="14">
        <v>4</v>
      </c>
      <c r="F59" s="14">
        <v>1</v>
      </c>
      <c r="G59" s="14">
        <v>1</v>
      </c>
      <c r="H59" s="14">
        <v>1</v>
      </c>
      <c r="I59" s="14">
        <v>1</v>
      </c>
      <c r="J59" s="19">
        <v>0</v>
      </c>
      <c r="K59" s="19">
        <v>9.5</v>
      </c>
      <c r="L59" s="14">
        <f t="shared" si="2"/>
        <v>9.5</v>
      </c>
      <c r="M59" s="14">
        <f t="shared" si="3"/>
        <v>9.5</v>
      </c>
      <c r="N59" s="14">
        <v>3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>
        <v>2</v>
      </c>
      <c r="AA59" s="14"/>
      <c r="AB59" s="14">
        <v>1</v>
      </c>
      <c r="AC59" s="14"/>
      <c r="AD59" s="14"/>
      <c r="AE59" s="14"/>
      <c r="AF59" s="14"/>
      <c r="AG59" s="14"/>
      <c r="AH59" s="14"/>
      <c r="AI59" s="14"/>
      <c r="AJ59" s="14"/>
      <c r="AK59" s="16">
        <v>10</v>
      </c>
      <c r="AL59" s="14">
        <v>10</v>
      </c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5"/>
      <c r="BU59" s="14"/>
      <c r="BV59" s="14"/>
      <c r="BW59" s="14"/>
    </row>
    <row r="60" spans="1:75" x14ac:dyDescent="0.2">
      <c r="A60" s="14">
        <v>259</v>
      </c>
      <c r="B60" s="18">
        <v>43506</v>
      </c>
      <c r="C60" s="14">
        <v>2</v>
      </c>
      <c r="D60" s="14">
        <v>258</v>
      </c>
      <c r="E60" s="14">
        <v>4</v>
      </c>
      <c r="F60" s="14">
        <v>1</v>
      </c>
      <c r="G60" s="14">
        <v>1</v>
      </c>
      <c r="H60" s="14">
        <v>0</v>
      </c>
      <c r="I60" s="14">
        <v>1</v>
      </c>
      <c r="J60" s="19">
        <v>9</v>
      </c>
      <c r="K60" s="19">
        <v>10</v>
      </c>
      <c r="L60" s="14">
        <f t="shared" si="2"/>
        <v>1</v>
      </c>
      <c r="M60" s="14">
        <f t="shared" si="3"/>
        <v>1</v>
      </c>
      <c r="N60" s="14">
        <v>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6">
        <v>1</v>
      </c>
      <c r="AL60" s="14"/>
      <c r="AM60" s="14"/>
      <c r="AN60" s="14"/>
      <c r="AO60" s="14"/>
      <c r="AP60" s="14"/>
      <c r="AQ60" s="14"/>
      <c r="AR60" s="14"/>
      <c r="AS60" s="14"/>
      <c r="AT60" s="14"/>
      <c r="AU60" s="14">
        <v>1</v>
      </c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  <c r="BU60" s="14"/>
      <c r="BV60" s="14"/>
      <c r="BW60" s="14"/>
    </row>
    <row r="61" spans="1:75" x14ac:dyDescent="0.2">
      <c r="A61" s="14">
        <v>260</v>
      </c>
      <c r="B61" s="18">
        <v>43506</v>
      </c>
      <c r="C61" s="14">
        <v>2</v>
      </c>
      <c r="D61" s="14">
        <v>258</v>
      </c>
      <c r="E61" s="14">
        <v>4</v>
      </c>
      <c r="F61" s="14">
        <v>1</v>
      </c>
      <c r="G61" s="14">
        <v>3</v>
      </c>
      <c r="H61" s="14">
        <v>2</v>
      </c>
      <c r="I61" s="14">
        <v>1</v>
      </c>
      <c r="J61" s="19">
        <v>8.5</v>
      </c>
      <c r="K61" s="19">
        <v>10.25</v>
      </c>
      <c r="L61" s="14">
        <f t="shared" si="2"/>
        <v>1.75</v>
      </c>
      <c r="M61" s="14">
        <f t="shared" si="3"/>
        <v>5.25</v>
      </c>
      <c r="N61" s="14">
        <v>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>
        <v>4</v>
      </c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6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5"/>
      <c r="BU61" s="14"/>
      <c r="BV61" s="14"/>
      <c r="BW61" s="14"/>
    </row>
    <row r="62" spans="1:75" x14ac:dyDescent="0.2">
      <c r="A62" s="14">
        <v>261</v>
      </c>
      <c r="B62" s="18">
        <v>43506</v>
      </c>
      <c r="C62" s="14">
        <v>2</v>
      </c>
      <c r="D62" s="14">
        <v>258</v>
      </c>
      <c r="E62" s="14">
        <v>3</v>
      </c>
      <c r="F62" s="14">
        <v>1</v>
      </c>
      <c r="G62" s="14">
        <v>2</v>
      </c>
      <c r="H62" s="14">
        <v>1</v>
      </c>
      <c r="I62" s="14">
        <v>1</v>
      </c>
      <c r="J62" s="19">
        <v>0</v>
      </c>
      <c r="K62" s="19">
        <v>10.5</v>
      </c>
      <c r="L62" s="14">
        <f t="shared" si="2"/>
        <v>10.5</v>
      </c>
      <c r="M62" s="14">
        <f t="shared" si="3"/>
        <v>21</v>
      </c>
      <c r="N62" s="14">
        <v>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>
        <v>2</v>
      </c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6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5"/>
      <c r="BU62" s="14"/>
      <c r="BV62" s="14"/>
      <c r="BW62" s="14"/>
    </row>
    <row r="63" spans="1:75" x14ac:dyDescent="0.2">
      <c r="A63" s="14">
        <v>262</v>
      </c>
      <c r="B63" s="18">
        <v>43506</v>
      </c>
      <c r="C63" s="14">
        <v>2</v>
      </c>
      <c r="D63" s="14">
        <v>258</v>
      </c>
      <c r="E63" s="14">
        <v>3</v>
      </c>
      <c r="F63" s="14">
        <v>1</v>
      </c>
      <c r="G63" s="14">
        <v>2</v>
      </c>
      <c r="H63" s="14">
        <v>2</v>
      </c>
      <c r="I63" s="14">
        <v>1</v>
      </c>
      <c r="J63" s="19">
        <v>0</v>
      </c>
      <c r="K63" s="19">
        <v>11.5</v>
      </c>
      <c r="L63" s="14">
        <f t="shared" si="2"/>
        <v>11.5</v>
      </c>
      <c r="M63" s="14">
        <f t="shared" si="3"/>
        <v>23</v>
      </c>
      <c r="N63" s="14">
        <v>9</v>
      </c>
      <c r="O63" s="14">
        <v>1</v>
      </c>
      <c r="P63" s="14">
        <v>2</v>
      </c>
      <c r="Q63" s="14"/>
      <c r="R63" s="14"/>
      <c r="S63" s="14"/>
      <c r="T63" s="14"/>
      <c r="U63" s="14"/>
      <c r="V63" s="14"/>
      <c r="W63" s="14"/>
      <c r="X63" s="14"/>
      <c r="Y63" s="14">
        <v>3</v>
      </c>
      <c r="Z63" s="14">
        <v>3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6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5"/>
      <c r="BU63" s="14"/>
      <c r="BV63" s="14"/>
      <c r="BW63" s="14"/>
    </row>
    <row r="64" spans="1:75" x14ac:dyDescent="0.2">
      <c r="A64" s="14">
        <v>263</v>
      </c>
      <c r="B64" s="18">
        <v>43506</v>
      </c>
      <c r="C64" s="14">
        <v>2</v>
      </c>
      <c r="D64" s="14">
        <v>258</v>
      </c>
      <c r="E64" s="14">
        <v>4</v>
      </c>
      <c r="F64" s="14">
        <v>1</v>
      </c>
      <c r="G64" s="14">
        <v>2</v>
      </c>
      <c r="H64" s="14">
        <v>0</v>
      </c>
      <c r="I64" s="14">
        <v>1</v>
      </c>
      <c r="J64" s="19">
        <v>8</v>
      </c>
      <c r="K64" s="19">
        <v>11.5</v>
      </c>
      <c r="L64" s="14">
        <f t="shared" si="2"/>
        <v>3.5</v>
      </c>
      <c r="M64" s="14">
        <f t="shared" si="3"/>
        <v>7</v>
      </c>
      <c r="N64" s="14">
        <v>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6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5"/>
      <c r="BU64" s="14"/>
      <c r="BV64" s="14"/>
      <c r="BW64" s="14"/>
    </row>
    <row r="65" spans="1:75" x14ac:dyDescent="0.2">
      <c r="A65" s="14">
        <v>264</v>
      </c>
      <c r="B65" s="18">
        <v>43506</v>
      </c>
      <c r="C65" s="14">
        <v>2</v>
      </c>
      <c r="D65" s="14">
        <v>204</v>
      </c>
      <c r="E65" s="14">
        <v>4</v>
      </c>
      <c r="F65" s="14">
        <v>1</v>
      </c>
      <c r="G65" s="14">
        <v>2</v>
      </c>
      <c r="H65" s="14">
        <v>2</v>
      </c>
      <c r="I65" s="14">
        <v>1</v>
      </c>
      <c r="J65" s="19">
        <v>8.5</v>
      </c>
      <c r="K65" s="19">
        <v>12</v>
      </c>
      <c r="L65" s="14">
        <f t="shared" si="2"/>
        <v>3.5</v>
      </c>
      <c r="M65" s="14">
        <f t="shared" si="3"/>
        <v>7</v>
      </c>
      <c r="N65" s="14">
        <v>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>
        <v>4</v>
      </c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6">
        <v>10</v>
      </c>
      <c r="AL65" s="14">
        <v>10</v>
      </c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5"/>
      <c r="BU65" s="14"/>
      <c r="BV65" s="14"/>
      <c r="BW65" s="14"/>
    </row>
    <row r="66" spans="1:75" x14ac:dyDescent="0.2">
      <c r="A66" s="14">
        <v>265</v>
      </c>
      <c r="B66" s="18">
        <v>43506</v>
      </c>
      <c r="C66" s="14">
        <v>2</v>
      </c>
      <c r="D66" s="14">
        <v>204</v>
      </c>
      <c r="E66" s="14">
        <v>4</v>
      </c>
      <c r="F66" s="14">
        <v>1</v>
      </c>
      <c r="G66" s="14">
        <v>1</v>
      </c>
      <c r="H66" s="14">
        <v>0</v>
      </c>
      <c r="I66" s="14">
        <v>1</v>
      </c>
      <c r="J66" s="19">
        <v>7.5</v>
      </c>
      <c r="K66" s="19">
        <v>12.25</v>
      </c>
      <c r="L66" s="14">
        <f t="shared" si="2"/>
        <v>4.75</v>
      </c>
      <c r="M66" s="14">
        <f t="shared" si="3"/>
        <v>4.75</v>
      </c>
      <c r="N66" s="14">
        <v>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6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5"/>
      <c r="BU66" s="14"/>
      <c r="BV66" s="14"/>
      <c r="BW66" s="14"/>
    </row>
    <row r="67" spans="1:75" x14ac:dyDescent="0.2">
      <c r="A67" s="14">
        <v>266</v>
      </c>
      <c r="B67" s="18">
        <v>43506</v>
      </c>
      <c r="C67" s="14">
        <v>2</v>
      </c>
      <c r="D67" s="14">
        <v>204</v>
      </c>
      <c r="E67" s="14">
        <v>4</v>
      </c>
      <c r="F67" s="14">
        <v>1</v>
      </c>
      <c r="G67" s="14">
        <v>2</v>
      </c>
      <c r="H67" s="14">
        <v>0</v>
      </c>
      <c r="I67" s="14">
        <v>1</v>
      </c>
      <c r="J67" s="19">
        <v>7</v>
      </c>
      <c r="K67" s="19">
        <v>12.25</v>
      </c>
      <c r="L67" s="14">
        <f t="shared" si="2"/>
        <v>5.25</v>
      </c>
      <c r="M67" s="14">
        <f t="shared" si="3"/>
        <v>10.5</v>
      </c>
      <c r="N67" s="14">
        <v>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6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5"/>
      <c r="BU67" s="14"/>
      <c r="BV67" s="14"/>
      <c r="BW67" s="14"/>
    </row>
    <row r="68" spans="1:75" x14ac:dyDescent="0.2">
      <c r="A68" s="14">
        <v>267</v>
      </c>
      <c r="B68" s="18">
        <v>43506</v>
      </c>
      <c r="C68" s="14">
        <v>2</v>
      </c>
      <c r="D68" s="14">
        <v>204</v>
      </c>
      <c r="E68" s="14">
        <v>3</v>
      </c>
      <c r="F68" s="14">
        <v>1</v>
      </c>
      <c r="G68" s="14">
        <v>2</v>
      </c>
      <c r="H68" s="14">
        <v>1</v>
      </c>
      <c r="I68" s="14">
        <v>1</v>
      </c>
      <c r="J68" s="19">
        <v>7</v>
      </c>
      <c r="K68" s="19">
        <v>12.75</v>
      </c>
      <c r="L68" s="14">
        <f t="shared" ref="L68:L86" si="4">(K68-J68)</f>
        <v>5.75</v>
      </c>
      <c r="M68" s="14">
        <f t="shared" ref="M68:M86" si="5">(G68*L68)</f>
        <v>11.5</v>
      </c>
      <c r="N68" s="14">
        <v>1</v>
      </c>
      <c r="O68" s="14"/>
      <c r="P68" s="14"/>
      <c r="Q68" s="14"/>
      <c r="R68" s="14"/>
      <c r="S68" s="14"/>
      <c r="T68" s="14"/>
      <c r="U68" s="14"/>
      <c r="V68" s="14"/>
      <c r="W68" s="14">
        <v>1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6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5"/>
      <c r="BU68" s="14"/>
      <c r="BV68" s="14"/>
      <c r="BW68" s="14"/>
    </row>
    <row r="69" spans="1:75" x14ac:dyDescent="0.2">
      <c r="A69" s="14">
        <v>268</v>
      </c>
      <c r="B69" s="18">
        <v>43506</v>
      </c>
      <c r="C69" s="14">
        <v>2</v>
      </c>
      <c r="D69" s="14">
        <v>204</v>
      </c>
      <c r="E69" s="14">
        <v>4</v>
      </c>
      <c r="F69" s="14">
        <v>1</v>
      </c>
      <c r="G69" s="14">
        <v>2</v>
      </c>
      <c r="H69" s="14">
        <v>2</v>
      </c>
      <c r="I69" s="14">
        <v>1</v>
      </c>
      <c r="J69" s="19">
        <v>7</v>
      </c>
      <c r="K69" s="19">
        <v>13</v>
      </c>
      <c r="L69" s="14">
        <f t="shared" si="4"/>
        <v>6</v>
      </c>
      <c r="M69" s="14">
        <f t="shared" si="5"/>
        <v>12</v>
      </c>
      <c r="N69" s="14">
        <v>6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>
        <v>6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6">
        <v>1</v>
      </c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>
        <v>1</v>
      </c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5"/>
      <c r="BU69" s="14"/>
      <c r="BV69" s="14"/>
      <c r="BW69" s="14"/>
    </row>
    <row r="70" spans="1:75" x14ac:dyDescent="0.2">
      <c r="A70" s="14">
        <v>269</v>
      </c>
      <c r="B70" s="18">
        <v>43506</v>
      </c>
      <c r="C70" s="14">
        <v>2</v>
      </c>
      <c r="D70" s="14">
        <v>258</v>
      </c>
      <c r="E70" s="14">
        <v>3</v>
      </c>
      <c r="F70" s="14">
        <v>1</v>
      </c>
      <c r="G70" s="14">
        <v>1</v>
      </c>
      <c r="H70" s="14">
        <v>1</v>
      </c>
      <c r="I70" s="14">
        <v>1</v>
      </c>
      <c r="J70" s="19">
        <v>10.5</v>
      </c>
      <c r="K70" s="19">
        <v>13.5</v>
      </c>
      <c r="L70" s="14">
        <f t="shared" si="4"/>
        <v>3</v>
      </c>
      <c r="M70" s="14">
        <f t="shared" si="5"/>
        <v>3</v>
      </c>
      <c r="N70" s="14">
        <v>1</v>
      </c>
      <c r="O70" s="14"/>
      <c r="P70" s="14"/>
      <c r="Q70" s="14">
        <v>1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6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  <c r="BU70" s="14"/>
      <c r="BV70" s="14"/>
      <c r="BW70" s="14"/>
    </row>
    <row r="71" spans="1:75" x14ac:dyDescent="0.2">
      <c r="A71" s="14">
        <v>270</v>
      </c>
      <c r="B71" s="18">
        <v>43506</v>
      </c>
      <c r="C71" s="14">
        <v>2</v>
      </c>
      <c r="D71" s="14">
        <v>258</v>
      </c>
      <c r="E71" s="14">
        <v>3</v>
      </c>
      <c r="F71" s="14">
        <v>1</v>
      </c>
      <c r="G71" s="14">
        <v>1</v>
      </c>
      <c r="H71" s="14">
        <v>1</v>
      </c>
      <c r="I71" s="14">
        <v>1</v>
      </c>
      <c r="J71" s="19">
        <v>10</v>
      </c>
      <c r="K71" s="19">
        <v>14.5</v>
      </c>
      <c r="L71" s="14">
        <f t="shared" si="4"/>
        <v>4.5</v>
      </c>
      <c r="M71" s="14">
        <f t="shared" si="5"/>
        <v>4.5</v>
      </c>
      <c r="N71" s="14">
        <v>1</v>
      </c>
      <c r="O71" s="14"/>
      <c r="P71" s="14"/>
      <c r="Q71" s="14"/>
      <c r="R71" s="14"/>
      <c r="S71" s="14"/>
      <c r="T71" s="14"/>
      <c r="U71" s="14"/>
      <c r="V71" s="14"/>
      <c r="W71" s="14">
        <v>1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6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5"/>
      <c r="BU71" s="14"/>
      <c r="BV71" s="14"/>
      <c r="BW71" s="14"/>
    </row>
    <row r="72" spans="1:75" x14ac:dyDescent="0.2">
      <c r="A72" s="14">
        <v>271</v>
      </c>
      <c r="B72" s="18">
        <v>43506</v>
      </c>
      <c r="C72" s="14">
        <v>2</v>
      </c>
      <c r="D72" s="14">
        <v>258</v>
      </c>
      <c r="E72" s="14">
        <v>4</v>
      </c>
      <c r="F72" s="14">
        <v>1</v>
      </c>
      <c r="G72" s="14">
        <v>2</v>
      </c>
      <c r="H72" s="14">
        <v>0</v>
      </c>
      <c r="I72" s="14">
        <v>1</v>
      </c>
      <c r="J72" s="19">
        <v>10.5</v>
      </c>
      <c r="K72" s="19">
        <v>14</v>
      </c>
      <c r="L72" s="14">
        <f t="shared" si="4"/>
        <v>3.5</v>
      </c>
      <c r="M72" s="14">
        <f t="shared" si="5"/>
        <v>7</v>
      </c>
      <c r="N72" s="14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6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5"/>
      <c r="BU72" s="14"/>
      <c r="BV72" s="14"/>
      <c r="BW72" s="14"/>
    </row>
    <row r="73" spans="1:75" x14ac:dyDescent="0.2">
      <c r="A73" s="14">
        <v>272</v>
      </c>
      <c r="B73" s="18">
        <v>43505</v>
      </c>
      <c r="C73" s="14">
        <v>2</v>
      </c>
      <c r="D73" s="14">
        <v>258</v>
      </c>
      <c r="E73" s="14">
        <v>4</v>
      </c>
      <c r="F73" s="14">
        <v>1</v>
      </c>
      <c r="G73" s="14">
        <v>1</v>
      </c>
      <c r="H73" s="14">
        <v>0</v>
      </c>
      <c r="I73" s="14">
        <v>1</v>
      </c>
      <c r="J73" s="19">
        <v>8.5</v>
      </c>
      <c r="K73" s="19">
        <v>14.75</v>
      </c>
      <c r="L73" s="14">
        <f t="shared" si="4"/>
        <v>6.25</v>
      </c>
      <c r="M73" s="14">
        <f t="shared" si="5"/>
        <v>6.25</v>
      </c>
      <c r="N73" s="14">
        <v>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6">
        <v>23</v>
      </c>
      <c r="AL73" s="14">
        <v>8</v>
      </c>
      <c r="AM73" s="14"/>
      <c r="AN73" s="14"/>
      <c r="AO73" s="14"/>
      <c r="AP73" s="14"/>
      <c r="AQ73" s="14"/>
      <c r="AR73" s="14"/>
      <c r="AS73" s="14"/>
      <c r="AT73" s="14"/>
      <c r="AU73" s="14">
        <v>15</v>
      </c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  <c r="BU73" s="14"/>
      <c r="BV73" s="14"/>
      <c r="BW73" s="14"/>
    </row>
    <row r="74" spans="1:75" x14ac:dyDescent="0.2">
      <c r="A74" s="14">
        <v>273</v>
      </c>
      <c r="B74" s="18">
        <v>43505</v>
      </c>
      <c r="C74" s="14">
        <v>2</v>
      </c>
      <c r="D74" s="14">
        <v>258</v>
      </c>
      <c r="E74" s="14">
        <v>4</v>
      </c>
      <c r="F74" s="14">
        <v>1</v>
      </c>
      <c r="G74" s="14">
        <v>1</v>
      </c>
      <c r="H74" s="14">
        <v>0</v>
      </c>
      <c r="I74" s="14">
        <v>1</v>
      </c>
      <c r="J74" s="19">
        <v>9</v>
      </c>
      <c r="K74" s="19">
        <v>14.75</v>
      </c>
      <c r="L74" s="14">
        <f t="shared" si="4"/>
        <v>5.75</v>
      </c>
      <c r="M74" s="14">
        <f t="shared" si="5"/>
        <v>5.75</v>
      </c>
      <c r="N74" s="14">
        <v>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6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  <c r="BU74" s="14"/>
      <c r="BV74" s="14"/>
      <c r="BW74" s="14"/>
    </row>
    <row r="75" spans="1:75" x14ac:dyDescent="0.2">
      <c r="A75" s="14">
        <v>274</v>
      </c>
      <c r="B75" s="18">
        <v>43505</v>
      </c>
      <c r="C75" s="14">
        <v>2</v>
      </c>
      <c r="D75" s="14">
        <v>258</v>
      </c>
      <c r="E75" s="14">
        <v>4</v>
      </c>
      <c r="F75" s="14">
        <v>1</v>
      </c>
      <c r="G75" s="14">
        <v>2</v>
      </c>
      <c r="H75" s="14">
        <v>0</v>
      </c>
      <c r="I75" s="14">
        <v>1</v>
      </c>
      <c r="J75" s="19">
        <v>7</v>
      </c>
      <c r="K75" s="19">
        <v>13.25</v>
      </c>
      <c r="L75" s="14">
        <f t="shared" si="4"/>
        <v>6.25</v>
      </c>
      <c r="M75" s="14">
        <f t="shared" si="5"/>
        <v>12.5</v>
      </c>
      <c r="N75" s="14">
        <v>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6">
        <v>3</v>
      </c>
      <c r="AL75" s="14">
        <v>3</v>
      </c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  <c r="BU75" s="14"/>
      <c r="BV75" s="14"/>
      <c r="BW75" s="14"/>
    </row>
    <row r="76" spans="1:75" x14ac:dyDescent="0.2">
      <c r="A76" s="14">
        <v>275</v>
      </c>
      <c r="B76" s="18">
        <v>43505</v>
      </c>
      <c r="C76" s="14">
        <v>2</v>
      </c>
      <c r="D76" s="14">
        <v>258</v>
      </c>
      <c r="E76" s="14">
        <v>4</v>
      </c>
      <c r="F76" s="14">
        <v>1</v>
      </c>
      <c r="G76" s="14">
        <v>4</v>
      </c>
      <c r="H76" s="14">
        <v>0</v>
      </c>
      <c r="I76" s="14">
        <v>1</v>
      </c>
      <c r="J76" s="19">
        <v>9</v>
      </c>
      <c r="K76" s="19">
        <v>14.5</v>
      </c>
      <c r="L76" s="14">
        <f t="shared" si="4"/>
        <v>5.5</v>
      </c>
      <c r="M76" s="14">
        <f t="shared" si="5"/>
        <v>22</v>
      </c>
      <c r="N76" s="14">
        <v>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6">
        <v>13</v>
      </c>
      <c r="AL76" s="14">
        <v>12</v>
      </c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>
        <v>1</v>
      </c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  <c r="BU76" s="14"/>
      <c r="BV76" s="14"/>
      <c r="BW76" s="14"/>
    </row>
    <row r="77" spans="1:75" x14ac:dyDescent="0.2">
      <c r="A77" s="14">
        <v>276</v>
      </c>
      <c r="B77" s="18">
        <v>43505</v>
      </c>
      <c r="C77" s="14">
        <v>2</v>
      </c>
      <c r="D77" s="14">
        <v>204</v>
      </c>
      <c r="E77" s="14">
        <v>4</v>
      </c>
      <c r="F77" s="14">
        <v>1</v>
      </c>
      <c r="G77" s="14">
        <v>2</v>
      </c>
      <c r="H77" s="14">
        <v>2</v>
      </c>
      <c r="I77" s="14">
        <v>1</v>
      </c>
      <c r="J77" s="19">
        <v>7</v>
      </c>
      <c r="K77" s="19">
        <v>15.5</v>
      </c>
      <c r="L77" s="14">
        <f t="shared" si="4"/>
        <v>8.5</v>
      </c>
      <c r="M77" s="14">
        <f t="shared" si="5"/>
        <v>17</v>
      </c>
      <c r="N77" s="14">
        <v>50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>
        <v>50</v>
      </c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6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  <c r="BU77" s="14"/>
      <c r="BV77" s="14"/>
      <c r="BW77" s="14"/>
    </row>
    <row r="78" spans="1:75" x14ac:dyDescent="0.2">
      <c r="A78" s="14">
        <v>277</v>
      </c>
      <c r="B78" s="18">
        <v>43505</v>
      </c>
      <c r="C78" s="14">
        <v>2</v>
      </c>
      <c r="D78" s="14">
        <v>204</v>
      </c>
      <c r="E78" s="14">
        <v>3</v>
      </c>
      <c r="F78" s="14">
        <v>1</v>
      </c>
      <c r="G78" s="14">
        <v>1</v>
      </c>
      <c r="H78" s="14">
        <v>0</v>
      </c>
      <c r="I78" s="14">
        <v>1</v>
      </c>
      <c r="J78" s="19">
        <v>10</v>
      </c>
      <c r="K78" s="19">
        <v>15.75</v>
      </c>
      <c r="L78" s="14">
        <f t="shared" si="4"/>
        <v>5.75</v>
      </c>
      <c r="M78" s="14">
        <f t="shared" si="5"/>
        <v>5.75</v>
      </c>
      <c r="N78" s="14">
        <v>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6">
        <v>2</v>
      </c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>
        <v>2</v>
      </c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  <c r="BU78" s="14"/>
      <c r="BV78" s="14"/>
      <c r="BW78" s="14"/>
    </row>
    <row r="79" spans="1:75" x14ac:dyDescent="0.2">
      <c r="A79" s="14">
        <v>278</v>
      </c>
      <c r="B79" s="18">
        <v>43505</v>
      </c>
      <c r="C79" s="14">
        <v>2</v>
      </c>
      <c r="D79" s="14">
        <v>204</v>
      </c>
      <c r="E79" s="14">
        <v>3</v>
      </c>
      <c r="F79" s="14">
        <v>1</v>
      </c>
      <c r="G79" s="14">
        <v>2</v>
      </c>
      <c r="H79" s="14">
        <v>2</v>
      </c>
      <c r="I79" s="14">
        <v>1</v>
      </c>
      <c r="J79" s="19">
        <v>7.5</v>
      </c>
      <c r="K79" s="19">
        <v>11.5</v>
      </c>
      <c r="L79" s="14">
        <f t="shared" si="4"/>
        <v>4</v>
      </c>
      <c r="M79" s="14">
        <f t="shared" si="5"/>
        <v>8</v>
      </c>
      <c r="N79" s="14">
        <v>3</v>
      </c>
      <c r="O79" s="14"/>
      <c r="P79" s="14"/>
      <c r="Q79" s="14">
        <v>1</v>
      </c>
      <c r="R79" s="14"/>
      <c r="S79" s="14"/>
      <c r="T79" s="14"/>
      <c r="U79" s="14">
        <v>2</v>
      </c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6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  <c r="BU79" s="14"/>
      <c r="BV79" s="14"/>
      <c r="BW79" s="14"/>
    </row>
    <row r="80" spans="1:75" x14ac:dyDescent="0.2">
      <c r="A80" s="14">
        <v>279</v>
      </c>
      <c r="B80" s="18">
        <v>43505</v>
      </c>
      <c r="C80" s="14">
        <v>2</v>
      </c>
      <c r="D80" s="14">
        <v>258</v>
      </c>
      <c r="E80" s="14">
        <v>4</v>
      </c>
      <c r="F80" s="14">
        <v>1</v>
      </c>
      <c r="G80" s="14">
        <v>2</v>
      </c>
      <c r="H80" s="14">
        <v>0</v>
      </c>
      <c r="I80" s="14">
        <v>1</v>
      </c>
      <c r="J80" s="19">
        <v>11</v>
      </c>
      <c r="K80" s="19">
        <v>12.75</v>
      </c>
      <c r="L80" s="14">
        <f t="shared" si="4"/>
        <v>1.75</v>
      </c>
      <c r="M80" s="14">
        <f t="shared" si="5"/>
        <v>3.5</v>
      </c>
      <c r="N80" s="14"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6">
        <v>1</v>
      </c>
      <c r="AL80" s="14">
        <v>1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  <c r="BU80" s="14"/>
      <c r="BV80" s="14"/>
      <c r="BW80" s="14"/>
    </row>
    <row r="81" spans="1:75" x14ac:dyDescent="0.2">
      <c r="A81" s="14">
        <v>280</v>
      </c>
      <c r="B81" s="18">
        <v>43523</v>
      </c>
      <c r="C81" s="14">
        <v>1</v>
      </c>
      <c r="D81" s="14">
        <v>258</v>
      </c>
      <c r="E81" s="14">
        <v>3</v>
      </c>
      <c r="F81" s="14">
        <v>1</v>
      </c>
      <c r="G81" s="14">
        <v>1</v>
      </c>
      <c r="H81" s="14">
        <v>1</v>
      </c>
      <c r="I81" s="14">
        <v>1</v>
      </c>
      <c r="J81" s="19">
        <v>9.5</v>
      </c>
      <c r="K81" s="19">
        <v>11.5</v>
      </c>
      <c r="L81" s="14">
        <f t="shared" si="4"/>
        <v>2</v>
      </c>
      <c r="M81" s="14">
        <f t="shared" si="5"/>
        <v>2</v>
      </c>
      <c r="N81" s="14">
        <v>1</v>
      </c>
      <c r="O81" s="14"/>
      <c r="P81" s="14"/>
      <c r="Q81" s="14"/>
      <c r="R81" s="14"/>
      <c r="S81" s="14"/>
      <c r="T81" s="14"/>
      <c r="U81" s="14">
        <v>1</v>
      </c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6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5"/>
      <c r="BU81" s="14"/>
      <c r="BV81" s="14"/>
      <c r="BW81" s="14"/>
    </row>
    <row r="82" spans="1:75" x14ac:dyDescent="0.2">
      <c r="A82" s="14">
        <v>281</v>
      </c>
      <c r="B82" s="18">
        <v>43523</v>
      </c>
      <c r="C82" s="14">
        <v>1</v>
      </c>
      <c r="D82" s="14">
        <v>204</v>
      </c>
      <c r="E82" s="14">
        <v>4</v>
      </c>
      <c r="F82" s="14">
        <v>1</v>
      </c>
      <c r="G82" s="14">
        <v>2</v>
      </c>
      <c r="H82" s="14">
        <v>0</v>
      </c>
      <c r="I82" s="14">
        <v>1</v>
      </c>
      <c r="J82" s="19">
        <v>8</v>
      </c>
      <c r="K82" s="19">
        <v>13</v>
      </c>
      <c r="L82" s="14">
        <f t="shared" si="4"/>
        <v>5</v>
      </c>
      <c r="M82" s="14">
        <f t="shared" si="5"/>
        <v>10</v>
      </c>
      <c r="N82" s="14">
        <v>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6">
        <v>9</v>
      </c>
      <c r="AL82" s="14">
        <v>7</v>
      </c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>
        <v>1</v>
      </c>
      <c r="AZ82" s="14">
        <v>1</v>
      </c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5"/>
      <c r="BU82" s="14"/>
      <c r="BV82" s="14"/>
      <c r="BW82" s="14"/>
    </row>
    <row r="83" spans="1:75" x14ac:dyDescent="0.2">
      <c r="A83" s="14">
        <v>282</v>
      </c>
      <c r="B83" s="18">
        <v>43523</v>
      </c>
      <c r="C83" s="14">
        <v>1</v>
      </c>
      <c r="D83" s="14">
        <v>258</v>
      </c>
      <c r="E83" s="14">
        <v>4</v>
      </c>
      <c r="F83" s="14">
        <v>1</v>
      </c>
      <c r="G83" s="14">
        <v>2</v>
      </c>
      <c r="H83" s="14">
        <v>0</v>
      </c>
      <c r="I83" s="14">
        <v>1</v>
      </c>
      <c r="J83" s="19">
        <v>9.5</v>
      </c>
      <c r="K83" s="19">
        <v>12</v>
      </c>
      <c r="L83" s="14">
        <f t="shared" si="4"/>
        <v>2.5</v>
      </c>
      <c r="M83" s="14">
        <f t="shared" si="5"/>
        <v>5</v>
      </c>
      <c r="N83" s="14">
        <v>0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6">
        <v>17</v>
      </c>
      <c r="AL83" s="14">
        <v>7</v>
      </c>
      <c r="AM83" s="14"/>
      <c r="AN83" s="14"/>
      <c r="AO83" s="14"/>
      <c r="AP83" s="14"/>
      <c r="AQ83" s="14"/>
      <c r="AR83" s="14"/>
      <c r="AS83" s="14"/>
      <c r="AT83" s="14"/>
      <c r="AU83" s="14">
        <v>10</v>
      </c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5"/>
      <c r="BU83" s="14"/>
      <c r="BV83" s="14"/>
      <c r="BW83" s="14"/>
    </row>
    <row r="84" spans="1:75" x14ac:dyDescent="0.2">
      <c r="A84" s="14">
        <v>283</v>
      </c>
      <c r="B84" s="18">
        <v>43524</v>
      </c>
      <c r="C84" s="14">
        <v>1</v>
      </c>
      <c r="D84" s="14">
        <v>204</v>
      </c>
      <c r="E84" s="14">
        <v>4</v>
      </c>
      <c r="F84" s="14">
        <v>1</v>
      </c>
      <c r="G84" s="14">
        <v>1</v>
      </c>
      <c r="H84" s="14">
        <v>0</v>
      </c>
      <c r="I84" s="14">
        <v>1</v>
      </c>
      <c r="J84" s="19">
        <v>10</v>
      </c>
      <c r="K84" s="19">
        <v>13</v>
      </c>
      <c r="L84" s="14">
        <f t="shared" si="4"/>
        <v>3</v>
      </c>
      <c r="M84" s="14">
        <f t="shared" si="5"/>
        <v>3</v>
      </c>
      <c r="N84" s="14">
        <v>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6">
        <v>14</v>
      </c>
      <c r="AL84" s="14">
        <v>14</v>
      </c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5"/>
      <c r="BU84" s="14"/>
      <c r="BV84" s="14"/>
      <c r="BW84" s="14"/>
    </row>
    <row r="85" spans="1:75" x14ac:dyDescent="0.2">
      <c r="A85" s="14">
        <v>284</v>
      </c>
      <c r="B85" s="18">
        <v>43524</v>
      </c>
      <c r="C85" s="14">
        <v>1</v>
      </c>
      <c r="D85" s="14">
        <v>258</v>
      </c>
      <c r="E85" s="14">
        <v>4</v>
      </c>
      <c r="F85" s="14">
        <v>1</v>
      </c>
      <c r="G85" s="14">
        <v>2</v>
      </c>
      <c r="H85" s="14">
        <v>0</v>
      </c>
      <c r="I85" s="14">
        <v>1</v>
      </c>
      <c r="J85" s="19">
        <v>9</v>
      </c>
      <c r="K85" s="19">
        <v>15</v>
      </c>
      <c r="L85" s="14">
        <f t="shared" si="4"/>
        <v>6</v>
      </c>
      <c r="M85" s="14">
        <f t="shared" si="5"/>
        <v>12</v>
      </c>
      <c r="N85" s="14">
        <v>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6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5"/>
      <c r="BU85" s="14"/>
      <c r="BV85" s="14"/>
      <c r="BW85" s="14"/>
    </row>
    <row r="86" spans="1:75" x14ac:dyDescent="0.2">
      <c r="A86" s="14">
        <v>285</v>
      </c>
      <c r="B86" s="18">
        <v>43524</v>
      </c>
      <c r="C86" s="14">
        <v>1</v>
      </c>
      <c r="D86" s="14">
        <v>258</v>
      </c>
      <c r="E86" s="14">
        <v>4</v>
      </c>
      <c r="F86" s="14">
        <v>1</v>
      </c>
      <c r="G86" s="14">
        <v>1</v>
      </c>
      <c r="H86" s="14">
        <v>0</v>
      </c>
      <c r="I86" s="14">
        <v>1</v>
      </c>
      <c r="J86" s="19">
        <v>10</v>
      </c>
      <c r="K86" s="19">
        <v>16.5</v>
      </c>
      <c r="L86" s="14">
        <f t="shared" si="4"/>
        <v>6.5</v>
      </c>
      <c r="M86" s="14">
        <f t="shared" si="5"/>
        <v>6.5</v>
      </c>
      <c r="N86" s="14">
        <v>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6">
        <v>10</v>
      </c>
      <c r="AL86" s="14">
        <v>10</v>
      </c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5"/>
      <c r="BU86" s="14"/>
      <c r="BV86" s="14"/>
      <c r="BW86" s="14"/>
    </row>
    <row r="87" spans="1:75" x14ac:dyDescent="0.2">
      <c r="A87" s="14"/>
      <c r="B87" s="2" t="s">
        <v>54</v>
      </c>
      <c r="C87" s="14"/>
      <c r="D87" s="14"/>
      <c r="E87" s="14"/>
      <c r="F87" s="2">
        <f>COUNT(F4:F86)</f>
        <v>83</v>
      </c>
      <c r="G87" s="2">
        <f>SUM(G4:G86)</f>
        <v>139</v>
      </c>
      <c r="H87" s="2">
        <f>SUM(H4:H86)</f>
        <v>52</v>
      </c>
      <c r="I87" s="2"/>
      <c r="J87" s="2">
        <f t="shared" ref="J87:AO87" si="6">SUM(J4:J86)</f>
        <v>742.5</v>
      </c>
      <c r="K87" s="2">
        <f t="shared" si="6"/>
        <v>1144</v>
      </c>
      <c r="L87" s="2">
        <f t="shared" si="6"/>
        <v>401.5</v>
      </c>
      <c r="M87" s="2">
        <f t="shared" si="6"/>
        <v>690.25</v>
      </c>
      <c r="N87" s="2">
        <f t="shared" si="6"/>
        <v>257</v>
      </c>
      <c r="O87" s="2">
        <f t="shared" si="6"/>
        <v>3</v>
      </c>
      <c r="P87" s="2">
        <f t="shared" si="6"/>
        <v>12</v>
      </c>
      <c r="Q87" s="2">
        <f t="shared" si="6"/>
        <v>5</v>
      </c>
      <c r="R87" s="2">
        <f t="shared" si="6"/>
        <v>0</v>
      </c>
      <c r="S87" s="2">
        <f t="shared" si="6"/>
        <v>0</v>
      </c>
      <c r="T87" s="2">
        <f t="shared" si="6"/>
        <v>10</v>
      </c>
      <c r="U87" s="2">
        <f t="shared" si="6"/>
        <v>6</v>
      </c>
      <c r="V87" s="2">
        <f t="shared" si="6"/>
        <v>42</v>
      </c>
      <c r="W87" s="2">
        <f t="shared" si="6"/>
        <v>8</v>
      </c>
      <c r="X87" s="2">
        <f t="shared" si="6"/>
        <v>0</v>
      </c>
      <c r="Y87" s="2">
        <f t="shared" si="6"/>
        <v>5</v>
      </c>
      <c r="Z87" s="2">
        <f t="shared" si="6"/>
        <v>165</v>
      </c>
      <c r="AA87" s="2">
        <f t="shared" si="6"/>
        <v>0</v>
      </c>
      <c r="AB87" s="2">
        <f t="shared" si="6"/>
        <v>1</v>
      </c>
      <c r="AC87" s="2">
        <f t="shared" si="6"/>
        <v>0</v>
      </c>
      <c r="AD87" s="2">
        <f t="shared" si="6"/>
        <v>0</v>
      </c>
      <c r="AE87" s="2">
        <f t="shared" si="6"/>
        <v>0</v>
      </c>
      <c r="AF87" s="2">
        <f t="shared" si="6"/>
        <v>0</v>
      </c>
      <c r="AG87" s="2">
        <f t="shared" si="6"/>
        <v>0</v>
      </c>
      <c r="AH87" s="5">
        <f t="shared" si="6"/>
        <v>0</v>
      </c>
      <c r="AI87" s="5">
        <f t="shared" si="6"/>
        <v>0</v>
      </c>
      <c r="AJ87" s="6">
        <f t="shared" si="6"/>
        <v>0</v>
      </c>
      <c r="AK87" s="2">
        <f t="shared" si="6"/>
        <v>322</v>
      </c>
      <c r="AL87" s="2">
        <f t="shared" si="6"/>
        <v>204</v>
      </c>
      <c r="AM87" s="2">
        <f t="shared" si="6"/>
        <v>4</v>
      </c>
      <c r="AN87" s="2">
        <f t="shared" si="6"/>
        <v>0</v>
      </c>
      <c r="AO87" s="2">
        <f t="shared" si="6"/>
        <v>0</v>
      </c>
      <c r="AP87" s="2">
        <f t="shared" ref="AP87:BU87" si="7">SUM(AP4:AP86)</f>
        <v>0</v>
      </c>
      <c r="AQ87" s="2">
        <f t="shared" si="7"/>
        <v>0</v>
      </c>
      <c r="AR87" s="2">
        <f t="shared" si="7"/>
        <v>0</v>
      </c>
      <c r="AS87" s="2">
        <f t="shared" si="7"/>
        <v>1</v>
      </c>
      <c r="AT87" s="2">
        <f t="shared" si="7"/>
        <v>0</v>
      </c>
      <c r="AU87" s="2">
        <f t="shared" si="7"/>
        <v>98</v>
      </c>
      <c r="AV87" s="2">
        <f t="shared" si="7"/>
        <v>0</v>
      </c>
      <c r="AW87" s="2">
        <f t="shared" si="7"/>
        <v>1</v>
      </c>
      <c r="AX87" s="2">
        <f t="shared" si="7"/>
        <v>2</v>
      </c>
      <c r="AY87" s="2">
        <f t="shared" si="7"/>
        <v>6</v>
      </c>
      <c r="AZ87" s="2">
        <f t="shared" si="7"/>
        <v>4</v>
      </c>
      <c r="BA87" s="2">
        <f t="shared" si="7"/>
        <v>0</v>
      </c>
      <c r="BB87" s="2">
        <f t="shared" si="7"/>
        <v>0</v>
      </c>
      <c r="BC87" s="2">
        <f t="shared" si="7"/>
        <v>1</v>
      </c>
      <c r="BD87" s="2">
        <f t="shared" si="7"/>
        <v>1</v>
      </c>
      <c r="BE87" s="2">
        <f t="shared" si="7"/>
        <v>0</v>
      </c>
      <c r="BF87" s="2">
        <f t="shared" si="7"/>
        <v>0</v>
      </c>
      <c r="BG87" s="2">
        <f t="shared" si="7"/>
        <v>0</v>
      </c>
      <c r="BH87" s="2">
        <f t="shared" si="7"/>
        <v>0</v>
      </c>
      <c r="BI87" s="2">
        <f t="shared" si="7"/>
        <v>0</v>
      </c>
      <c r="BJ87" s="2">
        <f t="shared" si="7"/>
        <v>0</v>
      </c>
      <c r="BK87" s="2">
        <f t="shared" si="7"/>
        <v>0</v>
      </c>
      <c r="BL87" s="2">
        <f t="shared" si="7"/>
        <v>0</v>
      </c>
      <c r="BM87" s="2">
        <f t="shared" si="7"/>
        <v>0</v>
      </c>
      <c r="BN87" s="2">
        <f t="shared" si="7"/>
        <v>0</v>
      </c>
      <c r="BO87" s="2">
        <f t="shared" si="7"/>
        <v>0</v>
      </c>
      <c r="BP87" s="2">
        <f t="shared" si="7"/>
        <v>0</v>
      </c>
      <c r="BQ87" s="2">
        <f t="shared" si="7"/>
        <v>0</v>
      </c>
      <c r="BR87" s="2">
        <f t="shared" si="7"/>
        <v>0</v>
      </c>
      <c r="BS87" s="2">
        <f t="shared" si="7"/>
        <v>0</v>
      </c>
      <c r="BT87" s="2">
        <f t="shared" si="7"/>
        <v>0</v>
      </c>
      <c r="BU87" s="2">
        <f t="shared" si="7"/>
        <v>0</v>
      </c>
      <c r="BV87" s="2">
        <f t="shared" ref="BV87:BW87" si="8">SUM(BV4:BV86)</f>
        <v>0</v>
      </c>
      <c r="BW87" s="2">
        <f t="shared" si="8"/>
        <v>0</v>
      </c>
    </row>
    <row r="88" spans="1:75" x14ac:dyDescent="0.2">
      <c r="A88" s="14"/>
      <c r="B88" s="14"/>
      <c r="C88" s="14"/>
      <c r="D88" s="14"/>
      <c r="E88" s="14"/>
      <c r="F88" s="2"/>
      <c r="G88" s="2"/>
      <c r="H88" s="2"/>
      <c r="I88" s="2"/>
      <c r="J88" s="2"/>
      <c r="K88" s="2"/>
      <c r="L88" s="2" t="s">
        <v>55</v>
      </c>
      <c r="M88" s="2"/>
      <c r="N88" s="7">
        <f>N87/M87</f>
        <v>0.37232886635277074</v>
      </c>
      <c r="O88" s="7">
        <f>O87/M87</f>
        <v>4.346251358203549E-3</v>
      </c>
      <c r="P88" s="7">
        <f>P87/M87</f>
        <v>1.7385005432814196E-2</v>
      </c>
      <c r="Q88" s="7">
        <f>Q87/M87</f>
        <v>7.243752263672582E-3</v>
      </c>
      <c r="R88" s="7">
        <f>R87/M87</f>
        <v>0</v>
      </c>
      <c r="S88" s="7">
        <f>S87/M87</f>
        <v>0</v>
      </c>
      <c r="T88" s="7">
        <f>T87/M87</f>
        <v>1.4487504527345164E-2</v>
      </c>
      <c r="U88" s="7">
        <f>U87/M87</f>
        <v>8.6925027164070981E-3</v>
      </c>
      <c r="V88" s="7">
        <f>V87/M87</f>
        <v>6.0847519014849694E-2</v>
      </c>
      <c r="W88" s="7">
        <f>W87/M87</f>
        <v>1.1590003621876132E-2</v>
      </c>
      <c r="X88" s="7">
        <f>X87/M87</f>
        <v>0</v>
      </c>
      <c r="Y88" s="7">
        <f>Y87/M87</f>
        <v>7.243752263672582E-3</v>
      </c>
      <c r="Z88" s="7">
        <f>Z87/M87</f>
        <v>0.23904382470119523</v>
      </c>
      <c r="AA88" s="7">
        <f>AA87/M87</f>
        <v>0</v>
      </c>
      <c r="AB88" s="7">
        <f>AB87/M87</f>
        <v>1.4487504527345165E-3</v>
      </c>
      <c r="AC88" s="7">
        <f>AC87/M87</f>
        <v>0</v>
      </c>
      <c r="AD88" s="7">
        <f>AD87/M87</f>
        <v>0</v>
      </c>
      <c r="AE88" s="7">
        <f>AE87/M87</f>
        <v>0</v>
      </c>
      <c r="AF88" s="7">
        <f>AF87/M87</f>
        <v>0</v>
      </c>
      <c r="AG88" s="7">
        <f>AG87/M87</f>
        <v>0</v>
      </c>
      <c r="AH88" s="8">
        <f>AH87/N87</f>
        <v>0</v>
      </c>
      <c r="AI88" s="8">
        <f>AI87/O87</f>
        <v>0</v>
      </c>
      <c r="AJ88" s="9">
        <f>AJ87/O87</f>
        <v>0</v>
      </c>
      <c r="AK88" s="7">
        <f>AK87/M87</f>
        <v>0.46649764578051428</v>
      </c>
      <c r="AL88" s="7">
        <f>AL87/M87</f>
        <v>0.29554509235784138</v>
      </c>
      <c r="AM88" s="7">
        <f>AM87/M87</f>
        <v>5.795001810938066E-3</v>
      </c>
      <c r="AN88" s="7">
        <f>AN87/M87</f>
        <v>0</v>
      </c>
      <c r="AO88" s="7">
        <f>AO87/M87</f>
        <v>0</v>
      </c>
      <c r="AP88" s="7">
        <f>AP87/M87</f>
        <v>0</v>
      </c>
      <c r="AQ88" s="7">
        <f>AQ87/M87</f>
        <v>0</v>
      </c>
      <c r="AR88" s="7">
        <f>AR87/M87</f>
        <v>0</v>
      </c>
      <c r="AS88" s="7">
        <f>AS87/M87</f>
        <v>1.4487504527345165E-3</v>
      </c>
      <c r="AT88" s="7">
        <f>AT87/M87</f>
        <v>0</v>
      </c>
      <c r="AU88" s="7">
        <f>AU87/M87</f>
        <v>0.14197754436798263</v>
      </c>
      <c r="AV88" s="7">
        <f>AV87/M87</f>
        <v>0</v>
      </c>
      <c r="AW88" s="7">
        <f>AW87/M87</f>
        <v>1.4487504527345165E-3</v>
      </c>
      <c r="AX88" s="7">
        <f>AX87/M87</f>
        <v>2.897500905469033E-3</v>
      </c>
      <c r="AY88" s="7">
        <f>AY87/M87</f>
        <v>8.6925027164070981E-3</v>
      </c>
      <c r="AZ88" s="7">
        <f>AZ87/M87</f>
        <v>5.795001810938066E-3</v>
      </c>
      <c r="BA88" s="7">
        <f>BA87/M87</f>
        <v>0</v>
      </c>
      <c r="BB88" s="7">
        <f>BB87/M87</f>
        <v>0</v>
      </c>
      <c r="BC88" s="7">
        <f>BC87/M87</f>
        <v>1.4487504527345165E-3</v>
      </c>
      <c r="BD88" s="7">
        <f>BD87/M87</f>
        <v>1.4487504527345165E-3</v>
      </c>
      <c r="BE88" s="7">
        <f>BE87/M87</f>
        <v>0</v>
      </c>
      <c r="BF88" s="7">
        <f>BF87/M87</f>
        <v>0</v>
      </c>
      <c r="BG88" s="7">
        <f>BG87/M87</f>
        <v>0</v>
      </c>
      <c r="BH88" s="7">
        <f>BH87/M87</f>
        <v>0</v>
      </c>
      <c r="BI88" s="7">
        <f>BI87/M87</f>
        <v>0</v>
      </c>
      <c r="BJ88" s="7">
        <f>BJ87/M87</f>
        <v>0</v>
      </c>
      <c r="BK88" s="7">
        <f>BK87/M87</f>
        <v>0</v>
      </c>
      <c r="BL88" s="7">
        <f>BL87/M87</f>
        <v>0</v>
      </c>
      <c r="BM88" s="7">
        <f>BM87/M87</f>
        <v>0</v>
      </c>
      <c r="BN88" s="7">
        <f>BN87/M87</f>
        <v>0</v>
      </c>
      <c r="BO88" s="7">
        <f>BO87/M87</f>
        <v>0</v>
      </c>
      <c r="BP88" s="7">
        <f>BP87/M87</f>
        <v>0</v>
      </c>
      <c r="BQ88" s="7">
        <f>BQ87/M87</f>
        <v>0</v>
      </c>
      <c r="BR88" s="7">
        <f>BR87/M87</f>
        <v>0</v>
      </c>
      <c r="BS88" s="7">
        <f>BS87/M87</f>
        <v>0</v>
      </c>
      <c r="BT88" s="7">
        <f>BT87/M87</f>
        <v>0</v>
      </c>
      <c r="BU88" s="7">
        <f>BU87/M87</f>
        <v>0</v>
      </c>
      <c r="BV88" s="7">
        <f>BV87/M87</f>
        <v>0</v>
      </c>
      <c r="BW88" s="7">
        <f>BW87/M87</f>
        <v>0</v>
      </c>
    </row>
    <row r="89" spans="1:75" x14ac:dyDescent="0.2">
      <c r="A89" s="14"/>
      <c r="B89" s="2" t="s">
        <v>56</v>
      </c>
      <c r="C89" s="2"/>
      <c r="D89" s="10">
        <f>(L87/F87)</f>
        <v>4.8373493975903612</v>
      </c>
      <c r="E89" s="14"/>
      <c r="F89" s="2"/>
      <c r="G89" s="2"/>
      <c r="H89" s="2"/>
      <c r="I89" s="2"/>
      <c r="J89" s="2"/>
      <c r="K89" s="2"/>
      <c r="L89" s="2" t="s">
        <v>57</v>
      </c>
      <c r="M89" s="2"/>
      <c r="N89" s="10">
        <f>M87/N87</f>
        <v>2.6857976653696496</v>
      </c>
      <c r="O89" s="10">
        <f>M87/O87</f>
        <v>230.08333333333334</v>
      </c>
      <c r="P89" s="10">
        <f>M87/P87</f>
        <v>57.520833333333336</v>
      </c>
      <c r="Q89" s="10">
        <f>M87/Q87</f>
        <v>138.05000000000001</v>
      </c>
      <c r="R89" s="10" t="e">
        <f>M87/R87</f>
        <v>#DIV/0!</v>
      </c>
      <c r="S89" s="10" t="e">
        <f>M87/S87</f>
        <v>#DIV/0!</v>
      </c>
      <c r="T89" s="10">
        <f>M87/T87</f>
        <v>69.025000000000006</v>
      </c>
      <c r="U89" s="10">
        <f>M87/U87</f>
        <v>115.04166666666667</v>
      </c>
      <c r="V89" s="10">
        <f>M87/V87</f>
        <v>16.43452380952381</v>
      </c>
      <c r="W89" s="10">
        <f>M87/W87</f>
        <v>86.28125</v>
      </c>
      <c r="X89" s="10" t="e">
        <f>M87/X87</f>
        <v>#DIV/0!</v>
      </c>
      <c r="Y89" s="10">
        <f>M87/Y87</f>
        <v>138.05000000000001</v>
      </c>
      <c r="Z89" s="10">
        <f>M87/Z87</f>
        <v>4.1833333333333336</v>
      </c>
      <c r="AA89" s="10" t="e">
        <f>M87/AA87</f>
        <v>#DIV/0!</v>
      </c>
      <c r="AB89" s="10">
        <f>M87/AB87</f>
        <v>690.25</v>
      </c>
      <c r="AC89" s="10" t="e">
        <f>M87/AC87</f>
        <v>#DIV/0!</v>
      </c>
      <c r="AD89" s="10" t="e">
        <f>M87/AD87</f>
        <v>#DIV/0!</v>
      </c>
      <c r="AE89" s="10" t="e">
        <f>M87/AE87</f>
        <v>#DIV/0!</v>
      </c>
      <c r="AF89" s="10" t="e">
        <f>M87/AF87</f>
        <v>#DIV/0!</v>
      </c>
      <c r="AG89" s="10" t="e">
        <f>M87/AG87</f>
        <v>#DIV/0!</v>
      </c>
      <c r="AH89" s="11" t="e">
        <f>N87/AH87</f>
        <v>#DIV/0!</v>
      </c>
      <c r="AI89" s="11" t="e">
        <f>O87/AI87</f>
        <v>#DIV/0!</v>
      </c>
      <c r="AJ89" s="12" t="e">
        <f>O87/AJ87</f>
        <v>#DIV/0!</v>
      </c>
      <c r="AK89" s="5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14"/>
      <c r="BL89" s="14"/>
      <c r="BM89" s="14"/>
      <c r="BN89" s="14"/>
      <c r="BO89" s="14"/>
      <c r="BP89" s="14"/>
      <c r="BQ89" s="14"/>
      <c r="BR89" s="14"/>
      <c r="BS89" s="14"/>
      <c r="BT89" s="15"/>
      <c r="BU89" s="14"/>
      <c r="BV89" s="14"/>
      <c r="BW89" s="14"/>
    </row>
    <row r="90" spans="1:75" x14ac:dyDescent="0.2">
      <c r="A90" s="15"/>
      <c r="B90" s="2" t="s">
        <v>58</v>
      </c>
      <c r="C90" s="2"/>
      <c r="D90" s="10">
        <f>(M87/G87)</f>
        <v>4.9658273381294968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4"/>
      <c r="BV90" s="14"/>
      <c r="BW90" s="14"/>
    </row>
    <row r="91" spans="1:75" x14ac:dyDescent="0.2">
      <c r="A91" s="15"/>
      <c r="B91" s="2" t="s">
        <v>59</v>
      </c>
      <c r="C91" s="2"/>
      <c r="D91" s="10">
        <f>(G87/F87)</f>
        <v>1.6746987951807228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4"/>
      <c r="BV91" s="14"/>
      <c r="BW91" s="14"/>
    </row>
    <row r="92" spans="1:75" x14ac:dyDescent="0.2">
      <c r="A92" s="15"/>
      <c r="B92" s="5" t="s">
        <v>60</v>
      </c>
      <c r="C92" s="15"/>
      <c r="D92" s="11">
        <f>(H87/G87)*100</f>
        <v>37.410071942446045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4"/>
      <c r="BV92" s="14"/>
      <c r="BW92" s="14"/>
    </row>
    <row r="100" spans="1:75" x14ac:dyDescent="0.2">
      <c r="A100" s="13" t="s">
        <v>75</v>
      </c>
      <c r="B100" s="14"/>
      <c r="C100" s="14"/>
      <c r="D100" s="14"/>
      <c r="E100" s="15"/>
      <c r="F100" s="14"/>
      <c r="G100" s="14"/>
      <c r="H100" s="14"/>
      <c r="I100" s="14"/>
      <c r="J100" s="14"/>
      <c r="K100" s="1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6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5"/>
      <c r="BU100" s="14"/>
      <c r="BV100" s="14"/>
      <c r="BW100" s="14"/>
    </row>
    <row r="101" spans="1:75" x14ac:dyDescent="0.2">
      <c r="A101" s="2" t="s">
        <v>5</v>
      </c>
      <c r="B101" s="2" t="s">
        <v>6</v>
      </c>
      <c r="C101" s="2" t="s">
        <v>7</v>
      </c>
      <c r="D101" s="2" t="s">
        <v>8</v>
      </c>
      <c r="E101" s="2" t="s">
        <v>9</v>
      </c>
      <c r="F101" s="2" t="s">
        <v>10</v>
      </c>
      <c r="G101" s="2" t="s">
        <v>11</v>
      </c>
      <c r="H101" s="2" t="s">
        <v>12</v>
      </c>
      <c r="I101" s="2" t="s">
        <v>13</v>
      </c>
      <c r="J101" s="2" t="s">
        <v>14</v>
      </c>
      <c r="K101" s="2" t="s">
        <v>15</v>
      </c>
      <c r="L101" s="2" t="s">
        <v>16</v>
      </c>
      <c r="M101" s="2" t="s">
        <v>17</v>
      </c>
      <c r="N101" s="2" t="s">
        <v>18</v>
      </c>
      <c r="O101" s="2" t="s">
        <v>19</v>
      </c>
      <c r="P101" s="2" t="s">
        <v>20</v>
      </c>
      <c r="Q101" s="2" t="s">
        <v>21</v>
      </c>
      <c r="R101" s="2" t="s">
        <v>22</v>
      </c>
      <c r="S101" s="2" t="s">
        <v>23</v>
      </c>
      <c r="T101" s="2" t="s">
        <v>24</v>
      </c>
      <c r="U101" s="2" t="s">
        <v>25</v>
      </c>
      <c r="V101" s="2" t="s">
        <v>26</v>
      </c>
      <c r="W101" s="2" t="s">
        <v>27</v>
      </c>
      <c r="X101" s="2" t="s">
        <v>28</v>
      </c>
      <c r="Y101" s="2" t="s">
        <v>29</v>
      </c>
      <c r="Z101" s="2" t="s">
        <v>30</v>
      </c>
      <c r="AA101" s="2" t="s">
        <v>31</v>
      </c>
      <c r="AB101" s="2" t="s">
        <v>32</v>
      </c>
      <c r="AC101" s="2" t="s">
        <v>33</v>
      </c>
      <c r="AD101" s="2" t="s">
        <v>34</v>
      </c>
      <c r="AE101" s="2" t="s">
        <v>35</v>
      </c>
      <c r="AF101" s="2" t="s">
        <v>36</v>
      </c>
      <c r="AG101" s="2" t="s">
        <v>37</v>
      </c>
      <c r="AH101" s="2" t="s">
        <v>38</v>
      </c>
      <c r="AI101" s="2" t="s">
        <v>39</v>
      </c>
      <c r="AJ101" s="2" t="s">
        <v>42</v>
      </c>
      <c r="AK101" s="3" t="s">
        <v>40</v>
      </c>
      <c r="AL101" s="2" t="s">
        <v>30</v>
      </c>
      <c r="AM101" s="2" t="s">
        <v>24</v>
      </c>
      <c r="AN101" s="2" t="s">
        <v>25</v>
      </c>
      <c r="AO101" s="2" t="s">
        <v>29</v>
      </c>
      <c r="AP101" s="2" t="s">
        <v>41</v>
      </c>
      <c r="AQ101" s="2" t="s">
        <v>34</v>
      </c>
      <c r="AR101" s="2" t="s">
        <v>34</v>
      </c>
      <c r="AS101" s="2" t="s">
        <v>27</v>
      </c>
      <c r="AT101" s="2" t="s">
        <v>23</v>
      </c>
      <c r="AU101" s="2" t="s">
        <v>26</v>
      </c>
      <c r="AV101" s="2" t="s">
        <v>42</v>
      </c>
      <c r="AW101" s="2" t="s">
        <v>43</v>
      </c>
      <c r="AX101" s="2" t="s">
        <v>43</v>
      </c>
      <c r="AY101" s="2" t="s">
        <v>44</v>
      </c>
      <c r="AZ101" s="2" t="s">
        <v>44</v>
      </c>
      <c r="BA101" s="2" t="s">
        <v>22</v>
      </c>
      <c r="BB101" s="2" t="s">
        <v>22</v>
      </c>
      <c r="BC101" s="2" t="s">
        <v>32</v>
      </c>
      <c r="BD101" s="2" t="s">
        <v>32</v>
      </c>
      <c r="BE101" s="2" t="s">
        <v>19</v>
      </c>
      <c r="BF101" s="2" t="s">
        <v>19</v>
      </c>
      <c r="BG101" s="2" t="s">
        <v>45</v>
      </c>
      <c r="BH101" s="2" t="s">
        <v>45</v>
      </c>
      <c r="BI101" s="2" t="s">
        <v>46</v>
      </c>
      <c r="BJ101" s="2" t="s">
        <v>46</v>
      </c>
      <c r="BK101" s="2" t="s">
        <v>47</v>
      </c>
      <c r="BL101" s="2" t="s">
        <v>48</v>
      </c>
      <c r="BM101" s="2" t="s">
        <v>28</v>
      </c>
      <c r="BN101" s="2" t="s">
        <v>33</v>
      </c>
      <c r="BO101" s="2" t="s">
        <v>35</v>
      </c>
      <c r="BP101" s="2" t="s">
        <v>49</v>
      </c>
      <c r="BQ101" s="2" t="s">
        <v>41</v>
      </c>
      <c r="BR101" s="2" t="s">
        <v>39</v>
      </c>
      <c r="BS101" s="2" t="s">
        <v>50</v>
      </c>
      <c r="BT101" s="2" t="s">
        <v>51</v>
      </c>
      <c r="BU101" s="2" t="s">
        <v>38</v>
      </c>
      <c r="BV101" s="2" t="s">
        <v>52</v>
      </c>
      <c r="BW101" s="2" t="s">
        <v>53</v>
      </c>
    </row>
    <row r="102" spans="1:75" x14ac:dyDescent="0.2">
      <c r="A102" s="14">
        <v>203</v>
      </c>
      <c r="B102" s="18">
        <v>43497</v>
      </c>
      <c r="C102" s="14">
        <v>1</v>
      </c>
      <c r="D102" s="14">
        <v>258</v>
      </c>
      <c r="E102" s="14">
        <v>3</v>
      </c>
      <c r="F102" s="14">
        <v>1</v>
      </c>
      <c r="G102" s="14">
        <v>1</v>
      </c>
      <c r="H102" s="14">
        <v>0</v>
      </c>
      <c r="I102" s="14">
        <v>1</v>
      </c>
      <c r="J102" s="19">
        <v>9.5</v>
      </c>
      <c r="K102" s="19">
        <v>15</v>
      </c>
      <c r="L102" s="14">
        <f t="shared" ref="L102:L110" si="9">(K102-J102)</f>
        <v>5.5</v>
      </c>
      <c r="M102" s="14">
        <f t="shared" ref="M102:M110" si="10">(G102*L102)</f>
        <v>5.5</v>
      </c>
      <c r="N102" s="14">
        <v>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6">
        <v>3</v>
      </c>
      <c r="AL102" s="14">
        <v>1</v>
      </c>
      <c r="AM102" s="14">
        <v>1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>
        <v>1</v>
      </c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5"/>
      <c r="BU102" s="14"/>
      <c r="BV102" s="14"/>
      <c r="BW102" s="14"/>
    </row>
    <row r="103" spans="1:75" x14ac:dyDescent="0.2">
      <c r="A103" s="14">
        <v>206</v>
      </c>
      <c r="B103" s="18">
        <v>43497</v>
      </c>
      <c r="C103" s="14">
        <v>1</v>
      </c>
      <c r="D103" s="14">
        <v>258</v>
      </c>
      <c r="E103" s="14">
        <v>3</v>
      </c>
      <c r="F103" s="14">
        <v>1</v>
      </c>
      <c r="G103" s="14">
        <v>1</v>
      </c>
      <c r="H103" s="14">
        <v>0</v>
      </c>
      <c r="I103" s="14">
        <v>1</v>
      </c>
      <c r="J103" s="19">
        <v>13</v>
      </c>
      <c r="K103" s="19">
        <v>15.25</v>
      </c>
      <c r="L103" s="14">
        <f t="shared" si="9"/>
        <v>2.25</v>
      </c>
      <c r="M103" s="14">
        <f t="shared" si="10"/>
        <v>2.25</v>
      </c>
      <c r="N103" s="14">
        <v>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6">
        <v>10</v>
      </c>
      <c r="AL103" s="14"/>
      <c r="AM103" s="14"/>
      <c r="AN103" s="14"/>
      <c r="AO103" s="14"/>
      <c r="AP103" s="14"/>
      <c r="AQ103" s="14"/>
      <c r="AR103" s="14"/>
      <c r="AS103" s="14"/>
      <c r="AT103" s="14"/>
      <c r="AU103" s="14">
        <v>10</v>
      </c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5"/>
      <c r="BU103" s="14"/>
      <c r="BV103" s="14"/>
      <c r="BW103" s="14"/>
    </row>
    <row r="104" spans="1:75" x14ac:dyDescent="0.2">
      <c r="A104" s="14">
        <v>208</v>
      </c>
      <c r="B104" s="18">
        <v>43497</v>
      </c>
      <c r="C104" s="14">
        <v>1</v>
      </c>
      <c r="D104" s="14">
        <v>204</v>
      </c>
      <c r="E104" s="14">
        <v>3</v>
      </c>
      <c r="F104" s="14">
        <v>1</v>
      </c>
      <c r="G104" s="14">
        <v>1</v>
      </c>
      <c r="H104" s="14">
        <v>0</v>
      </c>
      <c r="I104" s="14">
        <v>1</v>
      </c>
      <c r="J104" s="19">
        <v>10.5</v>
      </c>
      <c r="K104" s="19">
        <v>13.75</v>
      </c>
      <c r="L104" s="14">
        <f t="shared" si="9"/>
        <v>3.25</v>
      </c>
      <c r="M104" s="14">
        <f t="shared" si="10"/>
        <v>3.25</v>
      </c>
      <c r="N104" s="14">
        <v>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6">
        <v>4</v>
      </c>
      <c r="AL104" s="14"/>
      <c r="AM104" s="14">
        <v>3</v>
      </c>
      <c r="AN104" s="14"/>
      <c r="AO104" s="14"/>
      <c r="AP104" s="14"/>
      <c r="AQ104" s="14"/>
      <c r="AR104" s="14"/>
      <c r="AS104" s="14">
        <v>1</v>
      </c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5"/>
      <c r="BU104" s="14"/>
      <c r="BV104" s="14"/>
      <c r="BW104" s="14"/>
    </row>
    <row r="105" spans="1:75" x14ac:dyDescent="0.2">
      <c r="A105" s="14">
        <v>209</v>
      </c>
      <c r="B105" s="18">
        <v>43497</v>
      </c>
      <c r="C105" s="14">
        <v>1</v>
      </c>
      <c r="D105" s="14">
        <v>258</v>
      </c>
      <c r="E105" s="14">
        <v>3</v>
      </c>
      <c r="F105" s="14">
        <v>1</v>
      </c>
      <c r="G105" s="14">
        <v>1</v>
      </c>
      <c r="H105" s="14">
        <v>0</v>
      </c>
      <c r="I105" s="14">
        <v>1</v>
      </c>
      <c r="J105" s="19">
        <v>14</v>
      </c>
      <c r="K105" s="19">
        <v>16.5</v>
      </c>
      <c r="L105" s="14">
        <f t="shared" si="9"/>
        <v>2.5</v>
      </c>
      <c r="M105" s="14">
        <f t="shared" si="10"/>
        <v>2.5</v>
      </c>
      <c r="N105" s="14">
        <v>0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6">
        <v>1</v>
      </c>
      <c r="AL105" s="14">
        <v>1</v>
      </c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5"/>
      <c r="BU105" s="14"/>
      <c r="BV105" s="14"/>
      <c r="BW105" s="14"/>
    </row>
    <row r="106" spans="1:75" x14ac:dyDescent="0.2">
      <c r="A106" s="14">
        <v>247</v>
      </c>
      <c r="B106" s="18">
        <v>43502</v>
      </c>
      <c r="C106" s="14">
        <v>1</v>
      </c>
      <c r="D106" s="14">
        <v>258</v>
      </c>
      <c r="E106" s="14">
        <v>3</v>
      </c>
      <c r="F106" s="14">
        <v>1</v>
      </c>
      <c r="G106" s="14">
        <v>1</v>
      </c>
      <c r="H106" s="14">
        <v>0</v>
      </c>
      <c r="I106" s="14">
        <v>1</v>
      </c>
      <c r="J106" s="19">
        <v>12</v>
      </c>
      <c r="K106" s="19">
        <v>15.5</v>
      </c>
      <c r="L106" s="14">
        <f t="shared" si="9"/>
        <v>3.5</v>
      </c>
      <c r="M106" s="14">
        <f t="shared" si="10"/>
        <v>3.5</v>
      </c>
      <c r="N106" s="14">
        <v>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6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5"/>
      <c r="BU106" s="14"/>
      <c r="BV106" s="14"/>
      <c r="BW106" s="14"/>
    </row>
    <row r="107" spans="1:75" x14ac:dyDescent="0.2">
      <c r="A107" s="14">
        <v>250</v>
      </c>
      <c r="B107" s="18">
        <v>43502</v>
      </c>
      <c r="C107" s="14">
        <v>1</v>
      </c>
      <c r="D107" s="14">
        <v>258</v>
      </c>
      <c r="E107" s="14">
        <v>3</v>
      </c>
      <c r="F107" s="14">
        <v>1</v>
      </c>
      <c r="G107" s="14">
        <v>1</v>
      </c>
      <c r="H107" s="14">
        <v>0</v>
      </c>
      <c r="I107" s="14">
        <v>1</v>
      </c>
      <c r="J107" s="19">
        <v>10</v>
      </c>
      <c r="K107" s="19">
        <v>16</v>
      </c>
      <c r="L107" s="14">
        <f t="shared" si="9"/>
        <v>6</v>
      </c>
      <c r="M107" s="14">
        <f t="shared" si="10"/>
        <v>6</v>
      </c>
      <c r="N107" s="14">
        <v>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6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5"/>
      <c r="BU107" s="14"/>
      <c r="BV107" s="14"/>
      <c r="BW107" s="14"/>
    </row>
    <row r="108" spans="1:75" x14ac:dyDescent="0.2">
      <c r="A108" s="14">
        <v>252</v>
      </c>
      <c r="B108" s="18">
        <v>43502</v>
      </c>
      <c r="C108" s="14">
        <v>1</v>
      </c>
      <c r="D108" s="14">
        <v>258</v>
      </c>
      <c r="E108" s="14">
        <v>3</v>
      </c>
      <c r="F108" s="14">
        <v>1</v>
      </c>
      <c r="G108" s="14">
        <v>2</v>
      </c>
      <c r="H108" s="14">
        <v>2</v>
      </c>
      <c r="I108" s="14">
        <v>1</v>
      </c>
      <c r="J108" s="19">
        <v>11</v>
      </c>
      <c r="K108" s="19">
        <v>16.75</v>
      </c>
      <c r="L108" s="14">
        <f t="shared" si="9"/>
        <v>5.75</v>
      </c>
      <c r="M108" s="14">
        <f t="shared" si="10"/>
        <v>11.5</v>
      </c>
      <c r="N108" s="14">
        <v>6</v>
      </c>
      <c r="O108" s="14"/>
      <c r="P108" s="14">
        <v>1</v>
      </c>
      <c r="Q108" s="14"/>
      <c r="R108" s="14"/>
      <c r="S108" s="14"/>
      <c r="T108" s="14"/>
      <c r="U108" s="14"/>
      <c r="V108" s="14"/>
      <c r="W108" s="14"/>
      <c r="X108" s="14"/>
      <c r="Y108" s="14"/>
      <c r="Z108" s="14">
        <v>5</v>
      </c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6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5"/>
      <c r="BU108" s="14"/>
      <c r="BV108" s="14"/>
      <c r="BW108" s="14"/>
    </row>
    <row r="109" spans="1:75" x14ac:dyDescent="0.2">
      <c r="A109" s="14">
        <v>280</v>
      </c>
      <c r="B109" s="18">
        <v>43523</v>
      </c>
      <c r="C109" s="14">
        <v>1</v>
      </c>
      <c r="D109" s="14">
        <v>258</v>
      </c>
      <c r="E109" s="14">
        <v>3</v>
      </c>
      <c r="F109" s="14">
        <v>1</v>
      </c>
      <c r="G109" s="14">
        <v>1</v>
      </c>
      <c r="H109" s="14">
        <v>1</v>
      </c>
      <c r="I109" s="14">
        <v>1</v>
      </c>
      <c r="J109" s="19">
        <v>9.5</v>
      </c>
      <c r="K109" s="19">
        <v>11.5</v>
      </c>
      <c r="L109" s="14">
        <f t="shared" si="9"/>
        <v>2</v>
      </c>
      <c r="M109" s="14">
        <f t="shared" si="10"/>
        <v>2</v>
      </c>
      <c r="N109" s="14">
        <v>1</v>
      </c>
      <c r="O109" s="14"/>
      <c r="P109" s="14"/>
      <c r="Q109" s="14"/>
      <c r="R109" s="14"/>
      <c r="S109" s="14"/>
      <c r="T109" s="14"/>
      <c r="U109" s="14">
        <v>1</v>
      </c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6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5"/>
      <c r="BU109" s="14"/>
      <c r="BV109" s="14"/>
      <c r="BW109" s="14"/>
    </row>
    <row r="110" spans="1:75" x14ac:dyDescent="0.2">
      <c r="A110" s="14">
        <v>285</v>
      </c>
      <c r="B110" s="18">
        <v>43524</v>
      </c>
      <c r="C110" s="14">
        <v>1</v>
      </c>
      <c r="D110" s="14">
        <v>258</v>
      </c>
      <c r="E110" s="14">
        <v>4</v>
      </c>
      <c r="F110" s="14">
        <v>1</v>
      </c>
      <c r="G110" s="14">
        <v>1</v>
      </c>
      <c r="H110" s="14">
        <v>0</v>
      </c>
      <c r="I110" s="14">
        <v>1</v>
      </c>
      <c r="J110" s="19">
        <v>10</v>
      </c>
      <c r="K110" s="19">
        <v>16.5</v>
      </c>
      <c r="L110" s="14">
        <f t="shared" si="9"/>
        <v>6.5</v>
      </c>
      <c r="M110" s="14">
        <f t="shared" si="10"/>
        <v>6.5</v>
      </c>
      <c r="N110" s="14">
        <v>0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6">
        <v>10</v>
      </c>
      <c r="AL110" s="14">
        <v>10</v>
      </c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5"/>
      <c r="BU110" s="14"/>
      <c r="BV110" s="14"/>
      <c r="BW110" s="14"/>
    </row>
    <row r="111" spans="1:75" x14ac:dyDescent="0.2">
      <c r="A111" s="14"/>
      <c r="B111" s="2" t="s">
        <v>54</v>
      </c>
      <c r="C111" s="14"/>
      <c r="D111" s="14"/>
      <c r="E111" s="14"/>
      <c r="F111" s="2">
        <f>COUNT(F102:F110)</f>
        <v>9</v>
      </c>
      <c r="G111" s="2">
        <f>SUM(G102:G110)</f>
        <v>10</v>
      </c>
      <c r="H111" s="2">
        <f>SUM(H102:H110)</f>
        <v>3</v>
      </c>
      <c r="I111" s="2"/>
      <c r="J111" s="2">
        <f t="shared" ref="J111:BU111" si="11">SUM(J102:J110)</f>
        <v>99.5</v>
      </c>
      <c r="K111" s="2">
        <f t="shared" si="11"/>
        <v>136.75</v>
      </c>
      <c r="L111" s="2">
        <f t="shared" si="11"/>
        <v>37.25</v>
      </c>
      <c r="M111" s="2">
        <f t="shared" si="11"/>
        <v>43</v>
      </c>
      <c r="N111" s="2">
        <f t="shared" si="11"/>
        <v>7</v>
      </c>
      <c r="O111" s="2">
        <f t="shared" si="11"/>
        <v>0</v>
      </c>
      <c r="P111" s="2">
        <f t="shared" si="11"/>
        <v>1</v>
      </c>
      <c r="Q111" s="2">
        <f t="shared" si="11"/>
        <v>0</v>
      </c>
      <c r="R111" s="2">
        <f t="shared" si="11"/>
        <v>0</v>
      </c>
      <c r="S111" s="2">
        <f t="shared" si="11"/>
        <v>0</v>
      </c>
      <c r="T111" s="2">
        <f t="shared" si="11"/>
        <v>0</v>
      </c>
      <c r="U111" s="2">
        <f t="shared" si="11"/>
        <v>1</v>
      </c>
      <c r="V111" s="2">
        <f t="shared" si="11"/>
        <v>0</v>
      </c>
      <c r="W111" s="2">
        <f t="shared" si="11"/>
        <v>0</v>
      </c>
      <c r="X111" s="2">
        <f t="shared" si="11"/>
        <v>0</v>
      </c>
      <c r="Y111" s="2">
        <f t="shared" si="11"/>
        <v>0</v>
      </c>
      <c r="Z111" s="2">
        <f t="shared" si="11"/>
        <v>5</v>
      </c>
      <c r="AA111" s="2">
        <f t="shared" si="11"/>
        <v>0</v>
      </c>
      <c r="AB111" s="2">
        <f t="shared" si="11"/>
        <v>0</v>
      </c>
      <c r="AC111" s="2">
        <f t="shared" si="11"/>
        <v>0</v>
      </c>
      <c r="AD111" s="2">
        <f t="shared" si="11"/>
        <v>0</v>
      </c>
      <c r="AE111" s="2">
        <f t="shared" si="11"/>
        <v>0</v>
      </c>
      <c r="AF111" s="2">
        <f t="shared" si="11"/>
        <v>0</v>
      </c>
      <c r="AG111" s="2">
        <f t="shared" si="11"/>
        <v>0</v>
      </c>
      <c r="AH111" s="2">
        <f t="shared" si="11"/>
        <v>0</v>
      </c>
      <c r="AI111" s="2">
        <f t="shared" si="11"/>
        <v>0</v>
      </c>
      <c r="AJ111" s="2">
        <f t="shared" si="11"/>
        <v>0</v>
      </c>
      <c r="AK111" s="2">
        <f t="shared" si="11"/>
        <v>28</v>
      </c>
      <c r="AL111" s="2">
        <f t="shared" si="11"/>
        <v>12</v>
      </c>
      <c r="AM111" s="2">
        <f t="shared" si="11"/>
        <v>4</v>
      </c>
      <c r="AN111" s="2">
        <f t="shared" si="11"/>
        <v>0</v>
      </c>
      <c r="AO111" s="2">
        <f t="shared" si="11"/>
        <v>0</v>
      </c>
      <c r="AP111" s="2">
        <f t="shared" si="11"/>
        <v>0</v>
      </c>
      <c r="AQ111" s="2">
        <f t="shared" si="11"/>
        <v>0</v>
      </c>
      <c r="AR111" s="2">
        <f t="shared" si="11"/>
        <v>0</v>
      </c>
      <c r="AS111" s="2">
        <f t="shared" si="11"/>
        <v>1</v>
      </c>
      <c r="AT111" s="2">
        <f t="shared" si="11"/>
        <v>0</v>
      </c>
      <c r="AU111" s="2">
        <f t="shared" si="11"/>
        <v>10</v>
      </c>
      <c r="AV111" s="2">
        <f t="shared" si="11"/>
        <v>0</v>
      </c>
      <c r="AW111" s="2">
        <f t="shared" si="11"/>
        <v>0</v>
      </c>
      <c r="AX111" s="2">
        <f t="shared" si="11"/>
        <v>1</v>
      </c>
      <c r="AY111" s="2">
        <f t="shared" si="11"/>
        <v>0</v>
      </c>
      <c r="AZ111" s="2">
        <f t="shared" si="11"/>
        <v>0</v>
      </c>
      <c r="BA111" s="2">
        <f t="shared" si="11"/>
        <v>0</v>
      </c>
      <c r="BB111" s="2">
        <f t="shared" si="11"/>
        <v>0</v>
      </c>
      <c r="BC111" s="2">
        <f t="shared" si="11"/>
        <v>0</v>
      </c>
      <c r="BD111" s="2">
        <f t="shared" si="11"/>
        <v>0</v>
      </c>
      <c r="BE111" s="2">
        <f t="shared" si="11"/>
        <v>0</v>
      </c>
      <c r="BF111" s="2">
        <f t="shared" si="11"/>
        <v>0</v>
      </c>
      <c r="BG111" s="2">
        <f t="shared" si="11"/>
        <v>0</v>
      </c>
      <c r="BH111" s="2">
        <f t="shared" si="11"/>
        <v>0</v>
      </c>
      <c r="BI111" s="2">
        <f t="shared" si="11"/>
        <v>0</v>
      </c>
      <c r="BJ111" s="2">
        <f t="shared" si="11"/>
        <v>0</v>
      </c>
      <c r="BK111" s="2">
        <f t="shared" si="11"/>
        <v>0</v>
      </c>
      <c r="BL111" s="2">
        <f t="shared" si="11"/>
        <v>0</v>
      </c>
      <c r="BM111" s="2">
        <f t="shared" si="11"/>
        <v>0</v>
      </c>
      <c r="BN111" s="2">
        <f t="shared" si="11"/>
        <v>0</v>
      </c>
      <c r="BO111" s="2">
        <f t="shared" si="11"/>
        <v>0</v>
      </c>
      <c r="BP111" s="2">
        <f t="shared" si="11"/>
        <v>0</v>
      </c>
      <c r="BQ111" s="2">
        <f t="shared" si="11"/>
        <v>0</v>
      </c>
      <c r="BR111" s="2">
        <f t="shared" si="11"/>
        <v>0</v>
      </c>
      <c r="BS111" s="2">
        <f t="shared" si="11"/>
        <v>0</v>
      </c>
      <c r="BT111" s="2">
        <f t="shared" si="11"/>
        <v>0</v>
      </c>
      <c r="BU111" s="2">
        <f t="shared" si="11"/>
        <v>0</v>
      </c>
      <c r="BV111" s="2">
        <f t="shared" ref="BV111:BW111" si="12">SUM(BV102:BV110)</f>
        <v>0</v>
      </c>
      <c r="BW111" s="2">
        <f t="shared" si="12"/>
        <v>0</v>
      </c>
    </row>
    <row r="112" spans="1:75" x14ac:dyDescent="0.2">
      <c r="A112" s="14"/>
      <c r="B112" s="14"/>
      <c r="C112" s="14"/>
      <c r="D112" s="14"/>
      <c r="E112" s="14"/>
      <c r="F112" s="2"/>
      <c r="G112" s="2"/>
      <c r="H112" s="2"/>
      <c r="I112" s="2"/>
      <c r="J112" s="2"/>
      <c r="K112" s="2"/>
      <c r="L112" s="2" t="s">
        <v>55</v>
      </c>
      <c r="M112" s="2"/>
      <c r="N112" s="7">
        <f>N111/M111</f>
        <v>0.16279069767441862</v>
      </c>
      <c r="O112" s="7">
        <f>O111/M111</f>
        <v>0</v>
      </c>
      <c r="P112" s="7">
        <f>P111/M111</f>
        <v>2.3255813953488372E-2</v>
      </c>
      <c r="Q112" s="7">
        <f>Q111/M111</f>
        <v>0</v>
      </c>
      <c r="R112" s="7">
        <f>R111/M111</f>
        <v>0</v>
      </c>
      <c r="S112" s="7">
        <f>S111/M111</f>
        <v>0</v>
      </c>
      <c r="T112" s="7">
        <f>T111/M111</f>
        <v>0</v>
      </c>
      <c r="U112" s="7">
        <f>U111/M111</f>
        <v>2.3255813953488372E-2</v>
      </c>
      <c r="V112" s="7">
        <f>V111/M111</f>
        <v>0</v>
      </c>
      <c r="W112" s="7">
        <f>W111/M111</f>
        <v>0</v>
      </c>
      <c r="X112" s="7">
        <f>X111/M111</f>
        <v>0</v>
      </c>
      <c r="Y112" s="7">
        <f>Y111/M111</f>
        <v>0</v>
      </c>
      <c r="Z112" s="7">
        <f>Z111/M111</f>
        <v>0.11627906976744186</v>
      </c>
      <c r="AA112" s="7">
        <f>AA111/M111</f>
        <v>0</v>
      </c>
      <c r="AB112" s="7">
        <f>AB111/M111</f>
        <v>0</v>
      </c>
      <c r="AC112" s="7">
        <f>AC111/M111</f>
        <v>0</v>
      </c>
      <c r="AD112" s="7">
        <f>AD111/M111</f>
        <v>0</v>
      </c>
      <c r="AE112" s="7">
        <f>AE111/M111</f>
        <v>0</v>
      </c>
      <c r="AF112" s="7">
        <f>AF111/M111</f>
        <v>0</v>
      </c>
      <c r="AG112" s="7">
        <f>AG111/M111</f>
        <v>0</v>
      </c>
      <c r="AH112" s="8">
        <f>AH111/N111</f>
        <v>0</v>
      </c>
      <c r="AI112" s="8" t="e">
        <f>AI111/O111</f>
        <v>#DIV/0!</v>
      </c>
      <c r="AJ112" s="9" t="e">
        <f>AJ111/O111</f>
        <v>#DIV/0!</v>
      </c>
      <c r="AK112" s="7">
        <f>AK111/M111</f>
        <v>0.65116279069767447</v>
      </c>
      <c r="AL112" s="7">
        <f>AL111/M111</f>
        <v>0.27906976744186046</v>
      </c>
      <c r="AM112" s="7">
        <f>AM111/M111</f>
        <v>9.3023255813953487E-2</v>
      </c>
      <c r="AN112" s="7">
        <f>AN111/M111</f>
        <v>0</v>
      </c>
      <c r="AO112" s="7">
        <f>AO111/M111</f>
        <v>0</v>
      </c>
      <c r="AP112" s="7">
        <f>AP111/M111</f>
        <v>0</v>
      </c>
      <c r="AQ112" s="7">
        <f>AQ111/M111</f>
        <v>0</v>
      </c>
      <c r="AR112" s="7">
        <f>AR111/M111</f>
        <v>0</v>
      </c>
      <c r="AS112" s="7">
        <f>AS111/M111</f>
        <v>2.3255813953488372E-2</v>
      </c>
      <c r="AT112" s="7">
        <f>AT111/M111</f>
        <v>0</v>
      </c>
      <c r="AU112" s="7">
        <f>AU111/M111</f>
        <v>0.23255813953488372</v>
      </c>
      <c r="AV112" s="7">
        <f>AV111/M111</f>
        <v>0</v>
      </c>
      <c r="AW112" s="7">
        <f>AW111/M111</f>
        <v>0</v>
      </c>
      <c r="AX112" s="7">
        <f>AX111/M111</f>
        <v>2.3255813953488372E-2</v>
      </c>
      <c r="AY112" s="7">
        <f>AY111/M111</f>
        <v>0</v>
      </c>
      <c r="AZ112" s="7">
        <f>AZ111/M111</f>
        <v>0</v>
      </c>
      <c r="BA112" s="7">
        <f>BA111/M111</f>
        <v>0</v>
      </c>
      <c r="BB112" s="7">
        <f>BB111/M111</f>
        <v>0</v>
      </c>
      <c r="BC112" s="7">
        <f>BC111/M111</f>
        <v>0</v>
      </c>
      <c r="BD112" s="7">
        <f>BD111/M111</f>
        <v>0</v>
      </c>
      <c r="BE112" s="7">
        <f>BE111/M111</f>
        <v>0</v>
      </c>
      <c r="BF112" s="7">
        <f>BF111/M111</f>
        <v>0</v>
      </c>
      <c r="BG112" s="7">
        <f>BG111/M111</f>
        <v>0</v>
      </c>
      <c r="BH112" s="7">
        <f>BH111/M111</f>
        <v>0</v>
      </c>
      <c r="BI112" s="7">
        <f>BI111/M111</f>
        <v>0</v>
      </c>
      <c r="BJ112" s="7">
        <f>BJ111/M111</f>
        <v>0</v>
      </c>
      <c r="BK112" s="7">
        <f>BK111/M111</f>
        <v>0</v>
      </c>
      <c r="BL112" s="7">
        <f>BL111/M111</f>
        <v>0</v>
      </c>
      <c r="BM112" s="7">
        <f>BM111/M111</f>
        <v>0</v>
      </c>
      <c r="BN112" s="7">
        <f>BN111/M111</f>
        <v>0</v>
      </c>
      <c r="BO112" s="7">
        <f>BO111/M111</f>
        <v>0</v>
      </c>
      <c r="BP112" s="7">
        <f>BP111/M111</f>
        <v>0</v>
      </c>
      <c r="BQ112" s="7">
        <f>BQ111/M111</f>
        <v>0</v>
      </c>
      <c r="BR112" s="7">
        <f>BR111/M111</f>
        <v>0</v>
      </c>
      <c r="BS112" s="7">
        <f>BS111/M111</f>
        <v>0</v>
      </c>
      <c r="BT112" s="7">
        <f>BT111/M111</f>
        <v>0</v>
      </c>
      <c r="BU112" s="7">
        <f>BU111/M111</f>
        <v>0</v>
      </c>
      <c r="BV112" s="7">
        <f>BV111/M111</f>
        <v>0</v>
      </c>
      <c r="BW112" s="7">
        <f>BW111/M111</f>
        <v>0</v>
      </c>
    </row>
    <row r="113" spans="1:75" x14ac:dyDescent="0.2">
      <c r="A113" s="14"/>
      <c r="B113" s="2" t="s">
        <v>56</v>
      </c>
      <c r="C113" s="2"/>
      <c r="D113" s="10">
        <f>(L111/F111)</f>
        <v>4.1388888888888893</v>
      </c>
      <c r="E113" s="14"/>
      <c r="F113" s="2"/>
      <c r="G113" s="2"/>
      <c r="H113" s="2"/>
      <c r="I113" s="2"/>
      <c r="J113" s="2"/>
      <c r="K113" s="2"/>
      <c r="L113" s="2" t="s">
        <v>57</v>
      </c>
      <c r="M113" s="2"/>
      <c r="N113" s="10">
        <f>M111/N111</f>
        <v>6.1428571428571432</v>
      </c>
      <c r="O113" s="10" t="e">
        <f>M111/O111</f>
        <v>#DIV/0!</v>
      </c>
      <c r="P113" s="10">
        <f>M111/P111</f>
        <v>43</v>
      </c>
      <c r="Q113" s="10" t="e">
        <f>M111/Q111</f>
        <v>#DIV/0!</v>
      </c>
      <c r="R113" s="10" t="e">
        <f>M111/R111</f>
        <v>#DIV/0!</v>
      </c>
      <c r="S113" s="10" t="e">
        <f>M111/S111</f>
        <v>#DIV/0!</v>
      </c>
      <c r="T113" s="10" t="e">
        <f>M111/T111</f>
        <v>#DIV/0!</v>
      </c>
      <c r="U113" s="10">
        <f>M111/U111</f>
        <v>43</v>
      </c>
      <c r="V113" s="10" t="e">
        <f>M111/V111</f>
        <v>#DIV/0!</v>
      </c>
      <c r="W113" s="10" t="e">
        <f>M111/W111</f>
        <v>#DIV/0!</v>
      </c>
      <c r="X113" s="10" t="e">
        <f>M111/X111</f>
        <v>#DIV/0!</v>
      </c>
      <c r="Y113" s="10" t="e">
        <f>M111/Y111</f>
        <v>#DIV/0!</v>
      </c>
      <c r="Z113" s="10">
        <f>M111/Z111</f>
        <v>8.6</v>
      </c>
      <c r="AA113" s="10" t="e">
        <f>M111/AA111</f>
        <v>#DIV/0!</v>
      </c>
      <c r="AB113" s="10" t="e">
        <f>M111/AB111</f>
        <v>#DIV/0!</v>
      </c>
      <c r="AC113" s="10" t="e">
        <f>M111/AC111</f>
        <v>#DIV/0!</v>
      </c>
      <c r="AD113" s="10" t="e">
        <f>M111/AD111</f>
        <v>#DIV/0!</v>
      </c>
      <c r="AE113" s="10" t="e">
        <f>M111/AE111</f>
        <v>#DIV/0!</v>
      </c>
      <c r="AF113" s="10" t="e">
        <f>M111/AF111</f>
        <v>#DIV/0!</v>
      </c>
      <c r="AG113" s="10" t="e">
        <f>M111/AG111</f>
        <v>#DIV/0!</v>
      </c>
      <c r="AH113" s="11" t="e">
        <f>N111/AH111</f>
        <v>#DIV/0!</v>
      </c>
      <c r="AI113" s="11" t="e">
        <f>O111/AI111</f>
        <v>#DIV/0!</v>
      </c>
      <c r="AJ113" s="12" t="e">
        <f>O111/AJ111</f>
        <v>#DIV/0!</v>
      </c>
      <c r="AK113" s="5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14"/>
      <c r="BL113" s="14"/>
      <c r="BM113" s="14"/>
      <c r="BN113" s="14"/>
      <c r="BO113" s="14"/>
      <c r="BP113" s="14"/>
      <c r="BQ113" s="14"/>
      <c r="BR113" s="14"/>
      <c r="BS113" s="14"/>
      <c r="BT113" s="15"/>
      <c r="BU113" s="14"/>
      <c r="BV113" s="14"/>
      <c r="BW113" s="14"/>
    </row>
    <row r="114" spans="1:75" x14ac:dyDescent="0.2">
      <c r="A114" s="15"/>
      <c r="B114" s="2" t="s">
        <v>58</v>
      </c>
      <c r="C114" s="2"/>
      <c r="D114" s="10">
        <f>(M111/G111)</f>
        <v>4.3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4"/>
      <c r="BV114" s="14"/>
      <c r="BW114" s="14"/>
    </row>
    <row r="115" spans="1:75" x14ac:dyDescent="0.2">
      <c r="A115" s="15"/>
      <c r="B115" s="2" t="s">
        <v>59</v>
      </c>
      <c r="C115" s="2"/>
      <c r="D115" s="10">
        <f>(G111/F111)</f>
        <v>1.1111111111111112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4"/>
      <c r="BV115" s="14"/>
      <c r="BW115" s="14"/>
    </row>
    <row r="116" spans="1:75" x14ac:dyDescent="0.2">
      <c r="A116" s="15"/>
      <c r="B116" s="5" t="s">
        <v>60</v>
      </c>
      <c r="C116" s="15"/>
      <c r="D116" s="11">
        <f>(H111/G111)*100</f>
        <v>30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4"/>
      <c r="BV116" s="14"/>
      <c r="BW116" s="14"/>
    </row>
    <row r="117" spans="1:75" x14ac:dyDescent="0.2">
      <c r="A117" s="14"/>
      <c r="B117" s="18"/>
      <c r="C117" s="14"/>
      <c r="D117" s="14"/>
      <c r="E117" s="14"/>
      <c r="F117" s="14"/>
      <c r="G117" s="14"/>
      <c r="H117" s="14"/>
      <c r="I117" s="14"/>
      <c r="J117" s="19"/>
      <c r="K117" s="19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6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5"/>
      <c r="BU117" s="14"/>
      <c r="BV117" s="14"/>
      <c r="BW117" s="14"/>
    </row>
    <row r="118" spans="1:75" x14ac:dyDescent="0.2">
      <c r="A118" s="14"/>
      <c r="B118" s="18"/>
      <c r="C118" s="14"/>
      <c r="D118" s="14"/>
      <c r="E118" s="14"/>
      <c r="F118" s="14"/>
      <c r="G118" s="14"/>
      <c r="H118" s="14"/>
      <c r="I118" s="14"/>
      <c r="J118" s="19"/>
      <c r="K118" s="19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6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5"/>
      <c r="BU118" s="14"/>
      <c r="BV118" s="14"/>
      <c r="BW118" s="14"/>
    </row>
    <row r="119" spans="1:75" x14ac:dyDescent="0.2">
      <c r="A119" s="14"/>
      <c r="B119" s="18"/>
      <c r="C119" s="14"/>
      <c r="D119" s="14"/>
      <c r="E119" s="14"/>
      <c r="F119" s="14"/>
      <c r="G119" s="14"/>
      <c r="H119" s="14"/>
      <c r="I119" s="14"/>
      <c r="J119" s="19"/>
      <c r="K119" s="19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6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5"/>
      <c r="BU119" s="14"/>
      <c r="BV119" s="14"/>
      <c r="BW119" s="14"/>
    </row>
    <row r="120" spans="1:75" x14ac:dyDescent="0.2">
      <c r="A120" s="14"/>
      <c r="B120" s="18"/>
      <c r="C120" s="14"/>
      <c r="D120" s="14"/>
      <c r="E120" s="14"/>
      <c r="F120" s="14"/>
      <c r="G120" s="14"/>
      <c r="H120" s="14"/>
      <c r="I120" s="14"/>
      <c r="J120" s="19"/>
      <c r="K120" s="19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6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5"/>
      <c r="BU120" s="14"/>
      <c r="BV120" s="14"/>
      <c r="BW120" s="14"/>
    </row>
    <row r="121" spans="1:75" x14ac:dyDescent="0.2">
      <c r="A121" s="13" t="s">
        <v>76</v>
      </c>
      <c r="B121" s="14"/>
      <c r="C121" s="14"/>
      <c r="D121" s="14"/>
      <c r="E121" s="15"/>
      <c r="F121" s="14"/>
      <c r="G121" s="14"/>
      <c r="H121" s="14"/>
      <c r="I121" s="14"/>
      <c r="J121" s="14"/>
      <c r="K121" s="1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6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5"/>
      <c r="BU121" s="14"/>
      <c r="BV121" s="14"/>
      <c r="BW121" s="14"/>
    </row>
    <row r="122" spans="1:75" x14ac:dyDescent="0.2">
      <c r="A122" s="2" t="s">
        <v>5</v>
      </c>
      <c r="B122" s="2" t="s">
        <v>6</v>
      </c>
      <c r="C122" s="2" t="s">
        <v>7</v>
      </c>
      <c r="D122" s="2" t="s">
        <v>8</v>
      </c>
      <c r="E122" s="2" t="s">
        <v>9</v>
      </c>
      <c r="F122" s="2" t="s">
        <v>10</v>
      </c>
      <c r="G122" s="2" t="s">
        <v>11</v>
      </c>
      <c r="H122" s="2" t="s">
        <v>12</v>
      </c>
      <c r="I122" s="2" t="s">
        <v>13</v>
      </c>
      <c r="J122" s="2" t="s">
        <v>14</v>
      </c>
      <c r="K122" s="2" t="s">
        <v>15</v>
      </c>
      <c r="L122" s="2" t="s">
        <v>16</v>
      </c>
      <c r="M122" s="2" t="s">
        <v>17</v>
      </c>
      <c r="N122" s="2" t="s">
        <v>18</v>
      </c>
      <c r="O122" s="2" t="s">
        <v>19</v>
      </c>
      <c r="P122" s="2" t="s">
        <v>20</v>
      </c>
      <c r="Q122" s="2" t="s">
        <v>21</v>
      </c>
      <c r="R122" s="2" t="s">
        <v>22</v>
      </c>
      <c r="S122" s="2" t="s">
        <v>23</v>
      </c>
      <c r="T122" s="2" t="s">
        <v>24</v>
      </c>
      <c r="U122" s="2" t="s">
        <v>25</v>
      </c>
      <c r="V122" s="2" t="s">
        <v>26</v>
      </c>
      <c r="W122" s="2" t="s">
        <v>27</v>
      </c>
      <c r="X122" s="2" t="s">
        <v>28</v>
      </c>
      <c r="Y122" s="2" t="s">
        <v>29</v>
      </c>
      <c r="Z122" s="2" t="s">
        <v>30</v>
      </c>
      <c r="AA122" s="2" t="s">
        <v>31</v>
      </c>
      <c r="AB122" s="2" t="s">
        <v>32</v>
      </c>
      <c r="AC122" s="2" t="s">
        <v>33</v>
      </c>
      <c r="AD122" s="2" t="s">
        <v>34</v>
      </c>
      <c r="AE122" s="2" t="s">
        <v>35</v>
      </c>
      <c r="AF122" s="2" t="s">
        <v>36</v>
      </c>
      <c r="AG122" s="2" t="s">
        <v>37</v>
      </c>
      <c r="AH122" s="2" t="s">
        <v>38</v>
      </c>
      <c r="AI122" s="2" t="s">
        <v>39</v>
      </c>
      <c r="AJ122" s="2" t="s">
        <v>42</v>
      </c>
      <c r="AK122" s="3" t="s">
        <v>40</v>
      </c>
      <c r="AL122" s="2" t="s">
        <v>30</v>
      </c>
      <c r="AM122" s="2" t="s">
        <v>24</v>
      </c>
      <c r="AN122" s="2" t="s">
        <v>25</v>
      </c>
      <c r="AO122" s="2" t="s">
        <v>29</v>
      </c>
      <c r="AP122" s="2" t="s">
        <v>41</v>
      </c>
      <c r="AQ122" s="2" t="s">
        <v>34</v>
      </c>
      <c r="AR122" s="2" t="s">
        <v>34</v>
      </c>
      <c r="AS122" s="2" t="s">
        <v>27</v>
      </c>
      <c r="AT122" s="2" t="s">
        <v>23</v>
      </c>
      <c r="AU122" s="2" t="s">
        <v>26</v>
      </c>
      <c r="AV122" s="2" t="s">
        <v>42</v>
      </c>
      <c r="AW122" s="2" t="s">
        <v>43</v>
      </c>
      <c r="AX122" s="2" t="s">
        <v>43</v>
      </c>
      <c r="AY122" s="2" t="s">
        <v>44</v>
      </c>
      <c r="AZ122" s="2" t="s">
        <v>44</v>
      </c>
      <c r="BA122" s="2" t="s">
        <v>22</v>
      </c>
      <c r="BB122" s="2" t="s">
        <v>22</v>
      </c>
      <c r="BC122" s="2" t="s">
        <v>32</v>
      </c>
      <c r="BD122" s="2" t="s">
        <v>32</v>
      </c>
      <c r="BE122" s="2" t="s">
        <v>19</v>
      </c>
      <c r="BF122" s="2" t="s">
        <v>19</v>
      </c>
      <c r="BG122" s="2" t="s">
        <v>45</v>
      </c>
      <c r="BH122" s="2" t="s">
        <v>45</v>
      </c>
      <c r="BI122" s="2" t="s">
        <v>46</v>
      </c>
      <c r="BJ122" s="2" t="s">
        <v>46</v>
      </c>
      <c r="BK122" s="2" t="s">
        <v>47</v>
      </c>
      <c r="BL122" s="2" t="s">
        <v>48</v>
      </c>
      <c r="BM122" s="2" t="s">
        <v>28</v>
      </c>
      <c r="BN122" s="2" t="s">
        <v>33</v>
      </c>
      <c r="BO122" s="2" t="s">
        <v>35</v>
      </c>
      <c r="BP122" s="2" t="s">
        <v>49</v>
      </c>
      <c r="BQ122" s="2" t="s">
        <v>41</v>
      </c>
      <c r="BR122" s="2" t="s">
        <v>39</v>
      </c>
      <c r="BS122" s="2" t="s">
        <v>50</v>
      </c>
      <c r="BT122" s="2" t="s">
        <v>51</v>
      </c>
      <c r="BU122" s="2" t="s">
        <v>38</v>
      </c>
      <c r="BV122" s="2" t="s">
        <v>52</v>
      </c>
      <c r="BW122" s="2" t="s">
        <v>53</v>
      </c>
    </row>
    <row r="123" spans="1:75" x14ac:dyDescent="0.2">
      <c r="A123" s="14">
        <v>210</v>
      </c>
      <c r="B123" s="18">
        <v>43498</v>
      </c>
      <c r="C123" s="14">
        <v>2</v>
      </c>
      <c r="D123" s="14">
        <v>256</v>
      </c>
      <c r="E123" s="14">
        <v>3</v>
      </c>
      <c r="F123" s="14">
        <v>1</v>
      </c>
      <c r="G123" s="14">
        <v>1</v>
      </c>
      <c r="H123" s="14">
        <v>1</v>
      </c>
      <c r="I123" s="14">
        <v>1</v>
      </c>
      <c r="J123" s="19">
        <v>11.5</v>
      </c>
      <c r="K123" s="19">
        <v>17</v>
      </c>
      <c r="L123" s="14">
        <f t="shared" ref="L123:L147" si="13">(K123-J123)</f>
        <v>5.5</v>
      </c>
      <c r="M123" s="14">
        <f t="shared" ref="M123:M147" si="14">(G123*L123)</f>
        <v>5.5</v>
      </c>
      <c r="N123" s="14">
        <v>2</v>
      </c>
      <c r="O123" s="14"/>
      <c r="P123" s="14"/>
      <c r="Q123" s="14"/>
      <c r="R123" s="14"/>
      <c r="S123" s="14"/>
      <c r="T123" s="14"/>
      <c r="U123" s="14"/>
      <c r="V123" s="14"/>
      <c r="W123" s="14">
        <v>2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6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5"/>
      <c r="BU123" s="14"/>
      <c r="BV123" s="14"/>
      <c r="BW123" s="14"/>
    </row>
    <row r="124" spans="1:75" x14ac:dyDescent="0.2">
      <c r="A124" s="14">
        <v>213</v>
      </c>
      <c r="B124" s="18">
        <v>43498</v>
      </c>
      <c r="C124" s="14">
        <v>2</v>
      </c>
      <c r="D124" s="14">
        <v>204</v>
      </c>
      <c r="E124" s="14">
        <v>3</v>
      </c>
      <c r="F124" s="14">
        <v>1</v>
      </c>
      <c r="G124" s="14">
        <v>1</v>
      </c>
      <c r="H124" s="14">
        <v>0</v>
      </c>
      <c r="I124" s="14">
        <v>1</v>
      </c>
      <c r="J124" s="19">
        <v>8</v>
      </c>
      <c r="K124" s="19">
        <v>10.75</v>
      </c>
      <c r="L124" s="14">
        <f t="shared" si="13"/>
        <v>2.75</v>
      </c>
      <c r="M124" s="14">
        <f t="shared" si="14"/>
        <v>2.75</v>
      </c>
      <c r="N124" s="14">
        <v>0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6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5"/>
      <c r="BU124" s="14"/>
      <c r="BV124" s="14"/>
      <c r="BW124" s="14"/>
    </row>
    <row r="125" spans="1:75" x14ac:dyDescent="0.2">
      <c r="A125" s="14">
        <v>215</v>
      </c>
      <c r="B125" s="18">
        <v>43498</v>
      </c>
      <c r="C125" s="14">
        <v>2</v>
      </c>
      <c r="D125" s="14">
        <v>258</v>
      </c>
      <c r="E125" s="14">
        <v>3</v>
      </c>
      <c r="F125" s="14">
        <v>1</v>
      </c>
      <c r="G125" s="14">
        <v>2</v>
      </c>
      <c r="H125" s="14">
        <v>2</v>
      </c>
      <c r="I125" s="14">
        <v>1</v>
      </c>
      <c r="J125" s="19">
        <v>9.5</v>
      </c>
      <c r="K125" s="19">
        <v>13</v>
      </c>
      <c r="L125" s="14">
        <f t="shared" si="13"/>
        <v>3.5</v>
      </c>
      <c r="M125" s="14">
        <f t="shared" si="14"/>
        <v>7</v>
      </c>
      <c r="N125" s="14">
        <v>34</v>
      </c>
      <c r="O125" s="14"/>
      <c r="P125" s="14"/>
      <c r="Q125" s="14"/>
      <c r="R125" s="14"/>
      <c r="S125" s="14"/>
      <c r="T125" s="14"/>
      <c r="U125" s="14">
        <v>1</v>
      </c>
      <c r="V125" s="14">
        <v>32</v>
      </c>
      <c r="W125" s="14"/>
      <c r="X125" s="14"/>
      <c r="Y125" s="14"/>
      <c r="Z125" s="14">
        <v>1</v>
      </c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6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5"/>
      <c r="BU125" s="14"/>
      <c r="BV125" s="14"/>
      <c r="BW125" s="14"/>
    </row>
    <row r="126" spans="1:75" x14ac:dyDescent="0.2">
      <c r="A126" s="14">
        <v>217</v>
      </c>
      <c r="B126" s="18">
        <v>43498</v>
      </c>
      <c r="C126" s="14">
        <v>2</v>
      </c>
      <c r="D126" s="14">
        <v>258</v>
      </c>
      <c r="E126" s="14">
        <v>3</v>
      </c>
      <c r="F126" s="14">
        <v>1</v>
      </c>
      <c r="G126" s="14">
        <v>2</v>
      </c>
      <c r="H126" s="14">
        <v>0</v>
      </c>
      <c r="I126" s="14">
        <v>1</v>
      </c>
      <c r="J126" s="19">
        <v>7.5</v>
      </c>
      <c r="K126" s="19">
        <v>13.25</v>
      </c>
      <c r="L126" s="14">
        <f t="shared" si="13"/>
        <v>5.75</v>
      </c>
      <c r="M126" s="14">
        <f t="shared" si="14"/>
        <v>11.5</v>
      </c>
      <c r="N126" s="14">
        <v>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6">
        <v>7</v>
      </c>
      <c r="AL126" s="14">
        <v>6</v>
      </c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>
        <v>1</v>
      </c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5"/>
      <c r="BU126" s="14"/>
      <c r="BV126" s="14"/>
      <c r="BW126" s="14"/>
    </row>
    <row r="127" spans="1:75" x14ac:dyDescent="0.2">
      <c r="A127" s="14">
        <v>218</v>
      </c>
      <c r="B127" s="18">
        <v>43498</v>
      </c>
      <c r="C127" s="14">
        <v>2</v>
      </c>
      <c r="D127" s="14">
        <v>258</v>
      </c>
      <c r="E127" s="14">
        <v>3</v>
      </c>
      <c r="F127" s="14">
        <v>1</v>
      </c>
      <c r="G127" s="14">
        <v>2</v>
      </c>
      <c r="H127" s="14">
        <v>0</v>
      </c>
      <c r="I127" s="14">
        <v>1</v>
      </c>
      <c r="J127" s="19">
        <v>11.5</v>
      </c>
      <c r="K127" s="19">
        <v>13.25</v>
      </c>
      <c r="L127" s="14">
        <f t="shared" si="13"/>
        <v>1.75</v>
      </c>
      <c r="M127" s="14">
        <f t="shared" si="14"/>
        <v>3.5</v>
      </c>
      <c r="N127" s="14">
        <v>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6">
        <v>13</v>
      </c>
      <c r="AL127" s="14">
        <v>5</v>
      </c>
      <c r="AM127" s="14"/>
      <c r="AN127" s="14"/>
      <c r="AO127" s="14"/>
      <c r="AP127" s="14"/>
      <c r="AQ127" s="14"/>
      <c r="AR127" s="14"/>
      <c r="AS127" s="14"/>
      <c r="AT127" s="14"/>
      <c r="AU127" s="14">
        <v>8</v>
      </c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5"/>
      <c r="BU127" s="14"/>
      <c r="BV127" s="14"/>
      <c r="BW127" s="14"/>
    </row>
    <row r="128" spans="1:75" x14ac:dyDescent="0.2">
      <c r="A128" s="14">
        <v>221</v>
      </c>
      <c r="B128" s="18">
        <v>43498</v>
      </c>
      <c r="C128" s="14">
        <v>2</v>
      </c>
      <c r="D128" s="14">
        <v>258</v>
      </c>
      <c r="E128" s="14">
        <v>3</v>
      </c>
      <c r="F128" s="14">
        <v>1</v>
      </c>
      <c r="G128" s="14">
        <v>2</v>
      </c>
      <c r="H128" s="14">
        <v>2</v>
      </c>
      <c r="I128" s="14">
        <v>1</v>
      </c>
      <c r="J128" s="19">
        <v>9</v>
      </c>
      <c r="K128" s="19">
        <v>13.75</v>
      </c>
      <c r="L128" s="14">
        <f t="shared" si="13"/>
        <v>4.75</v>
      </c>
      <c r="M128" s="14">
        <f t="shared" si="14"/>
        <v>9.5</v>
      </c>
      <c r="N128" s="14">
        <v>5</v>
      </c>
      <c r="O128" s="14"/>
      <c r="P128" s="14">
        <v>1</v>
      </c>
      <c r="Q128" s="14"/>
      <c r="R128" s="14"/>
      <c r="S128" s="14"/>
      <c r="T128" s="14"/>
      <c r="U128" s="14"/>
      <c r="V128" s="14"/>
      <c r="W128" s="14">
        <v>1</v>
      </c>
      <c r="X128" s="14"/>
      <c r="Y128" s="14"/>
      <c r="Z128" s="14">
        <v>3</v>
      </c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6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5"/>
      <c r="BU128" s="14"/>
      <c r="BV128" s="14"/>
      <c r="BW128" s="14"/>
    </row>
    <row r="129" spans="1:75" x14ac:dyDescent="0.2">
      <c r="A129" s="14">
        <v>222</v>
      </c>
      <c r="B129" s="18">
        <v>43498</v>
      </c>
      <c r="C129" s="14">
        <v>2</v>
      </c>
      <c r="D129" s="14">
        <v>258</v>
      </c>
      <c r="E129" s="14">
        <v>3</v>
      </c>
      <c r="F129" s="14">
        <v>1</v>
      </c>
      <c r="G129" s="14">
        <v>2</v>
      </c>
      <c r="H129" s="14">
        <v>0</v>
      </c>
      <c r="I129" s="14">
        <v>1</v>
      </c>
      <c r="J129" s="19">
        <v>7</v>
      </c>
      <c r="K129" s="19">
        <v>13.75</v>
      </c>
      <c r="L129" s="14">
        <f t="shared" si="13"/>
        <v>6.75</v>
      </c>
      <c r="M129" s="14">
        <f t="shared" si="14"/>
        <v>13.5</v>
      </c>
      <c r="N129" s="14">
        <v>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6">
        <v>6</v>
      </c>
      <c r="AL129" s="14">
        <v>6</v>
      </c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5"/>
      <c r="BU129" s="14"/>
      <c r="BV129" s="14"/>
      <c r="BW129" s="14"/>
    </row>
    <row r="130" spans="1:75" x14ac:dyDescent="0.2">
      <c r="A130" s="14">
        <v>225</v>
      </c>
      <c r="B130" s="18">
        <v>43498</v>
      </c>
      <c r="C130" s="14">
        <v>2</v>
      </c>
      <c r="D130" s="14">
        <v>258</v>
      </c>
      <c r="E130" s="14">
        <v>3</v>
      </c>
      <c r="F130" s="14">
        <v>1</v>
      </c>
      <c r="G130" s="14">
        <v>2</v>
      </c>
      <c r="H130" s="14">
        <v>2</v>
      </c>
      <c r="I130" s="14">
        <v>1</v>
      </c>
      <c r="J130" s="19">
        <v>7.5</v>
      </c>
      <c r="K130" s="19">
        <v>14</v>
      </c>
      <c r="L130" s="14">
        <f t="shared" si="13"/>
        <v>6.5</v>
      </c>
      <c r="M130" s="14">
        <f t="shared" si="14"/>
        <v>13</v>
      </c>
      <c r="N130" s="14">
        <v>3</v>
      </c>
      <c r="O130" s="14"/>
      <c r="P130" s="14">
        <v>3</v>
      </c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6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5"/>
      <c r="BU130" s="14"/>
      <c r="BV130" s="14"/>
      <c r="BW130" s="14"/>
    </row>
    <row r="131" spans="1:75" x14ac:dyDescent="0.2">
      <c r="A131" s="14">
        <v>226</v>
      </c>
      <c r="B131" s="18">
        <v>43498</v>
      </c>
      <c r="C131" s="14">
        <v>2</v>
      </c>
      <c r="D131" s="14">
        <v>204</v>
      </c>
      <c r="E131" s="14">
        <v>3</v>
      </c>
      <c r="F131" s="14">
        <v>1</v>
      </c>
      <c r="G131" s="14">
        <v>4</v>
      </c>
      <c r="H131" s="14">
        <v>1</v>
      </c>
      <c r="I131" s="14">
        <v>1</v>
      </c>
      <c r="J131" s="19">
        <v>7</v>
      </c>
      <c r="K131" s="19">
        <v>14.5</v>
      </c>
      <c r="L131" s="14">
        <f t="shared" si="13"/>
        <v>7.5</v>
      </c>
      <c r="M131" s="14">
        <f t="shared" si="14"/>
        <v>30</v>
      </c>
      <c r="N131" s="14">
        <v>2</v>
      </c>
      <c r="O131" s="14">
        <v>1</v>
      </c>
      <c r="P131" s="14"/>
      <c r="Q131" s="14">
        <v>1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6">
        <v>1</v>
      </c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>
        <v>1</v>
      </c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5"/>
      <c r="BU131" s="14"/>
      <c r="BV131" s="14"/>
      <c r="BW131" s="14"/>
    </row>
    <row r="132" spans="1:75" x14ac:dyDescent="0.2">
      <c r="A132" s="14">
        <v>227</v>
      </c>
      <c r="B132" s="18">
        <v>43498</v>
      </c>
      <c r="C132" s="14">
        <v>2</v>
      </c>
      <c r="D132" s="14">
        <v>204</v>
      </c>
      <c r="E132" s="14">
        <v>3</v>
      </c>
      <c r="F132" s="14">
        <v>1</v>
      </c>
      <c r="G132" s="14">
        <v>1</v>
      </c>
      <c r="H132" s="14">
        <v>1</v>
      </c>
      <c r="I132" s="14">
        <v>1</v>
      </c>
      <c r="J132" s="19">
        <v>7.5</v>
      </c>
      <c r="K132" s="19">
        <v>14.5</v>
      </c>
      <c r="L132" s="14">
        <f t="shared" si="13"/>
        <v>7</v>
      </c>
      <c r="M132" s="14">
        <f t="shared" si="14"/>
        <v>7</v>
      </c>
      <c r="N132" s="14">
        <v>5</v>
      </c>
      <c r="O132" s="14"/>
      <c r="P132" s="14"/>
      <c r="Q132" s="14"/>
      <c r="R132" s="14"/>
      <c r="S132" s="14"/>
      <c r="T132" s="14">
        <v>4</v>
      </c>
      <c r="U132" s="14"/>
      <c r="V132" s="14"/>
      <c r="W132" s="14">
        <v>1</v>
      </c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6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5"/>
      <c r="BU132" s="14"/>
      <c r="BV132" s="14"/>
      <c r="BW132" s="14"/>
    </row>
    <row r="133" spans="1:75" x14ac:dyDescent="0.2">
      <c r="A133" s="14">
        <v>228</v>
      </c>
      <c r="B133" s="18">
        <v>43498</v>
      </c>
      <c r="C133" s="14">
        <v>2</v>
      </c>
      <c r="D133" s="14">
        <v>204</v>
      </c>
      <c r="E133" s="14">
        <v>3</v>
      </c>
      <c r="F133" s="14">
        <v>1</v>
      </c>
      <c r="G133" s="14">
        <v>2</v>
      </c>
      <c r="H133" s="14">
        <v>1</v>
      </c>
      <c r="I133" s="14">
        <v>1</v>
      </c>
      <c r="J133" s="19">
        <v>9</v>
      </c>
      <c r="K133" s="19">
        <v>14.5</v>
      </c>
      <c r="L133" s="14">
        <f t="shared" si="13"/>
        <v>5.5</v>
      </c>
      <c r="M133" s="14">
        <f t="shared" si="14"/>
        <v>11</v>
      </c>
      <c r="N133" s="14">
        <v>2</v>
      </c>
      <c r="O133" s="14"/>
      <c r="P133" s="14">
        <v>1</v>
      </c>
      <c r="Q133" s="14"/>
      <c r="R133" s="14"/>
      <c r="S133" s="14"/>
      <c r="T133" s="14">
        <v>1</v>
      </c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6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5"/>
      <c r="BU133" s="14"/>
      <c r="BV133" s="14"/>
      <c r="BW133" s="14"/>
    </row>
    <row r="134" spans="1:75" x14ac:dyDescent="0.2">
      <c r="A134" s="14">
        <v>229</v>
      </c>
      <c r="B134" s="18">
        <v>43498</v>
      </c>
      <c r="C134" s="14">
        <v>2</v>
      </c>
      <c r="D134" s="14">
        <v>204</v>
      </c>
      <c r="E134" s="14">
        <v>3</v>
      </c>
      <c r="F134" s="14">
        <v>1</v>
      </c>
      <c r="G134" s="14">
        <v>2</v>
      </c>
      <c r="H134" s="14">
        <v>2</v>
      </c>
      <c r="I134" s="14">
        <v>1</v>
      </c>
      <c r="J134" s="19">
        <v>7.5</v>
      </c>
      <c r="K134" s="19">
        <v>14.5</v>
      </c>
      <c r="L134" s="14">
        <f t="shared" si="13"/>
        <v>7</v>
      </c>
      <c r="M134" s="14">
        <f t="shared" si="14"/>
        <v>14</v>
      </c>
      <c r="N134" s="14">
        <v>27</v>
      </c>
      <c r="O134" s="14"/>
      <c r="P134" s="14">
        <v>1</v>
      </c>
      <c r="Q134" s="14">
        <v>1</v>
      </c>
      <c r="R134" s="14"/>
      <c r="S134" s="14"/>
      <c r="T134" s="14"/>
      <c r="U134" s="14"/>
      <c r="V134" s="14"/>
      <c r="W134" s="14">
        <v>1</v>
      </c>
      <c r="X134" s="14"/>
      <c r="Y134" s="14"/>
      <c r="Z134" s="14">
        <v>24</v>
      </c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6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5"/>
      <c r="BU134" s="14"/>
      <c r="BV134" s="14"/>
      <c r="BW134" s="14"/>
    </row>
    <row r="135" spans="1:75" x14ac:dyDescent="0.2">
      <c r="A135" s="14">
        <v>230</v>
      </c>
      <c r="B135" s="18">
        <v>43498</v>
      </c>
      <c r="C135" s="14">
        <v>2</v>
      </c>
      <c r="D135" s="14">
        <v>204</v>
      </c>
      <c r="E135" s="14">
        <v>3</v>
      </c>
      <c r="F135" s="14">
        <v>1</v>
      </c>
      <c r="G135" s="14">
        <v>2</v>
      </c>
      <c r="H135" s="14">
        <v>1</v>
      </c>
      <c r="I135" s="14">
        <v>1</v>
      </c>
      <c r="J135" s="19">
        <v>7.5</v>
      </c>
      <c r="K135" s="19">
        <v>14.5</v>
      </c>
      <c r="L135" s="14">
        <f t="shared" si="13"/>
        <v>7</v>
      </c>
      <c r="M135" s="14">
        <f t="shared" si="14"/>
        <v>14</v>
      </c>
      <c r="N135" s="14">
        <v>2</v>
      </c>
      <c r="O135" s="14"/>
      <c r="P135" s="14"/>
      <c r="Q135" s="14"/>
      <c r="R135" s="14"/>
      <c r="S135" s="14"/>
      <c r="T135" s="14">
        <v>2</v>
      </c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6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5"/>
      <c r="BU135" s="14"/>
      <c r="BV135" s="14"/>
      <c r="BW135" s="14"/>
    </row>
    <row r="136" spans="1:75" x14ac:dyDescent="0.2">
      <c r="A136" s="14">
        <v>236</v>
      </c>
      <c r="B136" s="18">
        <v>43499</v>
      </c>
      <c r="C136" s="14">
        <v>2</v>
      </c>
      <c r="D136" s="14">
        <v>204</v>
      </c>
      <c r="E136" s="14">
        <v>3</v>
      </c>
      <c r="F136" s="14">
        <v>1</v>
      </c>
      <c r="G136" s="14">
        <v>1</v>
      </c>
      <c r="H136" s="14">
        <v>1</v>
      </c>
      <c r="I136" s="14">
        <v>1</v>
      </c>
      <c r="J136" s="19">
        <v>7</v>
      </c>
      <c r="K136" s="19">
        <v>13</v>
      </c>
      <c r="L136" s="14">
        <f t="shared" si="13"/>
        <v>6</v>
      </c>
      <c r="M136" s="14">
        <f t="shared" si="14"/>
        <v>6</v>
      </c>
      <c r="N136" s="14">
        <v>3</v>
      </c>
      <c r="O136" s="14"/>
      <c r="P136" s="14"/>
      <c r="Q136" s="14"/>
      <c r="R136" s="14"/>
      <c r="S136" s="14"/>
      <c r="T136" s="14">
        <v>3</v>
      </c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6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5"/>
      <c r="BU136" s="14"/>
      <c r="BV136" s="14"/>
      <c r="BW136" s="14"/>
    </row>
    <row r="137" spans="1:75" x14ac:dyDescent="0.2">
      <c r="A137" s="14">
        <v>237</v>
      </c>
      <c r="B137" s="18">
        <v>43499</v>
      </c>
      <c r="C137" s="14">
        <v>2</v>
      </c>
      <c r="D137" s="14">
        <v>204</v>
      </c>
      <c r="E137" s="14">
        <v>3</v>
      </c>
      <c r="F137" s="14">
        <v>1</v>
      </c>
      <c r="G137" s="14">
        <v>1</v>
      </c>
      <c r="H137" s="14">
        <v>1</v>
      </c>
      <c r="I137" s="14">
        <v>1</v>
      </c>
      <c r="J137" s="19">
        <v>7</v>
      </c>
      <c r="K137" s="19">
        <v>13</v>
      </c>
      <c r="L137" s="14">
        <f t="shared" si="13"/>
        <v>6</v>
      </c>
      <c r="M137" s="14">
        <f t="shared" si="14"/>
        <v>6</v>
      </c>
      <c r="N137" s="14">
        <v>1</v>
      </c>
      <c r="O137" s="14">
        <v>1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6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5"/>
      <c r="BU137" s="14"/>
      <c r="BV137" s="14"/>
      <c r="BW137" s="14"/>
    </row>
    <row r="138" spans="1:75" x14ac:dyDescent="0.2">
      <c r="A138" s="14">
        <v>239</v>
      </c>
      <c r="B138" s="18">
        <v>43499</v>
      </c>
      <c r="C138" s="14">
        <v>2</v>
      </c>
      <c r="D138" s="14">
        <v>258</v>
      </c>
      <c r="E138" s="14">
        <v>3</v>
      </c>
      <c r="F138" s="14">
        <v>1</v>
      </c>
      <c r="G138" s="14">
        <v>2</v>
      </c>
      <c r="H138" s="14">
        <v>1</v>
      </c>
      <c r="I138" s="14">
        <v>1</v>
      </c>
      <c r="J138" s="19">
        <v>11</v>
      </c>
      <c r="K138" s="19">
        <v>14.5</v>
      </c>
      <c r="L138" s="14">
        <f t="shared" si="13"/>
        <v>3.5</v>
      </c>
      <c r="M138" s="14">
        <f t="shared" si="14"/>
        <v>7</v>
      </c>
      <c r="N138" s="14">
        <v>2</v>
      </c>
      <c r="O138" s="14"/>
      <c r="P138" s="14">
        <v>2</v>
      </c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6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5"/>
      <c r="BU138" s="14"/>
      <c r="BV138" s="14"/>
      <c r="BW138" s="14"/>
    </row>
    <row r="139" spans="1:75" x14ac:dyDescent="0.2">
      <c r="A139" s="14">
        <v>240</v>
      </c>
      <c r="B139" s="18">
        <v>43499</v>
      </c>
      <c r="C139" s="14">
        <v>2</v>
      </c>
      <c r="D139" s="14">
        <v>258</v>
      </c>
      <c r="E139" s="14">
        <v>3</v>
      </c>
      <c r="F139" s="14">
        <v>1</v>
      </c>
      <c r="G139" s="14">
        <v>4</v>
      </c>
      <c r="H139" s="14">
        <v>0</v>
      </c>
      <c r="I139" s="14">
        <v>1</v>
      </c>
      <c r="J139" s="19">
        <v>7</v>
      </c>
      <c r="K139" s="19">
        <v>14.5</v>
      </c>
      <c r="L139" s="14">
        <f t="shared" si="13"/>
        <v>7.5</v>
      </c>
      <c r="M139" s="14">
        <f t="shared" si="14"/>
        <v>30</v>
      </c>
      <c r="N139" s="14">
        <v>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6">
        <v>8</v>
      </c>
      <c r="AL139" s="14">
        <v>6</v>
      </c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>
        <v>2</v>
      </c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5"/>
      <c r="BU139" s="14"/>
      <c r="BV139" s="14"/>
      <c r="BW139" s="14"/>
    </row>
    <row r="140" spans="1:75" x14ac:dyDescent="0.2">
      <c r="A140" s="14">
        <v>243</v>
      </c>
      <c r="B140" s="18">
        <v>43499</v>
      </c>
      <c r="C140" s="14">
        <v>2</v>
      </c>
      <c r="D140" s="14">
        <v>258</v>
      </c>
      <c r="E140" s="14">
        <v>3</v>
      </c>
      <c r="F140" s="14">
        <v>1</v>
      </c>
      <c r="G140" s="14">
        <v>2</v>
      </c>
      <c r="H140" s="14">
        <v>0</v>
      </c>
      <c r="I140" s="14">
        <v>1</v>
      </c>
      <c r="J140" s="19">
        <v>10</v>
      </c>
      <c r="K140" s="19">
        <v>15.25</v>
      </c>
      <c r="L140" s="14">
        <f t="shared" si="13"/>
        <v>5.25</v>
      </c>
      <c r="M140" s="14">
        <f t="shared" si="14"/>
        <v>10.5</v>
      </c>
      <c r="N140" s="14">
        <v>0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6">
        <v>11</v>
      </c>
      <c r="AL140" s="14">
        <v>10</v>
      </c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>
        <v>1</v>
      </c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5"/>
      <c r="BU140" s="14"/>
      <c r="BV140" s="14"/>
      <c r="BW140" s="14"/>
    </row>
    <row r="141" spans="1:75" x14ac:dyDescent="0.2">
      <c r="A141" s="14">
        <v>261</v>
      </c>
      <c r="B141" s="18">
        <v>43506</v>
      </c>
      <c r="C141" s="14">
        <v>2</v>
      </c>
      <c r="D141" s="14">
        <v>258</v>
      </c>
      <c r="E141" s="14">
        <v>3</v>
      </c>
      <c r="F141" s="14">
        <v>1</v>
      </c>
      <c r="G141" s="14">
        <v>2</v>
      </c>
      <c r="H141" s="14">
        <v>1</v>
      </c>
      <c r="I141" s="14">
        <v>1</v>
      </c>
      <c r="J141" s="19">
        <v>0</v>
      </c>
      <c r="K141" s="19">
        <v>10.5</v>
      </c>
      <c r="L141" s="14">
        <f t="shared" si="13"/>
        <v>10.5</v>
      </c>
      <c r="M141" s="14">
        <f t="shared" si="14"/>
        <v>21</v>
      </c>
      <c r="N141" s="14">
        <v>2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>
        <v>2</v>
      </c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6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5"/>
      <c r="BU141" s="14"/>
      <c r="BV141" s="14"/>
      <c r="BW141" s="14"/>
    </row>
    <row r="142" spans="1:75" x14ac:dyDescent="0.2">
      <c r="A142" s="14">
        <v>262</v>
      </c>
      <c r="B142" s="18">
        <v>43506</v>
      </c>
      <c r="C142" s="14">
        <v>2</v>
      </c>
      <c r="D142" s="14">
        <v>258</v>
      </c>
      <c r="E142" s="14">
        <v>3</v>
      </c>
      <c r="F142" s="14">
        <v>1</v>
      </c>
      <c r="G142" s="14">
        <v>2</v>
      </c>
      <c r="H142" s="14">
        <v>2</v>
      </c>
      <c r="I142" s="14">
        <v>1</v>
      </c>
      <c r="J142" s="19">
        <v>0</v>
      </c>
      <c r="K142" s="19">
        <v>11.5</v>
      </c>
      <c r="L142" s="14">
        <f t="shared" si="13"/>
        <v>11.5</v>
      </c>
      <c r="M142" s="14">
        <f t="shared" si="14"/>
        <v>23</v>
      </c>
      <c r="N142" s="14">
        <v>9</v>
      </c>
      <c r="O142" s="14">
        <v>1</v>
      </c>
      <c r="P142" s="14">
        <v>2</v>
      </c>
      <c r="Q142" s="14"/>
      <c r="R142" s="14"/>
      <c r="S142" s="14"/>
      <c r="T142" s="14"/>
      <c r="U142" s="14"/>
      <c r="V142" s="14"/>
      <c r="W142" s="14"/>
      <c r="X142" s="14"/>
      <c r="Y142" s="14">
        <v>3</v>
      </c>
      <c r="Z142" s="14">
        <v>3</v>
      </c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6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5"/>
      <c r="BU142" s="14"/>
      <c r="BV142" s="14"/>
      <c r="BW142" s="14"/>
    </row>
    <row r="143" spans="1:75" x14ac:dyDescent="0.2">
      <c r="A143" s="14">
        <v>267</v>
      </c>
      <c r="B143" s="18">
        <v>43506</v>
      </c>
      <c r="C143" s="14">
        <v>2</v>
      </c>
      <c r="D143" s="14">
        <v>204</v>
      </c>
      <c r="E143" s="14">
        <v>3</v>
      </c>
      <c r="F143" s="14">
        <v>1</v>
      </c>
      <c r="G143" s="14">
        <v>2</v>
      </c>
      <c r="H143" s="14">
        <v>1</v>
      </c>
      <c r="I143" s="14">
        <v>1</v>
      </c>
      <c r="J143" s="19">
        <v>7</v>
      </c>
      <c r="K143" s="19">
        <v>12.75</v>
      </c>
      <c r="L143" s="14">
        <f t="shared" si="13"/>
        <v>5.75</v>
      </c>
      <c r="M143" s="14">
        <f t="shared" si="14"/>
        <v>11.5</v>
      </c>
      <c r="N143" s="14">
        <v>1</v>
      </c>
      <c r="O143" s="14"/>
      <c r="P143" s="14"/>
      <c r="Q143" s="14"/>
      <c r="R143" s="14"/>
      <c r="S143" s="14"/>
      <c r="T143" s="14"/>
      <c r="U143" s="14"/>
      <c r="V143" s="14"/>
      <c r="W143" s="14">
        <v>1</v>
      </c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6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5"/>
      <c r="BU143" s="14"/>
      <c r="BV143" s="14"/>
      <c r="BW143" s="14"/>
    </row>
    <row r="144" spans="1:75" x14ac:dyDescent="0.2">
      <c r="A144" s="14">
        <v>269</v>
      </c>
      <c r="B144" s="18">
        <v>43506</v>
      </c>
      <c r="C144" s="14">
        <v>2</v>
      </c>
      <c r="D144" s="14">
        <v>258</v>
      </c>
      <c r="E144" s="14">
        <v>3</v>
      </c>
      <c r="F144" s="14">
        <v>1</v>
      </c>
      <c r="G144" s="14">
        <v>1</v>
      </c>
      <c r="H144" s="14">
        <v>1</v>
      </c>
      <c r="I144" s="14">
        <v>1</v>
      </c>
      <c r="J144" s="19">
        <v>10.5</v>
      </c>
      <c r="K144" s="19">
        <v>13.5</v>
      </c>
      <c r="L144" s="14">
        <f t="shared" si="13"/>
        <v>3</v>
      </c>
      <c r="M144" s="14">
        <f t="shared" si="14"/>
        <v>3</v>
      </c>
      <c r="N144" s="14">
        <v>1</v>
      </c>
      <c r="O144" s="14"/>
      <c r="P144" s="14"/>
      <c r="Q144" s="14">
        <v>1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6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5"/>
      <c r="BU144" s="14"/>
      <c r="BV144" s="14"/>
      <c r="BW144" s="14"/>
    </row>
    <row r="145" spans="1:75" x14ac:dyDescent="0.2">
      <c r="A145" s="14">
        <v>270</v>
      </c>
      <c r="B145" s="18">
        <v>43506</v>
      </c>
      <c r="C145" s="14">
        <v>2</v>
      </c>
      <c r="D145" s="14">
        <v>258</v>
      </c>
      <c r="E145" s="14">
        <v>3</v>
      </c>
      <c r="F145" s="14">
        <v>1</v>
      </c>
      <c r="G145" s="14">
        <v>1</v>
      </c>
      <c r="H145" s="14">
        <v>1</v>
      </c>
      <c r="I145" s="14">
        <v>1</v>
      </c>
      <c r="J145" s="19">
        <v>10</v>
      </c>
      <c r="K145" s="19">
        <v>14.5</v>
      </c>
      <c r="L145" s="14">
        <f t="shared" si="13"/>
        <v>4.5</v>
      </c>
      <c r="M145" s="14">
        <f t="shared" si="14"/>
        <v>4.5</v>
      </c>
      <c r="N145" s="14">
        <v>1</v>
      </c>
      <c r="O145" s="14"/>
      <c r="P145" s="14"/>
      <c r="Q145" s="14"/>
      <c r="R145" s="14"/>
      <c r="S145" s="14"/>
      <c r="T145" s="14"/>
      <c r="U145" s="14"/>
      <c r="V145" s="14"/>
      <c r="W145" s="14">
        <v>1</v>
      </c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6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5"/>
      <c r="BU145" s="14"/>
      <c r="BV145" s="14"/>
      <c r="BW145" s="14"/>
    </row>
    <row r="146" spans="1:75" x14ac:dyDescent="0.2">
      <c r="A146" s="14">
        <v>277</v>
      </c>
      <c r="B146" s="18">
        <v>43505</v>
      </c>
      <c r="C146" s="14">
        <v>2</v>
      </c>
      <c r="D146" s="14">
        <v>204</v>
      </c>
      <c r="E146" s="14">
        <v>3</v>
      </c>
      <c r="F146" s="14">
        <v>1</v>
      </c>
      <c r="G146" s="14">
        <v>1</v>
      </c>
      <c r="H146" s="14">
        <v>0</v>
      </c>
      <c r="I146" s="14">
        <v>1</v>
      </c>
      <c r="J146" s="19">
        <v>10</v>
      </c>
      <c r="K146" s="19">
        <v>15.75</v>
      </c>
      <c r="L146" s="14">
        <f t="shared" si="13"/>
        <v>5.75</v>
      </c>
      <c r="M146" s="14">
        <f t="shared" si="14"/>
        <v>5.75</v>
      </c>
      <c r="N146" s="14">
        <v>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6">
        <v>2</v>
      </c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>
        <v>2</v>
      </c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5"/>
      <c r="BU146" s="14"/>
      <c r="BV146" s="14"/>
      <c r="BW146" s="14"/>
    </row>
    <row r="147" spans="1:75" x14ac:dyDescent="0.2">
      <c r="A147" s="14">
        <v>278</v>
      </c>
      <c r="B147" s="18">
        <v>43505</v>
      </c>
      <c r="C147" s="14">
        <v>2</v>
      </c>
      <c r="D147" s="14">
        <v>204</v>
      </c>
      <c r="E147" s="14">
        <v>3</v>
      </c>
      <c r="F147" s="14">
        <v>1</v>
      </c>
      <c r="G147" s="14">
        <v>2</v>
      </c>
      <c r="H147" s="14">
        <v>2</v>
      </c>
      <c r="I147" s="14">
        <v>1</v>
      </c>
      <c r="J147" s="19">
        <v>7.5</v>
      </c>
      <c r="K147" s="19">
        <v>11.5</v>
      </c>
      <c r="L147" s="14">
        <f t="shared" si="13"/>
        <v>4</v>
      </c>
      <c r="M147" s="14">
        <f t="shared" si="14"/>
        <v>8</v>
      </c>
      <c r="N147" s="14">
        <v>3</v>
      </c>
      <c r="O147" s="14"/>
      <c r="P147" s="14"/>
      <c r="Q147" s="14">
        <v>1</v>
      </c>
      <c r="R147" s="14"/>
      <c r="S147" s="14"/>
      <c r="T147" s="14"/>
      <c r="U147" s="14">
        <v>2</v>
      </c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6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5"/>
      <c r="BU147" s="14"/>
      <c r="BV147" s="14"/>
      <c r="BW147" s="14"/>
    </row>
    <row r="148" spans="1:75" x14ac:dyDescent="0.2">
      <c r="A148" s="14"/>
      <c r="B148" s="2" t="s">
        <v>54</v>
      </c>
      <c r="C148" s="14"/>
      <c r="D148" s="14"/>
      <c r="E148" s="14"/>
      <c r="F148" s="2">
        <f>COUNT(F123:F147)</f>
        <v>25</v>
      </c>
      <c r="G148" s="2">
        <f>SUM(G123:G147)</f>
        <v>46</v>
      </c>
      <c r="H148" s="2">
        <f>SUM(H123:H147)</f>
        <v>24</v>
      </c>
      <c r="I148" s="2"/>
      <c r="J148" s="2">
        <f t="shared" ref="J148:BU148" si="15">SUM(J123:J147)</f>
        <v>197</v>
      </c>
      <c r="K148" s="2">
        <f t="shared" si="15"/>
        <v>341.5</v>
      </c>
      <c r="L148" s="2">
        <f t="shared" si="15"/>
        <v>144.5</v>
      </c>
      <c r="M148" s="2">
        <f t="shared" si="15"/>
        <v>278.5</v>
      </c>
      <c r="N148" s="2">
        <f t="shared" si="15"/>
        <v>105</v>
      </c>
      <c r="O148" s="2">
        <f t="shared" si="15"/>
        <v>3</v>
      </c>
      <c r="P148" s="2">
        <f t="shared" si="15"/>
        <v>10</v>
      </c>
      <c r="Q148" s="2">
        <f t="shared" si="15"/>
        <v>4</v>
      </c>
      <c r="R148" s="2">
        <f t="shared" si="15"/>
        <v>0</v>
      </c>
      <c r="S148" s="2">
        <f t="shared" si="15"/>
        <v>0</v>
      </c>
      <c r="T148" s="2">
        <f t="shared" si="15"/>
        <v>10</v>
      </c>
      <c r="U148" s="2">
        <f t="shared" si="15"/>
        <v>3</v>
      </c>
      <c r="V148" s="2">
        <f t="shared" si="15"/>
        <v>32</v>
      </c>
      <c r="W148" s="2">
        <f t="shared" si="15"/>
        <v>7</v>
      </c>
      <c r="X148" s="2">
        <f t="shared" si="15"/>
        <v>0</v>
      </c>
      <c r="Y148" s="2">
        <f t="shared" si="15"/>
        <v>5</v>
      </c>
      <c r="Z148" s="2">
        <f t="shared" si="15"/>
        <v>31</v>
      </c>
      <c r="AA148" s="2">
        <f t="shared" si="15"/>
        <v>0</v>
      </c>
      <c r="AB148" s="2">
        <f t="shared" si="15"/>
        <v>0</v>
      </c>
      <c r="AC148" s="2">
        <f t="shared" si="15"/>
        <v>0</v>
      </c>
      <c r="AD148" s="2">
        <f t="shared" si="15"/>
        <v>0</v>
      </c>
      <c r="AE148" s="2">
        <f t="shared" si="15"/>
        <v>0</v>
      </c>
      <c r="AF148" s="2">
        <f t="shared" si="15"/>
        <v>0</v>
      </c>
      <c r="AG148" s="2">
        <f t="shared" si="15"/>
        <v>0</v>
      </c>
      <c r="AH148" s="2">
        <f t="shared" si="15"/>
        <v>0</v>
      </c>
      <c r="AI148" s="2">
        <f t="shared" si="15"/>
        <v>0</v>
      </c>
      <c r="AJ148" s="2">
        <f t="shared" si="15"/>
        <v>0</v>
      </c>
      <c r="AK148" s="2">
        <f t="shared" si="15"/>
        <v>48</v>
      </c>
      <c r="AL148" s="2">
        <f t="shared" si="15"/>
        <v>33</v>
      </c>
      <c r="AM148" s="2">
        <f t="shared" si="15"/>
        <v>0</v>
      </c>
      <c r="AN148" s="2">
        <f t="shared" si="15"/>
        <v>0</v>
      </c>
      <c r="AO148" s="2">
        <f t="shared" si="15"/>
        <v>0</v>
      </c>
      <c r="AP148" s="2">
        <f t="shared" si="15"/>
        <v>0</v>
      </c>
      <c r="AQ148" s="2">
        <f t="shared" si="15"/>
        <v>0</v>
      </c>
      <c r="AR148" s="2">
        <f t="shared" si="15"/>
        <v>0</v>
      </c>
      <c r="AS148" s="2">
        <f t="shared" si="15"/>
        <v>0</v>
      </c>
      <c r="AT148" s="2">
        <f t="shared" si="15"/>
        <v>0</v>
      </c>
      <c r="AU148" s="2">
        <f t="shared" si="15"/>
        <v>8</v>
      </c>
      <c r="AV148" s="2">
        <f t="shared" si="15"/>
        <v>0</v>
      </c>
      <c r="AW148" s="2">
        <f t="shared" si="15"/>
        <v>0</v>
      </c>
      <c r="AX148" s="2">
        <f t="shared" si="15"/>
        <v>1</v>
      </c>
      <c r="AY148" s="2">
        <f t="shared" si="15"/>
        <v>3</v>
      </c>
      <c r="AZ148" s="2">
        <f t="shared" si="15"/>
        <v>3</v>
      </c>
      <c r="BA148" s="2">
        <f t="shared" si="15"/>
        <v>0</v>
      </c>
      <c r="BB148" s="2">
        <f t="shared" si="15"/>
        <v>0</v>
      </c>
      <c r="BC148" s="2">
        <f t="shared" si="15"/>
        <v>0</v>
      </c>
      <c r="BD148" s="2">
        <f t="shared" si="15"/>
        <v>0</v>
      </c>
      <c r="BE148" s="2">
        <f t="shared" si="15"/>
        <v>0</v>
      </c>
      <c r="BF148" s="2">
        <f t="shared" si="15"/>
        <v>0</v>
      </c>
      <c r="BG148" s="2">
        <f t="shared" si="15"/>
        <v>0</v>
      </c>
      <c r="BH148" s="2">
        <f t="shared" si="15"/>
        <v>0</v>
      </c>
      <c r="BI148" s="2">
        <f t="shared" si="15"/>
        <v>0</v>
      </c>
      <c r="BJ148" s="2">
        <f t="shared" si="15"/>
        <v>0</v>
      </c>
      <c r="BK148" s="2">
        <f t="shared" si="15"/>
        <v>0</v>
      </c>
      <c r="BL148" s="2">
        <f t="shared" si="15"/>
        <v>0</v>
      </c>
      <c r="BM148" s="2">
        <f t="shared" si="15"/>
        <v>0</v>
      </c>
      <c r="BN148" s="2">
        <f t="shared" si="15"/>
        <v>0</v>
      </c>
      <c r="BO148" s="2">
        <f t="shared" si="15"/>
        <v>0</v>
      </c>
      <c r="BP148" s="2">
        <f t="shared" si="15"/>
        <v>0</v>
      </c>
      <c r="BQ148" s="2">
        <f t="shared" si="15"/>
        <v>0</v>
      </c>
      <c r="BR148" s="2">
        <f t="shared" si="15"/>
        <v>0</v>
      </c>
      <c r="BS148" s="2">
        <f t="shared" si="15"/>
        <v>0</v>
      </c>
      <c r="BT148" s="2">
        <f t="shared" si="15"/>
        <v>0</v>
      </c>
      <c r="BU148" s="2">
        <f t="shared" si="15"/>
        <v>0</v>
      </c>
      <c r="BV148" s="2">
        <f t="shared" ref="BV148:BW148" si="16">SUM(BV123:BV147)</f>
        <v>0</v>
      </c>
      <c r="BW148" s="2">
        <f t="shared" si="16"/>
        <v>0</v>
      </c>
    </row>
    <row r="149" spans="1:75" x14ac:dyDescent="0.2">
      <c r="A149" s="14"/>
      <c r="B149" s="14"/>
      <c r="C149" s="14"/>
      <c r="D149" s="14"/>
      <c r="E149" s="14"/>
      <c r="F149" s="2"/>
      <c r="G149" s="2"/>
      <c r="H149" s="2"/>
      <c r="I149" s="2"/>
      <c r="J149" s="2"/>
      <c r="K149" s="2"/>
      <c r="L149" s="2" t="s">
        <v>55</v>
      </c>
      <c r="M149" s="2"/>
      <c r="N149" s="7">
        <f>N148/M148</f>
        <v>0.37701974865350091</v>
      </c>
      <c r="O149" s="7">
        <f>O148/M148</f>
        <v>1.0771992818671455E-2</v>
      </c>
      <c r="P149" s="7">
        <f>P148/M148</f>
        <v>3.5906642728904849E-2</v>
      </c>
      <c r="Q149" s="7">
        <f>Q148/M148</f>
        <v>1.4362657091561939E-2</v>
      </c>
      <c r="R149" s="7">
        <f>R148/M148</f>
        <v>0</v>
      </c>
      <c r="S149" s="7">
        <f>S148/M148</f>
        <v>0</v>
      </c>
      <c r="T149" s="7">
        <f>T148/M148</f>
        <v>3.5906642728904849E-2</v>
      </c>
      <c r="U149" s="7">
        <f>U148/M148</f>
        <v>1.0771992818671455E-2</v>
      </c>
      <c r="V149" s="7">
        <f>V148/M148</f>
        <v>0.11490125673249552</v>
      </c>
      <c r="W149" s="7">
        <f>W148/M148</f>
        <v>2.5134649910233394E-2</v>
      </c>
      <c r="X149" s="7">
        <f>X148/M148</f>
        <v>0</v>
      </c>
      <c r="Y149" s="7">
        <f>Y148/M148</f>
        <v>1.7953321364452424E-2</v>
      </c>
      <c r="Z149" s="7">
        <f>Z148/M148</f>
        <v>0.11131059245960502</v>
      </c>
      <c r="AA149" s="7">
        <f>AA148/M148</f>
        <v>0</v>
      </c>
      <c r="AB149" s="7">
        <f>AB148/M148</f>
        <v>0</v>
      </c>
      <c r="AC149" s="7">
        <f>AC148/M148</f>
        <v>0</v>
      </c>
      <c r="AD149" s="7">
        <f>AD148/M148</f>
        <v>0</v>
      </c>
      <c r="AE149" s="7">
        <f>AE148/M148</f>
        <v>0</v>
      </c>
      <c r="AF149" s="7">
        <f>AF148/M148</f>
        <v>0</v>
      </c>
      <c r="AG149" s="7">
        <f>AG148/M148</f>
        <v>0</v>
      </c>
      <c r="AH149" s="8">
        <f>AH148/N148</f>
        <v>0</v>
      </c>
      <c r="AI149" s="8">
        <f>AI148/O148</f>
        <v>0</v>
      </c>
      <c r="AJ149" s="9">
        <f>AJ148/O148</f>
        <v>0</v>
      </c>
      <c r="AK149" s="7">
        <f>AK148/M148</f>
        <v>0.17235188509874327</v>
      </c>
      <c r="AL149" s="7">
        <f>AL148/M148</f>
        <v>0.118491921005386</v>
      </c>
      <c r="AM149" s="7">
        <f>AM148/M148</f>
        <v>0</v>
      </c>
      <c r="AN149" s="7">
        <f>AN148/M148</f>
        <v>0</v>
      </c>
      <c r="AO149" s="7">
        <f>AO148/M148</f>
        <v>0</v>
      </c>
      <c r="AP149" s="7">
        <f>AP148/M148</f>
        <v>0</v>
      </c>
      <c r="AQ149" s="7">
        <f>AQ148/M148</f>
        <v>0</v>
      </c>
      <c r="AR149" s="7">
        <f>AR148/M148</f>
        <v>0</v>
      </c>
      <c r="AS149" s="7">
        <f>AS148/M148</f>
        <v>0</v>
      </c>
      <c r="AT149" s="7">
        <f>AT148/M148</f>
        <v>0</v>
      </c>
      <c r="AU149" s="7">
        <f>AU148/M148</f>
        <v>2.8725314183123879E-2</v>
      </c>
      <c r="AV149" s="7">
        <f>AV148/M148</f>
        <v>0</v>
      </c>
      <c r="AW149" s="7">
        <f>AW148/M148</f>
        <v>0</v>
      </c>
      <c r="AX149" s="7">
        <f>AX148/M148</f>
        <v>3.5906642728904849E-3</v>
      </c>
      <c r="AY149" s="7">
        <f>AY148/M148</f>
        <v>1.0771992818671455E-2</v>
      </c>
      <c r="AZ149" s="7">
        <f>AZ148/M148</f>
        <v>1.0771992818671455E-2</v>
      </c>
      <c r="BA149" s="7">
        <f>BA148/M148</f>
        <v>0</v>
      </c>
      <c r="BB149" s="7">
        <f>BB148/M148</f>
        <v>0</v>
      </c>
      <c r="BC149" s="7">
        <f>BC148/M148</f>
        <v>0</v>
      </c>
      <c r="BD149" s="7">
        <f>BD148/M148</f>
        <v>0</v>
      </c>
      <c r="BE149" s="7">
        <f>BE148/M148</f>
        <v>0</v>
      </c>
      <c r="BF149" s="7">
        <f>BF148/M148</f>
        <v>0</v>
      </c>
      <c r="BG149" s="7">
        <f>BG148/M148</f>
        <v>0</v>
      </c>
      <c r="BH149" s="7">
        <f>BH148/M148</f>
        <v>0</v>
      </c>
      <c r="BI149" s="7">
        <f>BI148/M148</f>
        <v>0</v>
      </c>
      <c r="BJ149" s="7">
        <f>BJ148/M148</f>
        <v>0</v>
      </c>
      <c r="BK149" s="7">
        <f>BK148/M148</f>
        <v>0</v>
      </c>
      <c r="BL149" s="7">
        <f>BL148/M148</f>
        <v>0</v>
      </c>
      <c r="BM149" s="7">
        <f>BM148/M148</f>
        <v>0</v>
      </c>
      <c r="BN149" s="7">
        <f>BN148/M148</f>
        <v>0</v>
      </c>
      <c r="BO149" s="7">
        <f>BO148/M148</f>
        <v>0</v>
      </c>
      <c r="BP149" s="7">
        <f>BP148/M148</f>
        <v>0</v>
      </c>
      <c r="BQ149" s="7">
        <f>BQ148/M148</f>
        <v>0</v>
      </c>
      <c r="BR149" s="7">
        <f>BR148/M148</f>
        <v>0</v>
      </c>
      <c r="BS149" s="7">
        <f>BS148/M148</f>
        <v>0</v>
      </c>
      <c r="BT149" s="7">
        <f>BT148/M148</f>
        <v>0</v>
      </c>
      <c r="BU149" s="7">
        <f>BU148/M148</f>
        <v>0</v>
      </c>
      <c r="BV149" s="7">
        <f>BV148/M148</f>
        <v>0</v>
      </c>
      <c r="BW149" s="7">
        <f>BW148/M148</f>
        <v>0</v>
      </c>
    </row>
    <row r="150" spans="1:75" x14ac:dyDescent="0.2">
      <c r="A150" s="14"/>
      <c r="B150" s="2" t="s">
        <v>56</v>
      </c>
      <c r="C150" s="2"/>
      <c r="D150" s="10">
        <f>(L148/F148)</f>
        <v>5.78</v>
      </c>
      <c r="E150" s="14"/>
      <c r="F150" s="2"/>
      <c r="G150" s="2"/>
      <c r="H150" s="2"/>
      <c r="I150" s="2"/>
      <c r="J150" s="2"/>
      <c r="K150" s="2"/>
      <c r="L150" s="2" t="s">
        <v>57</v>
      </c>
      <c r="M150" s="2"/>
      <c r="N150" s="10">
        <f>M148/N148</f>
        <v>2.6523809523809523</v>
      </c>
      <c r="O150" s="10">
        <f>M148/O148</f>
        <v>92.833333333333329</v>
      </c>
      <c r="P150" s="10">
        <f>M148/P148</f>
        <v>27.85</v>
      </c>
      <c r="Q150" s="10">
        <f>M148/Q148</f>
        <v>69.625</v>
      </c>
      <c r="R150" s="10" t="e">
        <f>M148/R148</f>
        <v>#DIV/0!</v>
      </c>
      <c r="S150" s="10" t="e">
        <f>M148/S148</f>
        <v>#DIV/0!</v>
      </c>
      <c r="T150" s="10">
        <f>M148/T148</f>
        <v>27.85</v>
      </c>
      <c r="U150" s="10">
        <f>M148/U148</f>
        <v>92.833333333333329</v>
      </c>
      <c r="V150" s="10">
        <f>M148/V148</f>
        <v>8.703125</v>
      </c>
      <c r="W150" s="10">
        <f>M148/W148</f>
        <v>39.785714285714285</v>
      </c>
      <c r="X150" s="10" t="e">
        <f>M148/X148</f>
        <v>#DIV/0!</v>
      </c>
      <c r="Y150" s="10">
        <f>M148/Y148</f>
        <v>55.7</v>
      </c>
      <c r="Z150" s="10">
        <f>M148/Z148</f>
        <v>8.9838709677419359</v>
      </c>
      <c r="AA150" s="10" t="e">
        <f>M148/AA148</f>
        <v>#DIV/0!</v>
      </c>
      <c r="AB150" s="10" t="e">
        <f>M148/AB148</f>
        <v>#DIV/0!</v>
      </c>
      <c r="AC150" s="10" t="e">
        <f>M148/AC148</f>
        <v>#DIV/0!</v>
      </c>
      <c r="AD150" s="10" t="e">
        <f>M148/AD148</f>
        <v>#DIV/0!</v>
      </c>
      <c r="AE150" s="10" t="e">
        <f>M148/AE148</f>
        <v>#DIV/0!</v>
      </c>
      <c r="AF150" s="10" t="e">
        <f>M148/AF148</f>
        <v>#DIV/0!</v>
      </c>
      <c r="AG150" s="10" t="e">
        <f>M148/AG148</f>
        <v>#DIV/0!</v>
      </c>
      <c r="AH150" s="11" t="e">
        <f>N148/AH148</f>
        <v>#DIV/0!</v>
      </c>
      <c r="AI150" s="11" t="e">
        <f>O148/AI148</f>
        <v>#DIV/0!</v>
      </c>
      <c r="AJ150" s="12" t="e">
        <f>O148/AJ148</f>
        <v>#DIV/0!</v>
      </c>
      <c r="AK150" s="5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14"/>
      <c r="BL150" s="14"/>
      <c r="BM150" s="14"/>
      <c r="BN150" s="14"/>
      <c r="BO150" s="14"/>
      <c r="BP150" s="14"/>
      <c r="BQ150" s="14"/>
      <c r="BR150" s="14"/>
      <c r="BS150" s="14"/>
      <c r="BT150" s="15"/>
      <c r="BU150" s="14"/>
      <c r="BV150" s="14"/>
      <c r="BW150" s="14"/>
    </row>
    <row r="151" spans="1:75" x14ac:dyDescent="0.2">
      <c r="A151" s="15"/>
      <c r="B151" s="2" t="s">
        <v>58</v>
      </c>
      <c r="C151" s="2"/>
      <c r="D151" s="10">
        <f>(M148/G148)</f>
        <v>6.0543478260869561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4"/>
      <c r="BV151" s="14"/>
      <c r="BW151" s="14"/>
    </row>
    <row r="152" spans="1:75" x14ac:dyDescent="0.2">
      <c r="A152" s="15"/>
      <c r="B152" s="2" t="s">
        <v>59</v>
      </c>
      <c r="C152" s="2"/>
      <c r="D152" s="10">
        <f>(G148/F148)</f>
        <v>1.84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4"/>
      <c r="BV152" s="14"/>
      <c r="BW152" s="14"/>
    </row>
    <row r="153" spans="1:75" x14ac:dyDescent="0.2">
      <c r="A153" s="15"/>
      <c r="B153" s="5" t="s">
        <v>60</v>
      </c>
      <c r="C153" s="15"/>
      <c r="D153" s="11">
        <f>(H148/G148)*100</f>
        <v>52.173913043478258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4"/>
      <c r="BV153" s="14"/>
      <c r="BW153" s="14"/>
    </row>
    <row r="154" spans="1:75" x14ac:dyDescent="0.2">
      <c r="A154" s="14"/>
      <c r="B154" s="18"/>
      <c r="C154" s="14"/>
      <c r="D154" s="14"/>
      <c r="E154" s="14"/>
      <c r="F154" s="14"/>
      <c r="G154" s="14"/>
      <c r="H154" s="14"/>
      <c r="I154" s="14"/>
      <c r="J154" s="19"/>
      <c r="K154" s="19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6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5"/>
      <c r="BU154" s="14"/>
      <c r="BV154" s="14"/>
      <c r="BW154" s="14"/>
    </row>
    <row r="155" spans="1:75" x14ac:dyDescent="0.2">
      <c r="A155" s="14"/>
      <c r="B155" s="18"/>
      <c r="C155" s="14"/>
      <c r="D155" s="14"/>
      <c r="E155" s="14"/>
      <c r="F155" s="14"/>
      <c r="G155" s="14"/>
      <c r="H155" s="14"/>
      <c r="I155" s="14"/>
      <c r="J155" s="19"/>
      <c r="K155" s="19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6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5"/>
      <c r="BU155" s="14"/>
      <c r="BV155" s="14"/>
      <c r="BW155" s="14"/>
    </row>
    <row r="156" spans="1:75" x14ac:dyDescent="0.2">
      <c r="A156" s="14"/>
      <c r="B156" s="18"/>
      <c r="C156" s="14"/>
      <c r="D156" s="14"/>
      <c r="E156" s="14"/>
      <c r="F156" s="14"/>
      <c r="G156" s="14"/>
      <c r="H156" s="14"/>
      <c r="I156" s="14"/>
      <c r="J156" s="19"/>
      <c r="K156" s="19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6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5"/>
      <c r="BU156" s="14"/>
      <c r="BV156" s="14"/>
      <c r="BW156" s="14"/>
    </row>
    <row r="157" spans="1:75" x14ac:dyDescent="0.2">
      <c r="A157" s="14"/>
      <c r="B157" s="18"/>
      <c r="C157" s="14"/>
      <c r="D157" s="14"/>
      <c r="E157" s="14"/>
      <c r="F157" s="14"/>
      <c r="G157" s="14"/>
      <c r="H157" s="14"/>
      <c r="I157" s="14"/>
      <c r="J157" s="19"/>
      <c r="K157" s="19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6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5"/>
      <c r="BU157" s="14"/>
      <c r="BV157" s="14"/>
      <c r="BW157" s="14"/>
    </row>
    <row r="158" spans="1:75" x14ac:dyDescent="0.2">
      <c r="A158" s="13" t="s">
        <v>77</v>
      </c>
      <c r="B158" s="14"/>
      <c r="C158" s="14"/>
      <c r="D158" s="14"/>
      <c r="E158" s="15"/>
      <c r="F158" s="14"/>
      <c r="G158" s="14"/>
      <c r="H158" s="14"/>
      <c r="I158" s="14"/>
      <c r="J158" s="14"/>
      <c r="K158" s="1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6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5"/>
      <c r="BU158" s="14"/>
      <c r="BV158" s="14"/>
      <c r="BW158" s="14"/>
    </row>
    <row r="159" spans="1:75" x14ac:dyDescent="0.2">
      <c r="A159" s="2" t="s">
        <v>5</v>
      </c>
      <c r="B159" s="2" t="s">
        <v>6</v>
      </c>
      <c r="C159" s="2" t="s">
        <v>7</v>
      </c>
      <c r="D159" s="2" t="s">
        <v>8</v>
      </c>
      <c r="E159" s="2" t="s">
        <v>9</v>
      </c>
      <c r="F159" s="2" t="s">
        <v>10</v>
      </c>
      <c r="G159" s="2" t="s">
        <v>11</v>
      </c>
      <c r="H159" s="2" t="s">
        <v>12</v>
      </c>
      <c r="I159" s="2" t="s">
        <v>13</v>
      </c>
      <c r="J159" s="2" t="s">
        <v>14</v>
      </c>
      <c r="K159" s="2" t="s">
        <v>15</v>
      </c>
      <c r="L159" s="2" t="s">
        <v>16</v>
      </c>
      <c r="M159" s="2" t="s">
        <v>17</v>
      </c>
      <c r="N159" s="2" t="s">
        <v>18</v>
      </c>
      <c r="O159" s="2" t="s">
        <v>19</v>
      </c>
      <c r="P159" s="2" t="s">
        <v>20</v>
      </c>
      <c r="Q159" s="2" t="s">
        <v>21</v>
      </c>
      <c r="R159" s="2" t="s">
        <v>22</v>
      </c>
      <c r="S159" s="2" t="s">
        <v>23</v>
      </c>
      <c r="T159" s="2" t="s">
        <v>24</v>
      </c>
      <c r="U159" s="2" t="s">
        <v>25</v>
      </c>
      <c r="V159" s="2" t="s">
        <v>26</v>
      </c>
      <c r="W159" s="2" t="s">
        <v>27</v>
      </c>
      <c r="X159" s="2" t="s">
        <v>28</v>
      </c>
      <c r="Y159" s="2" t="s">
        <v>29</v>
      </c>
      <c r="Z159" s="2" t="s">
        <v>30</v>
      </c>
      <c r="AA159" s="2" t="s">
        <v>31</v>
      </c>
      <c r="AB159" s="2" t="s">
        <v>32</v>
      </c>
      <c r="AC159" s="2" t="s">
        <v>33</v>
      </c>
      <c r="AD159" s="2" t="s">
        <v>34</v>
      </c>
      <c r="AE159" s="2" t="s">
        <v>35</v>
      </c>
      <c r="AF159" s="2" t="s">
        <v>36</v>
      </c>
      <c r="AG159" s="2" t="s">
        <v>37</v>
      </c>
      <c r="AH159" s="2" t="s">
        <v>38</v>
      </c>
      <c r="AI159" s="2" t="s">
        <v>39</v>
      </c>
      <c r="AJ159" s="2" t="s">
        <v>42</v>
      </c>
      <c r="AK159" s="3" t="s">
        <v>40</v>
      </c>
      <c r="AL159" s="2" t="s">
        <v>30</v>
      </c>
      <c r="AM159" s="2" t="s">
        <v>24</v>
      </c>
      <c r="AN159" s="2" t="s">
        <v>25</v>
      </c>
      <c r="AO159" s="2" t="s">
        <v>29</v>
      </c>
      <c r="AP159" s="2" t="s">
        <v>41</v>
      </c>
      <c r="AQ159" s="2" t="s">
        <v>34</v>
      </c>
      <c r="AR159" s="2" t="s">
        <v>34</v>
      </c>
      <c r="AS159" s="2" t="s">
        <v>27</v>
      </c>
      <c r="AT159" s="2" t="s">
        <v>23</v>
      </c>
      <c r="AU159" s="2" t="s">
        <v>26</v>
      </c>
      <c r="AV159" s="2" t="s">
        <v>42</v>
      </c>
      <c r="AW159" s="2" t="s">
        <v>43</v>
      </c>
      <c r="AX159" s="2" t="s">
        <v>43</v>
      </c>
      <c r="AY159" s="2" t="s">
        <v>44</v>
      </c>
      <c r="AZ159" s="2" t="s">
        <v>44</v>
      </c>
      <c r="BA159" s="2" t="s">
        <v>22</v>
      </c>
      <c r="BB159" s="2" t="s">
        <v>22</v>
      </c>
      <c r="BC159" s="2" t="s">
        <v>32</v>
      </c>
      <c r="BD159" s="2" t="s">
        <v>32</v>
      </c>
      <c r="BE159" s="2" t="s">
        <v>19</v>
      </c>
      <c r="BF159" s="2" t="s">
        <v>19</v>
      </c>
      <c r="BG159" s="2" t="s">
        <v>45</v>
      </c>
      <c r="BH159" s="2" t="s">
        <v>45</v>
      </c>
      <c r="BI159" s="2" t="s">
        <v>46</v>
      </c>
      <c r="BJ159" s="2" t="s">
        <v>46</v>
      </c>
      <c r="BK159" s="2" t="s">
        <v>47</v>
      </c>
      <c r="BL159" s="2" t="s">
        <v>48</v>
      </c>
      <c r="BM159" s="2" t="s">
        <v>28</v>
      </c>
      <c r="BN159" s="2" t="s">
        <v>33</v>
      </c>
      <c r="BO159" s="2" t="s">
        <v>35</v>
      </c>
      <c r="BP159" s="2" t="s">
        <v>49</v>
      </c>
      <c r="BQ159" s="2" t="s">
        <v>41</v>
      </c>
      <c r="BR159" s="2" t="s">
        <v>39</v>
      </c>
      <c r="BS159" s="2" t="s">
        <v>50</v>
      </c>
      <c r="BT159" s="2" t="s">
        <v>51</v>
      </c>
      <c r="BU159" s="2" t="s">
        <v>38</v>
      </c>
      <c r="BV159" s="2" t="s">
        <v>52</v>
      </c>
      <c r="BW159" s="2" t="s">
        <v>53</v>
      </c>
    </row>
    <row r="160" spans="1:75" x14ac:dyDescent="0.2">
      <c r="A160" s="14">
        <v>204</v>
      </c>
      <c r="B160" s="18">
        <v>43497</v>
      </c>
      <c r="C160" s="14">
        <v>1</v>
      </c>
      <c r="D160" s="14">
        <v>258</v>
      </c>
      <c r="E160" s="14">
        <v>4</v>
      </c>
      <c r="F160" s="14">
        <v>1</v>
      </c>
      <c r="G160" s="14">
        <v>1</v>
      </c>
      <c r="H160" s="14">
        <v>0</v>
      </c>
      <c r="I160" s="14">
        <v>1</v>
      </c>
      <c r="J160" s="19">
        <v>13.5</v>
      </c>
      <c r="K160" s="19">
        <v>15</v>
      </c>
      <c r="L160" s="14">
        <f t="shared" ref="L160:L173" si="17">(K160-J160)</f>
        <v>1.5</v>
      </c>
      <c r="M160" s="14">
        <f t="shared" ref="M160:M173" si="18">(G160*L160)</f>
        <v>1.5</v>
      </c>
      <c r="N160" s="14">
        <v>0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6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5"/>
      <c r="BU160" s="14"/>
      <c r="BV160" s="14"/>
      <c r="BW160" s="14"/>
    </row>
    <row r="161" spans="1:75" x14ac:dyDescent="0.2">
      <c r="A161" s="14">
        <v>205</v>
      </c>
      <c r="B161" s="18">
        <v>43497</v>
      </c>
      <c r="C161" s="14">
        <v>1</v>
      </c>
      <c r="D161" s="14">
        <v>258</v>
      </c>
      <c r="E161" s="14">
        <v>4</v>
      </c>
      <c r="F161" s="14">
        <v>1</v>
      </c>
      <c r="G161" s="14">
        <v>1</v>
      </c>
      <c r="H161" s="14">
        <v>0</v>
      </c>
      <c r="I161" s="14">
        <v>1</v>
      </c>
      <c r="J161" s="19">
        <v>10.5</v>
      </c>
      <c r="K161" s="19">
        <v>15.25</v>
      </c>
      <c r="L161" s="14">
        <f t="shared" si="17"/>
        <v>4.75</v>
      </c>
      <c r="M161" s="14">
        <f t="shared" si="18"/>
        <v>4.75</v>
      </c>
      <c r="N161" s="14">
        <v>0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6">
        <v>5</v>
      </c>
      <c r="AL161" s="14">
        <v>5</v>
      </c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5"/>
      <c r="BU161" s="14"/>
      <c r="BV161" s="14"/>
      <c r="BW161" s="14"/>
    </row>
    <row r="162" spans="1:75" x14ac:dyDescent="0.2">
      <c r="A162" s="14">
        <v>207</v>
      </c>
      <c r="B162" s="18">
        <v>43497</v>
      </c>
      <c r="C162" s="14">
        <v>1</v>
      </c>
      <c r="D162" s="14">
        <v>258</v>
      </c>
      <c r="E162" s="14">
        <v>4</v>
      </c>
      <c r="F162" s="14">
        <v>1</v>
      </c>
      <c r="G162" s="14">
        <v>1</v>
      </c>
      <c r="H162" s="14">
        <v>0</v>
      </c>
      <c r="I162" s="14">
        <v>1</v>
      </c>
      <c r="J162" s="19">
        <v>12</v>
      </c>
      <c r="K162" s="19">
        <v>14.75</v>
      </c>
      <c r="L162" s="14">
        <f t="shared" si="17"/>
        <v>2.75</v>
      </c>
      <c r="M162" s="14">
        <f t="shared" si="18"/>
        <v>2.75</v>
      </c>
      <c r="N162" s="14">
        <v>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6">
        <v>6</v>
      </c>
      <c r="AL162" s="14">
        <v>6</v>
      </c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5"/>
      <c r="BU162" s="14"/>
      <c r="BV162" s="14"/>
      <c r="BW162" s="14"/>
    </row>
    <row r="163" spans="1:75" x14ac:dyDescent="0.2">
      <c r="A163" s="14">
        <v>246</v>
      </c>
      <c r="B163" s="18">
        <v>43502</v>
      </c>
      <c r="C163" s="14">
        <v>1</v>
      </c>
      <c r="D163" s="14">
        <v>289</v>
      </c>
      <c r="E163" s="14">
        <v>4</v>
      </c>
      <c r="F163" s="14">
        <v>1</v>
      </c>
      <c r="G163" s="14">
        <v>1</v>
      </c>
      <c r="H163" s="14">
        <v>1</v>
      </c>
      <c r="I163" s="14">
        <v>1</v>
      </c>
      <c r="J163" s="19">
        <v>7</v>
      </c>
      <c r="K163" s="19">
        <v>14.5</v>
      </c>
      <c r="L163" s="14">
        <f t="shared" si="17"/>
        <v>7.5</v>
      </c>
      <c r="M163" s="14">
        <f t="shared" si="18"/>
        <v>7.5</v>
      </c>
      <c r="N163" s="14">
        <v>15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>
        <v>15</v>
      </c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6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5"/>
      <c r="BU163" s="14"/>
      <c r="BV163" s="14"/>
      <c r="BW163" s="14"/>
    </row>
    <row r="164" spans="1:75" x14ac:dyDescent="0.2">
      <c r="A164" s="14">
        <v>248</v>
      </c>
      <c r="B164" s="18">
        <v>43502</v>
      </c>
      <c r="C164" s="14">
        <v>1</v>
      </c>
      <c r="D164" s="14">
        <v>258</v>
      </c>
      <c r="E164" s="14">
        <v>4</v>
      </c>
      <c r="F164" s="14">
        <v>1</v>
      </c>
      <c r="G164" s="14">
        <v>3</v>
      </c>
      <c r="H164" s="14">
        <v>3</v>
      </c>
      <c r="I164" s="14">
        <v>1</v>
      </c>
      <c r="J164" s="19">
        <v>9.5</v>
      </c>
      <c r="K164" s="19">
        <v>15.5</v>
      </c>
      <c r="L164" s="14">
        <f t="shared" si="17"/>
        <v>6</v>
      </c>
      <c r="M164" s="14">
        <f t="shared" si="18"/>
        <v>18</v>
      </c>
      <c r="N164" s="14">
        <v>8</v>
      </c>
      <c r="O164" s="14"/>
      <c r="P164" s="14"/>
      <c r="Q164" s="14"/>
      <c r="R164" s="14"/>
      <c r="S164" s="14"/>
      <c r="T164" s="14"/>
      <c r="U164" s="14"/>
      <c r="V164" s="14"/>
      <c r="W164" s="14">
        <v>1</v>
      </c>
      <c r="X164" s="14"/>
      <c r="Y164" s="14"/>
      <c r="Z164" s="14">
        <v>7</v>
      </c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6">
        <v>1</v>
      </c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>
        <v>1</v>
      </c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5"/>
      <c r="BU164" s="14"/>
      <c r="BV164" s="14"/>
      <c r="BW164" s="14"/>
    </row>
    <row r="165" spans="1:75" x14ac:dyDescent="0.2">
      <c r="A165" s="14">
        <v>249</v>
      </c>
      <c r="B165" s="18">
        <v>43502</v>
      </c>
      <c r="C165" s="14">
        <v>1</v>
      </c>
      <c r="D165" s="14">
        <v>258</v>
      </c>
      <c r="E165" s="14">
        <v>4</v>
      </c>
      <c r="F165" s="14">
        <v>1</v>
      </c>
      <c r="G165" s="14">
        <v>1</v>
      </c>
      <c r="H165" s="14">
        <v>1</v>
      </c>
      <c r="I165" s="14">
        <v>1</v>
      </c>
      <c r="J165" s="19">
        <v>13.5</v>
      </c>
      <c r="K165" s="19">
        <v>15.75</v>
      </c>
      <c r="L165" s="14">
        <f t="shared" si="17"/>
        <v>2.25</v>
      </c>
      <c r="M165" s="14">
        <f t="shared" si="18"/>
        <v>2.25</v>
      </c>
      <c r="N165" s="14">
        <v>2</v>
      </c>
      <c r="O165" s="14"/>
      <c r="P165" s="14">
        <v>1</v>
      </c>
      <c r="Q165" s="14">
        <v>1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6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5"/>
      <c r="BU165" s="14"/>
      <c r="BV165" s="14"/>
      <c r="BW165" s="14"/>
    </row>
    <row r="166" spans="1:75" x14ac:dyDescent="0.2">
      <c r="A166" s="14">
        <v>251</v>
      </c>
      <c r="B166" s="18">
        <v>43502</v>
      </c>
      <c r="C166" s="14">
        <v>1</v>
      </c>
      <c r="D166" s="14">
        <v>258</v>
      </c>
      <c r="E166" s="14">
        <v>4</v>
      </c>
      <c r="F166" s="14">
        <v>1</v>
      </c>
      <c r="G166" s="14">
        <v>1</v>
      </c>
      <c r="H166" s="14">
        <v>0</v>
      </c>
      <c r="I166" s="14">
        <v>1</v>
      </c>
      <c r="J166" s="19">
        <v>12.5</v>
      </c>
      <c r="K166" s="19">
        <v>16.5</v>
      </c>
      <c r="L166" s="14">
        <f t="shared" si="17"/>
        <v>4</v>
      </c>
      <c r="M166" s="14">
        <f t="shared" si="18"/>
        <v>4</v>
      </c>
      <c r="N166" s="14">
        <v>0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6">
        <v>6</v>
      </c>
      <c r="AL166" s="14">
        <v>6</v>
      </c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5"/>
      <c r="BU166" s="14"/>
      <c r="BV166" s="14"/>
      <c r="BW166" s="14"/>
    </row>
    <row r="167" spans="1:75" x14ac:dyDescent="0.2">
      <c r="A167" s="14">
        <v>253</v>
      </c>
      <c r="B167" s="18">
        <v>43502</v>
      </c>
      <c r="C167" s="14">
        <v>1</v>
      </c>
      <c r="D167" s="14">
        <v>258</v>
      </c>
      <c r="E167" s="14">
        <v>4</v>
      </c>
      <c r="F167" s="14">
        <v>1</v>
      </c>
      <c r="G167" s="14">
        <v>1</v>
      </c>
      <c r="H167" s="14">
        <v>0</v>
      </c>
      <c r="I167" s="14">
        <v>1</v>
      </c>
      <c r="J167" s="19">
        <v>9.5</v>
      </c>
      <c r="K167" s="19">
        <v>13</v>
      </c>
      <c r="L167" s="14">
        <f t="shared" si="17"/>
        <v>3.5</v>
      </c>
      <c r="M167" s="14">
        <f t="shared" si="18"/>
        <v>3.5</v>
      </c>
      <c r="N167" s="14">
        <v>0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6">
        <v>18</v>
      </c>
      <c r="AL167" s="14">
        <v>6</v>
      </c>
      <c r="AM167" s="14"/>
      <c r="AN167" s="14"/>
      <c r="AO167" s="14"/>
      <c r="AP167" s="14"/>
      <c r="AQ167" s="14"/>
      <c r="AR167" s="14"/>
      <c r="AS167" s="14"/>
      <c r="AT167" s="14"/>
      <c r="AU167" s="14">
        <v>12</v>
      </c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5"/>
      <c r="BU167" s="14"/>
      <c r="BV167" s="14"/>
      <c r="BW167" s="14"/>
    </row>
    <row r="168" spans="1:75" x14ac:dyDescent="0.2">
      <c r="A168" s="14">
        <v>254</v>
      </c>
      <c r="B168" s="18">
        <v>43504</v>
      </c>
      <c r="C168" s="14">
        <v>1</v>
      </c>
      <c r="D168" s="14">
        <v>258</v>
      </c>
      <c r="E168" s="14">
        <v>4</v>
      </c>
      <c r="F168" s="14">
        <v>1</v>
      </c>
      <c r="G168" s="14">
        <v>2</v>
      </c>
      <c r="H168" s="14">
        <v>0</v>
      </c>
      <c r="I168" s="14">
        <v>1</v>
      </c>
      <c r="J168" s="19">
        <v>15</v>
      </c>
      <c r="K168" s="19">
        <v>16.5</v>
      </c>
      <c r="L168" s="14">
        <f t="shared" si="17"/>
        <v>1.5</v>
      </c>
      <c r="M168" s="14">
        <f t="shared" si="18"/>
        <v>3</v>
      </c>
      <c r="N168" s="14">
        <v>0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6">
        <v>10</v>
      </c>
      <c r="AL168" s="14"/>
      <c r="AM168" s="14"/>
      <c r="AN168" s="14"/>
      <c r="AO168" s="14"/>
      <c r="AP168" s="14"/>
      <c r="AQ168" s="14"/>
      <c r="AR168" s="14"/>
      <c r="AS168" s="14"/>
      <c r="AT168" s="14"/>
      <c r="AU168" s="14">
        <v>10</v>
      </c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5"/>
      <c r="BU168" s="14"/>
      <c r="BV168" s="14"/>
      <c r="BW168" s="14"/>
    </row>
    <row r="169" spans="1:75" x14ac:dyDescent="0.2">
      <c r="A169" s="14">
        <v>281</v>
      </c>
      <c r="B169" s="18">
        <v>43523</v>
      </c>
      <c r="C169" s="14">
        <v>1</v>
      </c>
      <c r="D169" s="14">
        <v>204</v>
      </c>
      <c r="E169" s="14">
        <v>4</v>
      </c>
      <c r="F169" s="14">
        <v>1</v>
      </c>
      <c r="G169" s="14">
        <v>2</v>
      </c>
      <c r="H169" s="14">
        <v>0</v>
      </c>
      <c r="I169" s="14">
        <v>1</v>
      </c>
      <c r="J169" s="19">
        <v>8</v>
      </c>
      <c r="K169" s="19">
        <v>13</v>
      </c>
      <c r="L169" s="14">
        <f t="shared" si="17"/>
        <v>5</v>
      </c>
      <c r="M169" s="14">
        <f t="shared" si="18"/>
        <v>10</v>
      </c>
      <c r="N169" s="14">
        <v>0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6">
        <v>9</v>
      </c>
      <c r="AL169" s="14">
        <v>7</v>
      </c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>
        <v>1</v>
      </c>
      <c r="AZ169" s="14">
        <v>1</v>
      </c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5"/>
      <c r="BU169" s="14"/>
      <c r="BV169" s="14"/>
      <c r="BW169" s="14"/>
    </row>
    <row r="170" spans="1:75" x14ac:dyDescent="0.2">
      <c r="A170" s="14">
        <v>282</v>
      </c>
      <c r="B170" s="18">
        <v>43523</v>
      </c>
      <c r="C170" s="14">
        <v>1</v>
      </c>
      <c r="D170" s="14">
        <v>258</v>
      </c>
      <c r="E170" s="14">
        <v>4</v>
      </c>
      <c r="F170" s="14">
        <v>1</v>
      </c>
      <c r="G170" s="14">
        <v>2</v>
      </c>
      <c r="H170" s="14">
        <v>0</v>
      </c>
      <c r="I170" s="14">
        <v>1</v>
      </c>
      <c r="J170" s="19">
        <v>9.5</v>
      </c>
      <c r="K170" s="19">
        <v>12</v>
      </c>
      <c r="L170" s="14">
        <f t="shared" si="17"/>
        <v>2.5</v>
      </c>
      <c r="M170" s="14">
        <f t="shared" si="18"/>
        <v>5</v>
      </c>
      <c r="N170" s="14">
        <v>0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6">
        <v>17</v>
      </c>
      <c r="AL170" s="14">
        <v>7</v>
      </c>
      <c r="AM170" s="14"/>
      <c r="AN170" s="14"/>
      <c r="AO170" s="14"/>
      <c r="AP170" s="14"/>
      <c r="AQ170" s="14"/>
      <c r="AR170" s="14"/>
      <c r="AS170" s="14"/>
      <c r="AT170" s="14"/>
      <c r="AU170" s="14">
        <v>10</v>
      </c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5"/>
      <c r="BU170" s="14"/>
      <c r="BV170" s="14"/>
      <c r="BW170" s="14"/>
    </row>
    <row r="171" spans="1:75" x14ac:dyDescent="0.2">
      <c r="A171" s="14">
        <v>283</v>
      </c>
      <c r="B171" s="18">
        <v>43524</v>
      </c>
      <c r="C171" s="14">
        <v>1</v>
      </c>
      <c r="D171" s="14">
        <v>204</v>
      </c>
      <c r="E171" s="14">
        <v>4</v>
      </c>
      <c r="F171" s="14">
        <v>1</v>
      </c>
      <c r="G171" s="14">
        <v>1</v>
      </c>
      <c r="H171" s="14">
        <v>0</v>
      </c>
      <c r="I171" s="14">
        <v>1</v>
      </c>
      <c r="J171" s="19">
        <v>10</v>
      </c>
      <c r="K171" s="19">
        <v>13</v>
      </c>
      <c r="L171" s="14">
        <f t="shared" si="17"/>
        <v>3</v>
      </c>
      <c r="M171" s="14">
        <f t="shared" si="18"/>
        <v>3</v>
      </c>
      <c r="N171" s="14">
        <v>0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6">
        <v>14</v>
      </c>
      <c r="AL171" s="14">
        <v>14</v>
      </c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5"/>
      <c r="BU171" s="14"/>
      <c r="BV171" s="14"/>
      <c r="BW171" s="14"/>
    </row>
    <row r="172" spans="1:75" x14ac:dyDescent="0.2">
      <c r="A172" s="14">
        <v>284</v>
      </c>
      <c r="B172" s="18">
        <v>43524</v>
      </c>
      <c r="C172" s="14">
        <v>1</v>
      </c>
      <c r="D172" s="14">
        <v>258</v>
      </c>
      <c r="E172" s="14">
        <v>4</v>
      </c>
      <c r="F172" s="14">
        <v>1</v>
      </c>
      <c r="G172" s="14">
        <v>2</v>
      </c>
      <c r="H172" s="14">
        <v>0</v>
      </c>
      <c r="I172" s="14">
        <v>1</v>
      </c>
      <c r="J172" s="19">
        <v>9</v>
      </c>
      <c r="K172" s="19">
        <v>15</v>
      </c>
      <c r="L172" s="14">
        <f t="shared" si="17"/>
        <v>6</v>
      </c>
      <c r="M172" s="14">
        <f t="shared" si="18"/>
        <v>12</v>
      </c>
      <c r="N172" s="14">
        <v>0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6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5"/>
      <c r="BU172" s="14"/>
      <c r="BV172" s="14"/>
      <c r="BW172" s="14"/>
    </row>
    <row r="173" spans="1:75" x14ac:dyDescent="0.2">
      <c r="A173" s="14">
        <v>285</v>
      </c>
      <c r="B173" s="18">
        <v>43524</v>
      </c>
      <c r="C173" s="14">
        <v>1</v>
      </c>
      <c r="D173" s="14">
        <v>258</v>
      </c>
      <c r="E173" s="14">
        <v>4</v>
      </c>
      <c r="F173" s="14">
        <v>1</v>
      </c>
      <c r="G173" s="14">
        <v>1</v>
      </c>
      <c r="H173" s="14">
        <v>0</v>
      </c>
      <c r="I173" s="14">
        <v>1</v>
      </c>
      <c r="J173" s="19">
        <v>10</v>
      </c>
      <c r="K173" s="19">
        <v>16.5</v>
      </c>
      <c r="L173" s="14">
        <f t="shared" si="17"/>
        <v>6.5</v>
      </c>
      <c r="M173" s="14">
        <f t="shared" si="18"/>
        <v>6.5</v>
      </c>
      <c r="N173" s="14">
        <v>0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6">
        <v>10</v>
      </c>
      <c r="AL173" s="14">
        <v>10</v>
      </c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5"/>
      <c r="BU173" s="14"/>
      <c r="BV173" s="14"/>
      <c r="BW173" s="14"/>
    </row>
    <row r="174" spans="1:75" x14ac:dyDescent="0.2">
      <c r="A174" s="14"/>
      <c r="B174" s="2" t="s">
        <v>54</v>
      </c>
      <c r="C174" s="14"/>
      <c r="D174" s="14"/>
      <c r="E174" s="14"/>
      <c r="F174" s="2">
        <f>COUNT(F160:F173)</f>
        <v>14</v>
      </c>
      <c r="G174" s="2">
        <f>SUM(G160:G173)</f>
        <v>20</v>
      </c>
      <c r="H174" s="2">
        <f>SUM(H160:H173)</f>
        <v>5</v>
      </c>
      <c r="I174" s="2"/>
      <c r="J174" s="2">
        <f t="shared" ref="J174:BU174" si="19">SUM(J160:J173)</f>
        <v>149.5</v>
      </c>
      <c r="K174" s="2">
        <f t="shared" si="19"/>
        <v>206.25</v>
      </c>
      <c r="L174" s="2">
        <f t="shared" si="19"/>
        <v>56.75</v>
      </c>
      <c r="M174" s="2">
        <f t="shared" si="19"/>
        <v>83.75</v>
      </c>
      <c r="N174" s="2">
        <f t="shared" si="19"/>
        <v>25</v>
      </c>
      <c r="O174" s="2">
        <f t="shared" si="19"/>
        <v>0</v>
      </c>
      <c r="P174" s="2">
        <f t="shared" si="19"/>
        <v>1</v>
      </c>
      <c r="Q174" s="2">
        <f t="shared" si="19"/>
        <v>1</v>
      </c>
      <c r="R174" s="2">
        <f t="shared" si="19"/>
        <v>0</v>
      </c>
      <c r="S174" s="2">
        <f t="shared" si="19"/>
        <v>0</v>
      </c>
      <c r="T174" s="2">
        <f t="shared" si="19"/>
        <v>0</v>
      </c>
      <c r="U174" s="2">
        <f t="shared" si="19"/>
        <v>0</v>
      </c>
      <c r="V174" s="2">
        <f t="shared" si="19"/>
        <v>0</v>
      </c>
      <c r="W174" s="2">
        <f t="shared" si="19"/>
        <v>1</v>
      </c>
      <c r="X174" s="2">
        <f t="shared" si="19"/>
        <v>0</v>
      </c>
      <c r="Y174" s="2">
        <f t="shared" si="19"/>
        <v>0</v>
      </c>
      <c r="Z174" s="2">
        <f t="shared" si="19"/>
        <v>22</v>
      </c>
      <c r="AA174" s="2">
        <f t="shared" si="19"/>
        <v>0</v>
      </c>
      <c r="AB174" s="2">
        <f t="shared" si="19"/>
        <v>0</v>
      </c>
      <c r="AC174" s="2">
        <f t="shared" si="19"/>
        <v>0</v>
      </c>
      <c r="AD174" s="2">
        <f t="shared" si="19"/>
        <v>0</v>
      </c>
      <c r="AE174" s="2">
        <f t="shared" si="19"/>
        <v>0</v>
      </c>
      <c r="AF174" s="2">
        <f t="shared" si="19"/>
        <v>0</v>
      </c>
      <c r="AG174" s="2">
        <f t="shared" si="19"/>
        <v>0</v>
      </c>
      <c r="AH174" s="2">
        <f t="shared" si="19"/>
        <v>0</v>
      </c>
      <c r="AI174" s="2">
        <f t="shared" si="19"/>
        <v>0</v>
      </c>
      <c r="AJ174" s="2">
        <f t="shared" si="19"/>
        <v>0</v>
      </c>
      <c r="AK174" s="2">
        <f t="shared" si="19"/>
        <v>96</v>
      </c>
      <c r="AL174" s="2">
        <f t="shared" si="19"/>
        <v>61</v>
      </c>
      <c r="AM174" s="2">
        <f t="shared" si="19"/>
        <v>0</v>
      </c>
      <c r="AN174" s="2">
        <f t="shared" si="19"/>
        <v>0</v>
      </c>
      <c r="AO174" s="2">
        <f t="shared" si="19"/>
        <v>0</v>
      </c>
      <c r="AP174" s="2">
        <f t="shared" si="19"/>
        <v>0</v>
      </c>
      <c r="AQ174" s="2">
        <f t="shared" si="19"/>
        <v>0</v>
      </c>
      <c r="AR174" s="2">
        <f t="shared" si="19"/>
        <v>0</v>
      </c>
      <c r="AS174" s="2">
        <f t="shared" si="19"/>
        <v>0</v>
      </c>
      <c r="AT174" s="2">
        <f t="shared" si="19"/>
        <v>0</v>
      </c>
      <c r="AU174" s="2">
        <f t="shared" si="19"/>
        <v>32</v>
      </c>
      <c r="AV174" s="2">
        <f t="shared" si="19"/>
        <v>0</v>
      </c>
      <c r="AW174" s="2">
        <f t="shared" si="19"/>
        <v>0</v>
      </c>
      <c r="AX174" s="2">
        <f t="shared" si="19"/>
        <v>0</v>
      </c>
      <c r="AY174" s="2">
        <f t="shared" si="19"/>
        <v>2</v>
      </c>
      <c r="AZ174" s="2">
        <f t="shared" si="19"/>
        <v>1</v>
      </c>
      <c r="BA174" s="2">
        <f t="shared" si="19"/>
        <v>0</v>
      </c>
      <c r="BB174" s="2">
        <f t="shared" si="19"/>
        <v>0</v>
      </c>
      <c r="BC174" s="2">
        <f t="shared" si="19"/>
        <v>0</v>
      </c>
      <c r="BD174" s="2">
        <f t="shared" si="19"/>
        <v>0</v>
      </c>
      <c r="BE174" s="2">
        <f t="shared" si="19"/>
        <v>0</v>
      </c>
      <c r="BF174" s="2">
        <f t="shared" si="19"/>
        <v>0</v>
      </c>
      <c r="BG174" s="2">
        <f t="shared" si="19"/>
        <v>0</v>
      </c>
      <c r="BH174" s="2">
        <f t="shared" si="19"/>
        <v>0</v>
      </c>
      <c r="BI174" s="2">
        <f t="shared" si="19"/>
        <v>0</v>
      </c>
      <c r="BJ174" s="2">
        <f t="shared" si="19"/>
        <v>0</v>
      </c>
      <c r="BK174" s="2">
        <f t="shared" si="19"/>
        <v>0</v>
      </c>
      <c r="BL174" s="2">
        <f t="shared" si="19"/>
        <v>0</v>
      </c>
      <c r="BM174" s="2">
        <f t="shared" si="19"/>
        <v>0</v>
      </c>
      <c r="BN174" s="2">
        <f t="shared" si="19"/>
        <v>0</v>
      </c>
      <c r="BO174" s="2">
        <f t="shared" si="19"/>
        <v>0</v>
      </c>
      <c r="BP174" s="2">
        <f t="shared" si="19"/>
        <v>0</v>
      </c>
      <c r="BQ174" s="2">
        <f t="shared" si="19"/>
        <v>0</v>
      </c>
      <c r="BR174" s="2">
        <f t="shared" si="19"/>
        <v>0</v>
      </c>
      <c r="BS174" s="2">
        <f t="shared" si="19"/>
        <v>0</v>
      </c>
      <c r="BT174" s="2">
        <f t="shared" si="19"/>
        <v>0</v>
      </c>
      <c r="BU174" s="2">
        <f t="shared" si="19"/>
        <v>0</v>
      </c>
      <c r="BV174" s="2">
        <f t="shared" ref="BV174:BW174" si="20">SUM(BV160:BV173)</f>
        <v>0</v>
      </c>
      <c r="BW174" s="2">
        <f t="shared" si="20"/>
        <v>0</v>
      </c>
    </row>
    <row r="175" spans="1:75" x14ac:dyDescent="0.2">
      <c r="A175" s="14"/>
      <c r="B175" s="14"/>
      <c r="C175" s="14"/>
      <c r="D175" s="14"/>
      <c r="E175" s="14"/>
      <c r="F175" s="2"/>
      <c r="G175" s="2"/>
      <c r="H175" s="2"/>
      <c r="I175" s="2"/>
      <c r="J175" s="2"/>
      <c r="K175" s="2"/>
      <c r="L175" s="2" t="s">
        <v>55</v>
      </c>
      <c r="M175" s="2"/>
      <c r="N175" s="7">
        <f>N174/M174</f>
        <v>0.29850746268656714</v>
      </c>
      <c r="O175" s="7">
        <f>O174/M174</f>
        <v>0</v>
      </c>
      <c r="P175" s="7">
        <f>P174/M174</f>
        <v>1.1940298507462687E-2</v>
      </c>
      <c r="Q175" s="7">
        <f>Q174/M174</f>
        <v>1.1940298507462687E-2</v>
      </c>
      <c r="R175" s="7">
        <f>R174/M174</f>
        <v>0</v>
      </c>
      <c r="S175" s="7">
        <f>S174/M174</f>
        <v>0</v>
      </c>
      <c r="T175" s="7">
        <f>T174/M174</f>
        <v>0</v>
      </c>
      <c r="U175" s="7">
        <f>U174/M174</f>
        <v>0</v>
      </c>
      <c r="V175" s="7">
        <f>V174/M174</f>
        <v>0</v>
      </c>
      <c r="W175" s="7">
        <f>W174/M174</f>
        <v>1.1940298507462687E-2</v>
      </c>
      <c r="X175" s="7">
        <f>X174/M174</f>
        <v>0</v>
      </c>
      <c r="Y175" s="7">
        <f>Y174/M174</f>
        <v>0</v>
      </c>
      <c r="Z175" s="7">
        <f>Z174/M174</f>
        <v>0.2626865671641791</v>
      </c>
      <c r="AA175" s="7">
        <f>AA174/M174</f>
        <v>0</v>
      </c>
      <c r="AB175" s="7">
        <f>AB174/M174</f>
        <v>0</v>
      </c>
      <c r="AC175" s="7">
        <f>AC174/M174</f>
        <v>0</v>
      </c>
      <c r="AD175" s="7">
        <f>AD174/M174</f>
        <v>0</v>
      </c>
      <c r="AE175" s="7">
        <f>AE174/M174</f>
        <v>0</v>
      </c>
      <c r="AF175" s="7">
        <f>AF174/M174</f>
        <v>0</v>
      </c>
      <c r="AG175" s="7">
        <f>AG174/M174</f>
        <v>0</v>
      </c>
      <c r="AH175" s="8">
        <f>AH174/N174</f>
        <v>0</v>
      </c>
      <c r="AI175" s="8" t="e">
        <f>AI174/O174</f>
        <v>#DIV/0!</v>
      </c>
      <c r="AJ175" s="9" t="e">
        <f>AJ174/O174</f>
        <v>#DIV/0!</v>
      </c>
      <c r="AK175" s="7">
        <f>AK174/M174</f>
        <v>1.146268656716418</v>
      </c>
      <c r="AL175" s="7">
        <f>AL174/M174</f>
        <v>0.72835820895522385</v>
      </c>
      <c r="AM175" s="7">
        <f>AM174/M174</f>
        <v>0</v>
      </c>
      <c r="AN175" s="7">
        <f>AN174/M174</f>
        <v>0</v>
      </c>
      <c r="AO175" s="7">
        <f>AO174/M174</f>
        <v>0</v>
      </c>
      <c r="AP175" s="7">
        <f>AP174/M174</f>
        <v>0</v>
      </c>
      <c r="AQ175" s="7">
        <f>AQ174/M174</f>
        <v>0</v>
      </c>
      <c r="AR175" s="7">
        <f>AR174/M174</f>
        <v>0</v>
      </c>
      <c r="AS175" s="7">
        <f>AS174/M174</f>
        <v>0</v>
      </c>
      <c r="AT175" s="7">
        <f>AT174/M174</f>
        <v>0</v>
      </c>
      <c r="AU175" s="7">
        <f>AU174/M174</f>
        <v>0.38208955223880597</v>
      </c>
      <c r="AV175" s="7">
        <f>AV174/M174</f>
        <v>0</v>
      </c>
      <c r="AW175" s="7">
        <f>AW174/M174</f>
        <v>0</v>
      </c>
      <c r="AX175" s="7">
        <f>AX174/M174</f>
        <v>0</v>
      </c>
      <c r="AY175" s="7">
        <f>AY174/M174</f>
        <v>2.3880597014925373E-2</v>
      </c>
      <c r="AZ175" s="7">
        <f>AZ174/M174</f>
        <v>1.1940298507462687E-2</v>
      </c>
      <c r="BA175" s="7">
        <f>BA174/M174</f>
        <v>0</v>
      </c>
      <c r="BB175" s="7">
        <f>BB174/M174</f>
        <v>0</v>
      </c>
      <c r="BC175" s="7">
        <f>BC174/M174</f>
        <v>0</v>
      </c>
      <c r="BD175" s="7">
        <f>BD174/M174</f>
        <v>0</v>
      </c>
      <c r="BE175" s="7">
        <f>BE174/M174</f>
        <v>0</v>
      </c>
      <c r="BF175" s="7">
        <f>BF174/M174</f>
        <v>0</v>
      </c>
      <c r="BG175" s="7">
        <f>BG174/M174</f>
        <v>0</v>
      </c>
      <c r="BH175" s="7">
        <f>BH174/M174</f>
        <v>0</v>
      </c>
      <c r="BI175" s="7">
        <f>BI174/M174</f>
        <v>0</v>
      </c>
      <c r="BJ175" s="7">
        <f>BJ174/M174</f>
        <v>0</v>
      </c>
      <c r="BK175" s="7">
        <f>BK174/M174</f>
        <v>0</v>
      </c>
      <c r="BL175" s="7">
        <f>BL174/M174</f>
        <v>0</v>
      </c>
      <c r="BM175" s="7">
        <f>BM174/M174</f>
        <v>0</v>
      </c>
      <c r="BN175" s="7">
        <f>BN174/M174</f>
        <v>0</v>
      </c>
      <c r="BO175" s="7">
        <f>BO174/M174</f>
        <v>0</v>
      </c>
      <c r="BP175" s="7">
        <f>BP174/M174</f>
        <v>0</v>
      </c>
      <c r="BQ175" s="7">
        <f>BQ174/M174</f>
        <v>0</v>
      </c>
      <c r="BR175" s="7">
        <f>BR174/M174</f>
        <v>0</v>
      </c>
      <c r="BS175" s="7">
        <f>BS174/M174</f>
        <v>0</v>
      </c>
      <c r="BT175" s="7">
        <f>BT174/M174</f>
        <v>0</v>
      </c>
      <c r="BU175" s="7">
        <f>BU174/M174</f>
        <v>0</v>
      </c>
      <c r="BV175" s="7">
        <f>BV174/M174</f>
        <v>0</v>
      </c>
      <c r="BW175" s="7">
        <f>BW174/M174</f>
        <v>0</v>
      </c>
    </row>
    <row r="176" spans="1:75" x14ac:dyDescent="0.2">
      <c r="A176" s="14"/>
      <c r="B176" s="2" t="s">
        <v>56</v>
      </c>
      <c r="C176" s="2"/>
      <c r="D176" s="10">
        <f>(L174/F174)</f>
        <v>4.0535714285714288</v>
      </c>
      <c r="E176" s="14"/>
      <c r="F176" s="2"/>
      <c r="G176" s="2"/>
      <c r="H176" s="2"/>
      <c r="I176" s="2"/>
      <c r="J176" s="2"/>
      <c r="K176" s="2"/>
      <c r="L176" s="2" t="s">
        <v>57</v>
      </c>
      <c r="M176" s="2"/>
      <c r="N176" s="10">
        <f>M174/N174</f>
        <v>3.35</v>
      </c>
      <c r="O176" s="10" t="e">
        <f>M174/O174</f>
        <v>#DIV/0!</v>
      </c>
      <c r="P176" s="10">
        <f>M174/P174</f>
        <v>83.75</v>
      </c>
      <c r="Q176" s="10">
        <f>M174/Q174</f>
        <v>83.75</v>
      </c>
      <c r="R176" s="10" t="e">
        <f>M174/R174</f>
        <v>#DIV/0!</v>
      </c>
      <c r="S176" s="10" t="e">
        <f>M174/S174</f>
        <v>#DIV/0!</v>
      </c>
      <c r="T176" s="10" t="e">
        <f>M174/T174</f>
        <v>#DIV/0!</v>
      </c>
      <c r="U176" s="10" t="e">
        <f>M174/U174</f>
        <v>#DIV/0!</v>
      </c>
      <c r="V176" s="10" t="e">
        <f>M174/V174</f>
        <v>#DIV/0!</v>
      </c>
      <c r="W176" s="10">
        <f>M174/W174</f>
        <v>83.75</v>
      </c>
      <c r="X176" s="10" t="e">
        <f>M174/X174</f>
        <v>#DIV/0!</v>
      </c>
      <c r="Y176" s="10" t="e">
        <f>M174/Y174</f>
        <v>#DIV/0!</v>
      </c>
      <c r="Z176" s="10">
        <f>M174/Z174</f>
        <v>3.8068181818181817</v>
      </c>
      <c r="AA176" s="10" t="e">
        <f>M174/AA174</f>
        <v>#DIV/0!</v>
      </c>
      <c r="AB176" s="10" t="e">
        <f>M174/AB174</f>
        <v>#DIV/0!</v>
      </c>
      <c r="AC176" s="10" t="e">
        <f>M174/AC174</f>
        <v>#DIV/0!</v>
      </c>
      <c r="AD176" s="10" t="e">
        <f>M174/AD174</f>
        <v>#DIV/0!</v>
      </c>
      <c r="AE176" s="10" t="e">
        <f>M174/AE174</f>
        <v>#DIV/0!</v>
      </c>
      <c r="AF176" s="10" t="e">
        <f>M174/AF174</f>
        <v>#DIV/0!</v>
      </c>
      <c r="AG176" s="10" t="e">
        <f>M174/AG174</f>
        <v>#DIV/0!</v>
      </c>
      <c r="AH176" s="11" t="e">
        <f>N174/AH174</f>
        <v>#DIV/0!</v>
      </c>
      <c r="AI176" s="11" t="e">
        <f>O174/AI174</f>
        <v>#DIV/0!</v>
      </c>
      <c r="AJ176" s="12" t="e">
        <f>O174/AJ174</f>
        <v>#DIV/0!</v>
      </c>
      <c r="AK176" s="5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14"/>
      <c r="BL176" s="14"/>
      <c r="BM176" s="14"/>
      <c r="BN176" s="14"/>
      <c r="BO176" s="14"/>
      <c r="BP176" s="14"/>
      <c r="BQ176" s="14"/>
      <c r="BR176" s="14"/>
      <c r="BS176" s="14"/>
      <c r="BT176" s="15"/>
      <c r="BU176" s="14"/>
      <c r="BV176" s="14"/>
      <c r="BW176" s="14"/>
    </row>
    <row r="177" spans="1:75" x14ac:dyDescent="0.2">
      <c r="A177" s="15"/>
      <c r="B177" s="2" t="s">
        <v>58</v>
      </c>
      <c r="C177" s="2"/>
      <c r="D177" s="10">
        <f>(M174/G174)</f>
        <v>4.1875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4"/>
      <c r="BV177" s="14"/>
      <c r="BW177" s="14"/>
    </row>
    <row r="178" spans="1:75" x14ac:dyDescent="0.2">
      <c r="A178" s="15"/>
      <c r="B178" s="2" t="s">
        <v>59</v>
      </c>
      <c r="C178" s="2"/>
      <c r="D178" s="10">
        <f>(G174/F174)</f>
        <v>1.4285714285714286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4"/>
      <c r="BV178" s="14"/>
      <c r="BW178" s="14"/>
    </row>
    <row r="179" spans="1:75" x14ac:dyDescent="0.2">
      <c r="A179" s="15"/>
      <c r="B179" s="5" t="s">
        <v>60</v>
      </c>
      <c r="C179" s="15"/>
      <c r="D179" s="11">
        <f>(H174/G174)*100</f>
        <v>25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4"/>
      <c r="BV179" s="14"/>
      <c r="BW179" s="14"/>
    </row>
    <row r="180" spans="1:75" x14ac:dyDescent="0.2">
      <c r="A180" s="14"/>
      <c r="B180" s="18"/>
      <c r="C180" s="14"/>
      <c r="D180" s="14"/>
      <c r="E180" s="14"/>
      <c r="F180" s="14"/>
      <c r="G180" s="14"/>
      <c r="H180" s="14"/>
      <c r="I180" s="14"/>
      <c r="J180" s="19"/>
      <c r="K180" s="19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6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5"/>
      <c r="BU180" s="14"/>
      <c r="BV180" s="14"/>
      <c r="BW180" s="14"/>
    </row>
    <row r="181" spans="1:75" x14ac:dyDescent="0.2">
      <c r="A181" s="14"/>
      <c r="B181" s="18"/>
      <c r="C181" s="14"/>
      <c r="D181" s="14"/>
      <c r="E181" s="14"/>
      <c r="F181" s="14"/>
      <c r="G181" s="14"/>
      <c r="H181" s="14"/>
      <c r="I181" s="14"/>
      <c r="J181" s="19"/>
      <c r="K181" s="19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6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5"/>
      <c r="BU181" s="14"/>
      <c r="BV181" s="14"/>
      <c r="BW181" s="14"/>
    </row>
    <row r="182" spans="1:75" x14ac:dyDescent="0.2">
      <c r="A182" s="14"/>
      <c r="B182" s="18"/>
      <c r="C182" s="14"/>
      <c r="D182" s="14"/>
      <c r="E182" s="14"/>
      <c r="F182" s="14"/>
      <c r="G182" s="14"/>
      <c r="H182" s="14"/>
      <c r="I182" s="14"/>
      <c r="J182" s="19"/>
      <c r="K182" s="19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6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5"/>
      <c r="BU182" s="14"/>
      <c r="BV182" s="14"/>
      <c r="BW182" s="14"/>
    </row>
    <row r="183" spans="1:75" x14ac:dyDescent="0.2">
      <c r="A183" s="14"/>
      <c r="B183" s="18"/>
      <c r="C183" s="14"/>
      <c r="D183" s="14"/>
      <c r="E183" s="14"/>
      <c r="F183" s="14"/>
      <c r="G183" s="14"/>
      <c r="H183" s="14"/>
      <c r="I183" s="14"/>
      <c r="J183" s="19"/>
      <c r="K183" s="19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6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5"/>
      <c r="BU183" s="14"/>
      <c r="BV183" s="14"/>
      <c r="BW183" s="14"/>
    </row>
    <row r="184" spans="1:75" x14ac:dyDescent="0.2">
      <c r="A184" s="14"/>
      <c r="B184" s="18"/>
      <c r="C184" s="14"/>
      <c r="D184" s="14"/>
      <c r="E184" s="14"/>
      <c r="F184" s="14"/>
      <c r="G184" s="14"/>
      <c r="H184" s="14"/>
      <c r="I184" s="14"/>
      <c r="J184" s="19"/>
      <c r="K184" s="19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6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5"/>
      <c r="BU184" s="14"/>
      <c r="BV184" s="14"/>
      <c r="BW184" s="14"/>
    </row>
    <row r="185" spans="1:75" x14ac:dyDescent="0.2">
      <c r="A185" s="13" t="s">
        <v>78</v>
      </c>
      <c r="B185" s="14"/>
      <c r="C185" s="14"/>
      <c r="D185" s="14"/>
      <c r="E185" s="15"/>
      <c r="F185" s="14"/>
      <c r="G185" s="14"/>
      <c r="H185" s="14"/>
      <c r="I185" s="14"/>
      <c r="J185" s="14"/>
      <c r="K185" s="1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6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5"/>
      <c r="BU185" s="14"/>
      <c r="BV185" s="14"/>
      <c r="BW185" s="14"/>
    </row>
    <row r="186" spans="1:75" x14ac:dyDescent="0.2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  <c r="P186" s="2" t="s">
        <v>20</v>
      </c>
      <c r="Q186" s="2" t="s">
        <v>21</v>
      </c>
      <c r="R186" s="2" t="s">
        <v>22</v>
      </c>
      <c r="S186" s="2" t="s">
        <v>23</v>
      </c>
      <c r="T186" s="2" t="s">
        <v>24</v>
      </c>
      <c r="U186" s="2" t="s">
        <v>25</v>
      </c>
      <c r="V186" s="2" t="s">
        <v>26</v>
      </c>
      <c r="W186" s="2" t="s">
        <v>27</v>
      </c>
      <c r="X186" s="2" t="s">
        <v>28</v>
      </c>
      <c r="Y186" s="2" t="s">
        <v>29</v>
      </c>
      <c r="Z186" s="2" t="s">
        <v>30</v>
      </c>
      <c r="AA186" s="2" t="s">
        <v>31</v>
      </c>
      <c r="AB186" s="2" t="s">
        <v>32</v>
      </c>
      <c r="AC186" s="2" t="s">
        <v>33</v>
      </c>
      <c r="AD186" s="2" t="s">
        <v>34</v>
      </c>
      <c r="AE186" s="2" t="s">
        <v>35</v>
      </c>
      <c r="AF186" s="2" t="s">
        <v>36</v>
      </c>
      <c r="AG186" s="2" t="s">
        <v>37</v>
      </c>
      <c r="AH186" s="2" t="s">
        <v>38</v>
      </c>
      <c r="AI186" s="2" t="s">
        <v>39</v>
      </c>
      <c r="AJ186" s="2" t="s">
        <v>42</v>
      </c>
      <c r="AK186" s="3" t="s">
        <v>40</v>
      </c>
      <c r="AL186" s="2" t="s">
        <v>30</v>
      </c>
      <c r="AM186" s="2" t="s">
        <v>24</v>
      </c>
      <c r="AN186" s="2" t="s">
        <v>25</v>
      </c>
      <c r="AO186" s="2" t="s">
        <v>29</v>
      </c>
      <c r="AP186" s="2" t="s">
        <v>41</v>
      </c>
      <c r="AQ186" s="2" t="s">
        <v>34</v>
      </c>
      <c r="AR186" s="2" t="s">
        <v>34</v>
      </c>
      <c r="AS186" s="2" t="s">
        <v>27</v>
      </c>
      <c r="AT186" s="2" t="s">
        <v>23</v>
      </c>
      <c r="AU186" s="2" t="s">
        <v>26</v>
      </c>
      <c r="AV186" s="2" t="s">
        <v>42</v>
      </c>
      <c r="AW186" s="2" t="s">
        <v>43</v>
      </c>
      <c r="AX186" s="2" t="s">
        <v>43</v>
      </c>
      <c r="AY186" s="2" t="s">
        <v>44</v>
      </c>
      <c r="AZ186" s="2" t="s">
        <v>44</v>
      </c>
      <c r="BA186" s="2" t="s">
        <v>22</v>
      </c>
      <c r="BB186" s="2" t="s">
        <v>22</v>
      </c>
      <c r="BC186" s="2" t="s">
        <v>32</v>
      </c>
      <c r="BD186" s="2" t="s">
        <v>32</v>
      </c>
      <c r="BE186" s="2" t="s">
        <v>19</v>
      </c>
      <c r="BF186" s="2" t="s">
        <v>19</v>
      </c>
      <c r="BG186" s="2" t="s">
        <v>45</v>
      </c>
      <c r="BH186" s="2" t="s">
        <v>45</v>
      </c>
      <c r="BI186" s="2" t="s">
        <v>46</v>
      </c>
      <c r="BJ186" s="2" t="s">
        <v>46</v>
      </c>
      <c r="BK186" s="2" t="s">
        <v>47</v>
      </c>
      <c r="BL186" s="2" t="s">
        <v>48</v>
      </c>
      <c r="BM186" s="2" t="s">
        <v>28</v>
      </c>
      <c r="BN186" s="2" t="s">
        <v>33</v>
      </c>
      <c r="BO186" s="2" t="s">
        <v>35</v>
      </c>
      <c r="BP186" s="2" t="s">
        <v>49</v>
      </c>
      <c r="BQ186" s="2" t="s">
        <v>41</v>
      </c>
      <c r="BR186" s="2" t="s">
        <v>39</v>
      </c>
      <c r="BS186" s="2" t="s">
        <v>50</v>
      </c>
      <c r="BT186" s="2" t="s">
        <v>51</v>
      </c>
      <c r="BU186" s="2" t="s">
        <v>38</v>
      </c>
      <c r="BV186" s="2" t="s">
        <v>52</v>
      </c>
      <c r="BW186" s="2" t="s">
        <v>53</v>
      </c>
    </row>
    <row r="187" spans="1:75" x14ac:dyDescent="0.2">
      <c r="A187" s="14">
        <v>211</v>
      </c>
      <c r="B187" s="18">
        <v>43498</v>
      </c>
      <c r="C187" s="14">
        <v>2</v>
      </c>
      <c r="D187" s="14">
        <v>204</v>
      </c>
      <c r="E187" s="14">
        <v>4</v>
      </c>
      <c r="F187" s="14">
        <v>1</v>
      </c>
      <c r="G187" s="14">
        <v>1</v>
      </c>
      <c r="H187" s="14">
        <v>0</v>
      </c>
      <c r="I187" s="14">
        <v>1</v>
      </c>
      <c r="J187" s="19">
        <v>7.5</v>
      </c>
      <c r="K187" s="19">
        <v>10.25</v>
      </c>
      <c r="L187" s="14">
        <f t="shared" ref="L187:L222" si="21">(K187-J187)</f>
        <v>2.75</v>
      </c>
      <c r="M187" s="14">
        <f t="shared" ref="M187:M222" si="22">(G187*L187)</f>
        <v>2.75</v>
      </c>
      <c r="N187" s="14">
        <v>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6">
        <v>5</v>
      </c>
      <c r="AL187" s="14">
        <v>5</v>
      </c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5"/>
      <c r="BU187" s="14"/>
      <c r="BV187" s="14"/>
      <c r="BW187" s="14"/>
    </row>
    <row r="188" spans="1:75" x14ac:dyDescent="0.2">
      <c r="A188" s="14">
        <v>212</v>
      </c>
      <c r="B188" s="18">
        <v>43498</v>
      </c>
      <c r="C188" s="14">
        <v>2</v>
      </c>
      <c r="D188" s="14">
        <v>204</v>
      </c>
      <c r="E188" s="14">
        <v>4</v>
      </c>
      <c r="F188" s="14">
        <v>1</v>
      </c>
      <c r="G188" s="14">
        <v>2</v>
      </c>
      <c r="H188" s="14">
        <v>0</v>
      </c>
      <c r="I188" s="14">
        <v>1</v>
      </c>
      <c r="J188" s="19">
        <v>9</v>
      </c>
      <c r="K188" s="19">
        <v>10.75</v>
      </c>
      <c r="L188" s="14">
        <f t="shared" si="21"/>
        <v>1.75</v>
      </c>
      <c r="M188" s="14">
        <f t="shared" si="22"/>
        <v>3.5</v>
      </c>
      <c r="N188" s="14">
        <v>0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6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5"/>
      <c r="BU188" s="14"/>
      <c r="BV188" s="14"/>
      <c r="BW188" s="14"/>
    </row>
    <row r="189" spans="1:75" x14ac:dyDescent="0.2">
      <c r="A189" s="14">
        <v>214</v>
      </c>
      <c r="B189" s="18">
        <v>43498</v>
      </c>
      <c r="C189" s="14">
        <v>2</v>
      </c>
      <c r="D189" s="14">
        <v>256</v>
      </c>
      <c r="E189" s="14">
        <v>4</v>
      </c>
      <c r="F189" s="14">
        <v>1</v>
      </c>
      <c r="G189" s="14">
        <v>1</v>
      </c>
      <c r="H189" s="14">
        <v>0</v>
      </c>
      <c r="I189" s="14">
        <v>1</v>
      </c>
      <c r="J189" s="19">
        <v>7</v>
      </c>
      <c r="K189" s="19">
        <v>11.75</v>
      </c>
      <c r="L189" s="14">
        <f t="shared" si="21"/>
        <v>4.75</v>
      </c>
      <c r="M189" s="14">
        <f t="shared" si="22"/>
        <v>4.75</v>
      </c>
      <c r="N189" s="14">
        <v>0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6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5"/>
      <c r="BU189" s="14"/>
      <c r="BV189" s="14"/>
      <c r="BW189" s="14"/>
    </row>
    <row r="190" spans="1:75" x14ac:dyDescent="0.2">
      <c r="A190" s="14">
        <v>216</v>
      </c>
      <c r="B190" s="18">
        <v>43498</v>
      </c>
      <c r="C190" s="14">
        <v>2</v>
      </c>
      <c r="D190" s="14">
        <v>258</v>
      </c>
      <c r="E190" s="14">
        <v>4</v>
      </c>
      <c r="F190" s="14">
        <v>1</v>
      </c>
      <c r="G190" s="14">
        <v>1</v>
      </c>
      <c r="H190" s="14">
        <v>0</v>
      </c>
      <c r="I190" s="14">
        <v>1</v>
      </c>
      <c r="J190" s="19">
        <v>9</v>
      </c>
      <c r="K190" s="19">
        <v>13.25</v>
      </c>
      <c r="L190" s="14">
        <f t="shared" si="21"/>
        <v>4.25</v>
      </c>
      <c r="M190" s="14">
        <f t="shared" si="22"/>
        <v>4.25</v>
      </c>
      <c r="N190" s="14">
        <v>0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6">
        <v>14</v>
      </c>
      <c r="AL190" s="14">
        <v>4</v>
      </c>
      <c r="AM190" s="14"/>
      <c r="AN190" s="14"/>
      <c r="AO190" s="14"/>
      <c r="AP190" s="14"/>
      <c r="AQ190" s="14"/>
      <c r="AR190" s="14"/>
      <c r="AS190" s="14"/>
      <c r="AT190" s="14"/>
      <c r="AU190" s="14">
        <v>10</v>
      </c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5"/>
      <c r="BU190" s="14"/>
      <c r="BV190" s="14"/>
      <c r="BW190" s="14"/>
    </row>
    <row r="191" spans="1:75" x14ac:dyDescent="0.2">
      <c r="A191" s="14">
        <v>219</v>
      </c>
      <c r="B191" s="18">
        <v>43498</v>
      </c>
      <c r="C191" s="14">
        <v>2</v>
      </c>
      <c r="D191" s="14">
        <v>258</v>
      </c>
      <c r="E191" s="14">
        <v>4</v>
      </c>
      <c r="F191" s="14">
        <v>1</v>
      </c>
      <c r="G191" s="14">
        <v>1</v>
      </c>
      <c r="H191" s="14">
        <v>0</v>
      </c>
      <c r="I191" s="14">
        <v>1</v>
      </c>
      <c r="J191" s="19">
        <v>7</v>
      </c>
      <c r="K191" s="19">
        <v>13.5</v>
      </c>
      <c r="L191" s="14">
        <f t="shared" si="21"/>
        <v>6.5</v>
      </c>
      <c r="M191" s="14">
        <f t="shared" si="22"/>
        <v>6.5</v>
      </c>
      <c r="N191" s="14">
        <v>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6">
        <v>2</v>
      </c>
      <c r="AL191" s="14">
        <v>2</v>
      </c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5"/>
      <c r="BU191" s="14"/>
      <c r="BV191" s="14"/>
      <c r="BW191" s="14"/>
    </row>
    <row r="192" spans="1:75" x14ac:dyDescent="0.2">
      <c r="A192" s="14">
        <v>220</v>
      </c>
      <c r="B192" s="18">
        <v>43498</v>
      </c>
      <c r="C192" s="14">
        <v>2</v>
      </c>
      <c r="D192" s="14">
        <v>258</v>
      </c>
      <c r="E192" s="14">
        <v>4</v>
      </c>
      <c r="F192" s="14">
        <v>1</v>
      </c>
      <c r="G192" s="14">
        <v>1</v>
      </c>
      <c r="H192" s="14">
        <v>0</v>
      </c>
      <c r="I192" s="14">
        <v>1</v>
      </c>
      <c r="J192" s="19">
        <v>9</v>
      </c>
      <c r="K192" s="19">
        <v>13.75</v>
      </c>
      <c r="L192" s="14">
        <f t="shared" si="21"/>
        <v>4.75</v>
      </c>
      <c r="M192" s="14">
        <f t="shared" si="22"/>
        <v>4.75</v>
      </c>
      <c r="N192" s="14">
        <v>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6">
        <v>18</v>
      </c>
      <c r="AL192" s="14">
        <v>6</v>
      </c>
      <c r="AM192" s="14"/>
      <c r="AN192" s="14"/>
      <c r="AO192" s="14"/>
      <c r="AP192" s="14"/>
      <c r="AQ192" s="14"/>
      <c r="AR192" s="14"/>
      <c r="AS192" s="14"/>
      <c r="AT192" s="14"/>
      <c r="AU192" s="14">
        <v>12</v>
      </c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5"/>
      <c r="BU192" s="14"/>
      <c r="BV192" s="14"/>
      <c r="BW192" s="14"/>
    </row>
    <row r="193" spans="1:75" x14ac:dyDescent="0.2">
      <c r="A193" s="14">
        <v>223</v>
      </c>
      <c r="B193" s="18">
        <v>43498</v>
      </c>
      <c r="C193" s="14">
        <v>2</v>
      </c>
      <c r="D193" s="14">
        <v>258</v>
      </c>
      <c r="E193" s="14">
        <v>4</v>
      </c>
      <c r="F193" s="14">
        <v>1</v>
      </c>
      <c r="G193" s="14">
        <v>2</v>
      </c>
      <c r="H193" s="14">
        <v>0</v>
      </c>
      <c r="I193" s="14">
        <v>1</v>
      </c>
      <c r="J193" s="19">
        <v>10.5</v>
      </c>
      <c r="K193" s="19">
        <v>13.75</v>
      </c>
      <c r="L193" s="14">
        <f t="shared" si="21"/>
        <v>3.25</v>
      </c>
      <c r="M193" s="14">
        <f t="shared" si="22"/>
        <v>6.5</v>
      </c>
      <c r="N193" s="14">
        <v>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6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5"/>
      <c r="BU193" s="14"/>
      <c r="BV193" s="14"/>
      <c r="BW193" s="14"/>
    </row>
    <row r="194" spans="1:75" x14ac:dyDescent="0.2">
      <c r="A194" s="14">
        <v>224</v>
      </c>
      <c r="B194" s="18">
        <v>43498</v>
      </c>
      <c r="C194" s="14">
        <v>2</v>
      </c>
      <c r="D194" s="14">
        <v>258</v>
      </c>
      <c r="E194" s="14">
        <v>4</v>
      </c>
      <c r="F194" s="14">
        <v>1</v>
      </c>
      <c r="G194" s="14">
        <v>2</v>
      </c>
      <c r="H194" s="14">
        <v>0</v>
      </c>
      <c r="I194" s="14">
        <v>1</v>
      </c>
      <c r="J194" s="19">
        <v>12</v>
      </c>
      <c r="K194" s="19">
        <v>14</v>
      </c>
      <c r="L194" s="14">
        <f t="shared" si="21"/>
        <v>2</v>
      </c>
      <c r="M194" s="14">
        <f t="shared" si="22"/>
        <v>4</v>
      </c>
      <c r="N194" s="14">
        <v>0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6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5"/>
      <c r="BU194" s="14"/>
      <c r="BV194" s="14"/>
      <c r="BW194" s="14"/>
    </row>
    <row r="195" spans="1:75" x14ac:dyDescent="0.2">
      <c r="A195" s="14">
        <v>231</v>
      </c>
      <c r="B195" s="18">
        <v>43498</v>
      </c>
      <c r="C195" s="14">
        <v>2</v>
      </c>
      <c r="D195" s="14">
        <v>204</v>
      </c>
      <c r="E195" s="14">
        <v>4</v>
      </c>
      <c r="F195" s="14">
        <v>1</v>
      </c>
      <c r="G195" s="14">
        <v>5</v>
      </c>
      <c r="H195" s="14">
        <v>5</v>
      </c>
      <c r="I195" s="14">
        <v>1</v>
      </c>
      <c r="J195" s="19">
        <v>12</v>
      </c>
      <c r="K195" s="19">
        <v>15</v>
      </c>
      <c r="L195" s="14">
        <f t="shared" si="21"/>
        <v>3</v>
      </c>
      <c r="M195" s="14">
        <f t="shared" si="22"/>
        <v>15</v>
      </c>
      <c r="N195" s="14">
        <v>33</v>
      </c>
      <c r="O195" s="14"/>
      <c r="P195" s="14"/>
      <c r="Q195" s="14"/>
      <c r="R195" s="14"/>
      <c r="S195" s="14"/>
      <c r="T195" s="14"/>
      <c r="U195" s="14">
        <v>1</v>
      </c>
      <c r="V195" s="14"/>
      <c r="W195" s="14"/>
      <c r="X195" s="14"/>
      <c r="Y195" s="14"/>
      <c r="Z195" s="14">
        <v>32</v>
      </c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6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5"/>
      <c r="BU195" s="14"/>
      <c r="BV195" s="14"/>
      <c r="BW195" s="14"/>
    </row>
    <row r="196" spans="1:75" x14ac:dyDescent="0.2">
      <c r="A196" s="14">
        <v>232</v>
      </c>
      <c r="B196" s="18">
        <v>43498</v>
      </c>
      <c r="C196" s="14">
        <v>2</v>
      </c>
      <c r="D196" s="14">
        <v>204</v>
      </c>
      <c r="E196" s="14">
        <v>4</v>
      </c>
      <c r="F196" s="14">
        <v>1</v>
      </c>
      <c r="G196" s="14">
        <v>1</v>
      </c>
      <c r="H196" s="14">
        <v>0</v>
      </c>
      <c r="I196" s="14">
        <v>1</v>
      </c>
      <c r="J196" s="19">
        <v>9</v>
      </c>
      <c r="K196" s="19">
        <v>15</v>
      </c>
      <c r="L196" s="14">
        <f t="shared" si="21"/>
        <v>6</v>
      </c>
      <c r="M196" s="14">
        <f t="shared" si="22"/>
        <v>6</v>
      </c>
      <c r="N196" s="14">
        <v>0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6">
        <v>16</v>
      </c>
      <c r="AL196" s="14">
        <v>15</v>
      </c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>
        <v>1</v>
      </c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5"/>
      <c r="BU196" s="14"/>
      <c r="BV196" s="14"/>
      <c r="BW196" s="14"/>
    </row>
    <row r="197" spans="1:75" x14ac:dyDescent="0.2">
      <c r="A197" s="14">
        <v>233</v>
      </c>
      <c r="B197" s="18">
        <v>43499</v>
      </c>
      <c r="C197" s="14">
        <v>2</v>
      </c>
      <c r="D197" s="14">
        <v>258</v>
      </c>
      <c r="E197" s="14">
        <v>4</v>
      </c>
      <c r="F197" s="14">
        <v>1</v>
      </c>
      <c r="G197" s="14">
        <v>1</v>
      </c>
      <c r="H197" s="14">
        <v>0</v>
      </c>
      <c r="I197" s="14">
        <v>1</v>
      </c>
      <c r="J197" s="19">
        <v>7</v>
      </c>
      <c r="K197" s="19">
        <v>10.5</v>
      </c>
      <c r="L197" s="14">
        <f t="shared" si="21"/>
        <v>3.5</v>
      </c>
      <c r="M197" s="14">
        <f t="shared" si="22"/>
        <v>3.5</v>
      </c>
      <c r="N197" s="14">
        <v>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6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5"/>
      <c r="BU197" s="14"/>
      <c r="BV197" s="14"/>
      <c r="BW197" s="14"/>
    </row>
    <row r="198" spans="1:75" x14ac:dyDescent="0.2">
      <c r="A198" s="14">
        <v>234</v>
      </c>
      <c r="B198" s="18">
        <v>43499</v>
      </c>
      <c r="C198" s="14">
        <v>2</v>
      </c>
      <c r="D198" s="14">
        <v>204</v>
      </c>
      <c r="E198" s="14">
        <v>4</v>
      </c>
      <c r="F198" s="14">
        <v>1</v>
      </c>
      <c r="G198" s="14">
        <v>2</v>
      </c>
      <c r="H198" s="14">
        <v>2</v>
      </c>
      <c r="I198" s="14">
        <v>1</v>
      </c>
      <c r="J198" s="19">
        <v>7</v>
      </c>
      <c r="K198" s="19">
        <v>12</v>
      </c>
      <c r="L198" s="14">
        <f t="shared" si="21"/>
        <v>5</v>
      </c>
      <c r="M198" s="14">
        <f t="shared" si="22"/>
        <v>10</v>
      </c>
      <c r="N198" s="14">
        <v>3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>
        <v>3</v>
      </c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6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5"/>
      <c r="BU198" s="14"/>
      <c r="BV198" s="14"/>
      <c r="BW198" s="14"/>
    </row>
    <row r="199" spans="1:75" x14ac:dyDescent="0.2">
      <c r="A199" s="14">
        <v>235</v>
      </c>
      <c r="B199" s="18">
        <v>43499</v>
      </c>
      <c r="C199" s="14">
        <v>2</v>
      </c>
      <c r="D199" s="14">
        <v>204</v>
      </c>
      <c r="E199" s="14">
        <v>4</v>
      </c>
      <c r="F199" s="14">
        <v>1</v>
      </c>
      <c r="G199" s="14">
        <v>1</v>
      </c>
      <c r="H199" s="14">
        <v>0</v>
      </c>
      <c r="I199" s="14">
        <v>1</v>
      </c>
      <c r="J199" s="19">
        <v>9</v>
      </c>
      <c r="K199" s="19">
        <v>12.5</v>
      </c>
      <c r="L199" s="14">
        <f t="shared" si="21"/>
        <v>3.5</v>
      </c>
      <c r="M199" s="14">
        <f t="shared" si="22"/>
        <v>3.5</v>
      </c>
      <c r="N199" s="14">
        <v>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6">
        <v>3</v>
      </c>
      <c r="AL199" s="14">
        <v>3</v>
      </c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5"/>
      <c r="BU199" s="14"/>
      <c r="BV199" s="14"/>
      <c r="BW199" s="14"/>
    </row>
    <row r="200" spans="1:75" x14ac:dyDescent="0.2">
      <c r="A200" s="14">
        <v>238</v>
      </c>
      <c r="B200" s="18">
        <v>43499</v>
      </c>
      <c r="C200" s="14">
        <v>2</v>
      </c>
      <c r="D200" s="14">
        <v>204</v>
      </c>
      <c r="E200" s="14">
        <v>4</v>
      </c>
      <c r="F200" s="14">
        <v>1</v>
      </c>
      <c r="G200" s="14">
        <v>2</v>
      </c>
      <c r="H200" s="14">
        <v>0</v>
      </c>
      <c r="I200" s="14">
        <v>1</v>
      </c>
      <c r="J200" s="19">
        <v>8</v>
      </c>
      <c r="K200" s="19">
        <v>13.5</v>
      </c>
      <c r="L200" s="14">
        <f t="shared" si="21"/>
        <v>5.5</v>
      </c>
      <c r="M200" s="14">
        <f t="shared" si="22"/>
        <v>11</v>
      </c>
      <c r="N200" s="14">
        <v>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6">
        <v>1</v>
      </c>
      <c r="AL200" s="14">
        <v>1</v>
      </c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5"/>
      <c r="BU200" s="14"/>
      <c r="BV200" s="14"/>
      <c r="BW200" s="14"/>
    </row>
    <row r="201" spans="1:75" x14ac:dyDescent="0.2">
      <c r="A201" s="14">
        <v>241</v>
      </c>
      <c r="B201" s="18">
        <v>43499</v>
      </c>
      <c r="C201" s="14">
        <v>2</v>
      </c>
      <c r="D201" s="14">
        <v>258</v>
      </c>
      <c r="E201" s="14">
        <v>4</v>
      </c>
      <c r="F201" s="14">
        <v>1</v>
      </c>
      <c r="G201" s="14">
        <v>2</v>
      </c>
      <c r="H201" s="14">
        <v>0</v>
      </c>
      <c r="I201" s="14">
        <v>1</v>
      </c>
      <c r="J201" s="19">
        <v>12</v>
      </c>
      <c r="K201" s="19">
        <v>15</v>
      </c>
      <c r="L201" s="14">
        <f t="shared" si="21"/>
        <v>3</v>
      </c>
      <c r="M201" s="14">
        <f t="shared" si="22"/>
        <v>6</v>
      </c>
      <c r="N201" s="14">
        <v>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6">
        <v>8</v>
      </c>
      <c r="AL201" s="14">
        <v>8</v>
      </c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5"/>
      <c r="BU201" s="14"/>
      <c r="BV201" s="14"/>
      <c r="BW201" s="14"/>
    </row>
    <row r="202" spans="1:75" x14ac:dyDescent="0.2">
      <c r="A202" s="14">
        <v>242</v>
      </c>
      <c r="B202" s="18">
        <v>43499</v>
      </c>
      <c r="C202" s="14">
        <v>2</v>
      </c>
      <c r="D202" s="14">
        <v>258</v>
      </c>
      <c r="E202" s="14">
        <v>4</v>
      </c>
      <c r="F202" s="14">
        <v>1</v>
      </c>
      <c r="G202" s="14">
        <v>2</v>
      </c>
      <c r="H202" s="14">
        <v>0</v>
      </c>
      <c r="I202" s="14">
        <v>1</v>
      </c>
      <c r="J202" s="19">
        <v>9</v>
      </c>
      <c r="K202" s="19">
        <v>15.25</v>
      </c>
      <c r="L202" s="14">
        <f t="shared" si="21"/>
        <v>6.25</v>
      </c>
      <c r="M202" s="14">
        <f t="shared" si="22"/>
        <v>12.5</v>
      </c>
      <c r="N202" s="14">
        <v>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6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5"/>
      <c r="BU202" s="14"/>
      <c r="BV202" s="14"/>
      <c r="BW202" s="14"/>
    </row>
    <row r="203" spans="1:75" x14ac:dyDescent="0.2">
      <c r="A203" s="14">
        <v>244</v>
      </c>
      <c r="B203" s="18">
        <v>43499</v>
      </c>
      <c r="C203" s="14">
        <v>2</v>
      </c>
      <c r="D203" s="14">
        <v>256</v>
      </c>
      <c r="E203" s="14">
        <v>4</v>
      </c>
      <c r="F203" s="14">
        <v>1</v>
      </c>
      <c r="G203" s="14">
        <v>1</v>
      </c>
      <c r="H203" s="14">
        <v>0</v>
      </c>
      <c r="I203" s="14">
        <v>2</v>
      </c>
      <c r="J203" s="19">
        <v>10</v>
      </c>
      <c r="K203" s="19">
        <v>16</v>
      </c>
      <c r="L203" s="14">
        <f t="shared" si="21"/>
        <v>6</v>
      </c>
      <c r="M203" s="14">
        <f t="shared" si="22"/>
        <v>6</v>
      </c>
      <c r="N203" s="14">
        <v>0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6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5"/>
      <c r="BU203" s="14"/>
      <c r="BV203" s="14"/>
      <c r="BW203" s="14"/>
    </row>
    <row r="204" spans="1:75" x14ac:dyDescent="0.2">
      <c r="A204" s="14">
        <v>245</v>
      </c>
      <c r="B204" s="18">
        <v>43499</v>
      </c>
      <c r="C204" s="14">
        <v>2</v>
      </c>
      <c r="D204" s="14">
        <v>256</v>
      </c>
      <c r="E204" s="14">
        <v>4</v>
      </c>
      <c r="F204" s="14">
        <v>1</v>
      </c>
      <c r="G204" s="14">
        <v>2</v>
      </c>
      <c r="H204" s="14">
        <v>0</v>
      </c>
      <c r="I204" s="14">
        <v>1</v>
      </c>
      <c r="J204" s="19">
        <v>10.5</v>
      </c>
      <c r="K204" s="19">
        <v>16.25</v>
      </c>
      <c r="L204" s="14">
        <f t="shared" si="21"/>
        <v>5.75</v>
      </c>
      <c r="M204" s="14">
        <f t="shared" si="22"/>
        <v>11.5</v>
      </c>
      <c r="N204" s="14">
        <v>0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6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5"/>
      <c r="BU204" s="14"/>
      <c r="BV204" s="14"/>
      <c r="BW204" s="14"/>
    </row>
    <row r="205" spans="1:75" x14ac:dyDescent="0.2">
      <c r="A205" s="14">
        <v>255</v>
      </c>
      <c r="B205" s="18">
        <v>43506</v>
      </c>
      <c r="C205" s="14">
        <v>2</v>
      </c>
      <c r="D205" s="14">
        <v>258</v>
      </c>
      <c r="E205" s="14">
        <v>4</v>
      </c>
      <c r="F205" s="14">
        <v>1</v>
      </c>
      <c r="G205" s="14">
        <v>2</v>
      </c>
      <c r="H205" s="14">
        <v>2</v>
      </c>
      <c r="I205" s="14">
        <v>1</v>
      </c>
      <c r="J205" s="19">
        <v>7</v>
      </c>
      <c r="K205" s="19">
        <v>15.25</v>
      </c>
      <c r="L205" s="14">
        <f t="shared" si="21"/>
        <v>8.25</v>
      </c>
      <c r="M205" s="14">
        <f t="shared" si="22"/>
        <v>16.5</v>
      </c>
      <c r="N205" s="14">
        <v>5</v>
      </c>
      <c r="O205" s="14"/>
      <c r="P205" s="14"/>
      <c r="Q205" s="14"/>
      <c r="R205" s="14"/>
      <c r="S205" s="14"/>
      <c r="T205" s="14"/>
      <c r="U205" s="14">
        <v>1</v>
      </c>
      <c r="V205" s="14"/>
      <c r="W205" s="14"/>
      <c r="X205" s="14"/>
      <c r="Y205" s="14"/>
      <c r="Z205" s="14">
        <v>4</v>
      </c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6">
        <v>10</v>
      </c>
      <c r="AL205" s="14">
        <v>10</v>
      </c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5"/>
      <c r="BU205" s="14"/>
      <c r="BV205" s="14"/>
      <c r="BW205" s="14"/>
    </row>
    <row r="206" spans="1:75" x14ac:dyDescent="0.2">
      <c r="A206" s="14">
        <v>256</v>
      </c>
      <c r="B206" s="18">
        <v>43506</v>
      </c>
      <c r="C206" s="14">
        <v>2</v>
      </c>
      <c r="D206" s="14">
        <v>258</v>
      </c>
      <c r="E206" s="14">
        <v>4</v>
      </c>
      <c r="F206" s="14">
        <v>1</v>
      </c>
      <c r="G206" s="14">
        <v>2</v>
      </c>
      <c r="H206" s="14">
        <v>2</v>
      </c>
      <c r="I206" s="14">
        <v>1</v>
      </c>
      <c r="J206" s="19">
        <v>9</v>
      </c>
      <c r="K206" s="19">
        <v>14</v>
      </c>
      <c r="L206" s="14">
        <f t="shared" si="21"/>
        <v>5</v>
      </c>
      <c r="M206" s="14">
        <f t="shared" si="22"/>
        <v>10</v>
      </c>
      <c r="N206" s="14">
        <v>12</v>
      </c>
      <c r="O206" s="14"/>
      <c r="P206" s="14"/>
      <c r="Q206" s="14"/>
      <c r="R206" s="14"/>
      <c r="S206" s="14"/>
      <c r="T206" s="14"/>
      <c r="U206" s="14"/>
      <c r="V206" s="14">
        <v>10</v>
      </c>
      <c r="W206" s="14"/>
      <c r="X206" s="14"/>
      <c r="Y206" s="14"/>
      <c r="Z206" s="14">
        <v>2</v>
      </c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6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5"/>
      <c r="BU206" s="14"/>
      <c r="BV206" s="14"/>
      <c r="BW206" s="14"/>
    </row>
    <row r="207" spans="1:75" x14ac:dyDescent="0.2">
      <c r="A207" s="14">
        <v>257</v>
      </c>
      <c r="B207" s="18">
        <v>43506</v>
      </c>
      <c r="C207" s="14">
        <v>2</v>
      </c>
      <c r="D207" s="14">
        <v>258</v>
      </c>
      <c r="E207" s="14">
        <v>4</v>
      </c>
      <c r="F207" s="14">
        <v>1</v>
      </c>
      <c r="G207" s="14">
        <v>2</v>
      </c>
      <c r="H207" s="14">
        <v>0</v>
      </c>
      <c r="I207" s="14">
        <v>1</v>
      </c>
      <c r="J207" s="19">
        <v>8.5</v>
      </c>
      <c r="K207" s="19">
        <v>14.5</v>
      </c>
      <c r="L207" s="14">
        <f t="shared" si="21"/>
        <v>6</v>
      </c>
      <c r="M207" s="14">
        <f t="shared" si="22"/>
        <v>12</v>
      </c>
      <c r="N207" s="14">
        <v>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6">
        <v>21</v>
      </c>
      <c r="AL207" s="14">
        <v>10</v>
      </c>
      <c r="AM207" s="14"/>
      <c r="AN207" s="14"/>
      <c r="AO207" s="14"/>
      <c r="AP207" s="14"/>
      <c r="AQ207" s="14"/>
      <c r="AR207" s="14"/>
      <c r="AS207" s="14"/>
      <c r="AT207" s="14"/>
      <c r="AU207" s="14">
        <v>10</v>
      </c>
      <c r="AV207" s="14"/>
      <c r="AW207" s="14"/>
      <c r="AX207" s="14"/>
      <c r="AY207" s="14"/>
      <c r="AZ207" s="14"/>
      <c r="BA207" s="14"/>
      <c r="BB207" s="14"/>
      <c r="BC207" s="14">
        <v>1</v>
      </c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5"/>
      <c r="BU207" s="14"/>
      <c r="BV207" s="14"/>
      <c r="BW207" s="14"/>
    </row>
    <row r="208" spans="1:75" x14ac:dyDescent="0.2">
      <c r="A208" s="14">
        <v>258</v>
      </c>
      <c r="B208" s="18">
        <v>43506</v>
      </c>
      <c r="C208" s="14">
        <v>2</v>
      </c>
      <c r="D208" s="14">
        <v>258</v>
      </c>
      <c r="E208" s="14">
        <v>4</v>
      </c>
      <c r="F208" s="14">
        <v>1</v>
      </c>
      <c r="G208" s="14">
        <v>1</v>
      </c>
      <c r="H208" s="14">
        <v>1</v>
      </c>
      <c r="I208" s="14">
        <v>1</v>
      </c>
      <c r="J208" s="19">
        <v>0</v>
      </c>
      <c r="K208" s="19">
        <v>9.5</v>
      </c>
      <c r="L208" s="14">
        <f t="shared" si="21"/>
        <v>9.5</v>
      </c>
      <c r="M208" s="14">
        <f t="shared" si="22"/>
        <v>9.5</v>
      </c>
      <c r="N208" s="14">
        <v>3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>
        <v>2</v>
      </c>
      <c r="AA208" s="14"/>
      <c r="AB208" s="14">
        <v>1</v>
      </c>
      <c r="AC208" s="14"/>
      <c r="AD208" s="14"/>
      <c r="AE208" s="14"/>
      <c r="AF208" s="14"/>
      <c r="AG208" s="14"/>
      <c r="AH208" s="14"/>
      <c r="AI208" s="14"/>
      <c r="AJ208" s="14"/>
      <c r="AK208" s="16">
        <v>10</v>
      </c>
      <c r="AL208" s="14">
        <v>10</v>
      </c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5"/>
      <c r="BU208" s="14"/>
      <c r="BV208" s="14"/>
      <c r="BW208" s="14"/>
    </row>
    <row r="209" spans="1:75" x14ac:dyDescent="0.2">
      <c r="A209" s="14">
        <v>259</v>
      </c>
      <c r="B209" s="18">
        <v>43506</v>
      </c>
      <c r="C209" s="14">
        <v>2</v>
      </c>
      <c r="D209" s="14">
        <v>258</v>
      </c>
      <c r="E209" s="14">
        <v>4</v>
      </c>
      <c r="F209" s="14">
        <v>1</v>
      </c>
      <c r="G209" s="14">
        <v>1</v>
      </c>
      <c r="H209" s="14">
        <v>0</v>
      </c>
      <c r="I209" s="14">
        <v>1</v>
      </c>
      <c r="J209" s="19">
        <v>9</v>
      </c>
      <c r="K209" s="19">
        <v>10</v>
      </c>
      <c r="L209" s="14">
        <f t="shared" si="21"/>
        <v>1</v>
      </c>
      <c r="M209" s="14">
        <f t="shared" si="22"/>
        <v>1</v>
      </c>
      <c r="N209" s="14">
        <v>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6">
        <v>1</v>
      </c>
      <c r="AL209" s="14"/>
      <c r="AM209" s="14"/>
      <c r="AN209" s="14"/>
      <c r="AO209" s="14"/>
      <c r="AP209" s="14"/>
      <c r="AQ209" s="14"/>
      <c r="AR209" s="14"/>
      <c r="AS209" s="14"/>
      <c r="AT209" s="14"/>
      <c r="AU209" s="14">
        <v>1</v>
      </c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5"/>
      <c r="BU209" s="14"/>
      <c r="BV209" s="14"/>
      <c r="BW209" s="14"/>
    </row>
    <row r="210" spans="1:75" x14ac:dyDescent="0.2">
      <c r="A210" s="14">
        <v>260</v>
      </c>
      <c r="B210" s="18">
        <v>43506</v>
      </c>
      <c r="C210" s="14">
        <v>2</v>
      </c>
      <c r="D210" s="14">
        <v>258</v>
      </c>
      <c r="E210" s="14">
        <v>4</v>
      </c>
      <c r="F210" s="14">
        <v>1</v>
      </c>
      <c r="G210" s="14">
        <v>3</v>
      </c>
      <c r="H210" s="14">
        <v>2</v>
      </c>
      <c r="I210" s="14">
        <v>1</v>
      </c>
      <c r="J210" s="19">
        <v>8.5</v>
      </c>
      <c r="K210" s="19">
        <v>10.25</v>
      </c>
      <c r="L210" s="14">
        <f t="shared" si="21"/>
        <v>1.75</v>
      </c>
      <c r="M210" s="14">
        <f t="shared" si="22"/>
        <v>5.25</v>
      </c>
      <c r="N210" s="14">
        <v>4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>
        <v>4</v>
      </c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6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5"/>
      <c r="BU210" s="14"/>
      <c r="BV210" s="14"/>
      <c r="BW210" s="14"/>
    </row>
    <row r="211" spans="1:75" x14ac:dyDescent="0.2">
      <c r="A211" s="14">
        <v>263</v>
      </c>
      <c r="B211" s="18">
        <v>43506</v>
      </c>
      <c r="C211" s="14">
        <v>2</v>
      </c>
      <c r="D211" s="14">
        <v>258</v>
      </c>
      <c r="E211" s="14">
        <v>4</v>
      </c>
      <c r="F211" s="14">
        <v>1</v>
      </c>
      <c r="G211" s="14">
        <v>2</v>
      </c>
      <c r="H211" s="14">
        <v>0</v>
      </c>
      <c r="I211" s="14">
        <v>1</v>
      </c>
      <c r="J211" s="19">
        <v>8</v>
      </c>
      <c r="K211" s="19">
        <v>11.5</v>
      </c>
      <c r="L211" s="14">
        <f t="shared" si="21"/>
        <v>3.5</v>
      </c>
      <c r="M211" s="14">
        <f t="shared" si="22"/>
        <v>7</v>
      </c>
      <c r="N211" s="14">
        <v>0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6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5"/>
      <c r="BU211" s="14"/>
      <c r="BV211" s="14"/>
      <c r="BW211" s="14"/>
    </row>
    <row r="212" spans="1:75" x14ac:dyDescent="0.2">
      <c r="A212" s="14">
        <v>264</v>
      </c>
      <c r="B212" s="18">
        <v>43506</v>
      </c>
      <c r="C212" s="14">
        <v>2</v>
      </c>
      <c r="D212" s="14">
        <v>204</v>
      </c>
      <c r="E212" s="14">
        <v>4</v>
      </c>
      <c r="F212" s="14">
        <v>1</v>
      </c>
      <c r="G212" s="14">
        <v>2</v>
      </c>
      <c r="H212" s="14">
        <v>2</v>
      </c>
      <c r="I212" s="14">
        <v>1</v>
      </c>
      <c r="J212" s="19">
        <v>8.5</v>
      </c>
      <c r="K212" s="19">
        <v>12</v>
      </c>
      <c r="L212" s="14">
        <f t="shared" si="21"/>
        <v>3.5</v>
      </c>
      <c r="M212" s="14">
        <f t="shared" si="22"/>
        <v>7</v>
      </c>
      <c r="N212" s="14">
        <v>4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>
        <v>4</v>
      </c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6">
        <v>10</v>
      </c>
      <c r="AL212" s="14">
        <v>10</v>
      </c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5"/>
      <c r="BU212" s="14"/>
      <c r="BV212" s="14"/>
      <c r="BW212" s="14"/>
    </row>
    <row r="213" spans="1:75" x14ac:dyDescent="0.2">
      <c r="A213" s="14">
        <v>265</v>
      </c>
      <c r="B213" s="18">
        <v>43506</v>
      </c>
      <c r="C213" s="14">
        <v>2</v>
      </c>
      <c r="D213" s="14">
        <v>204</v>
      </c>
      <c r="E213" s="14">
        <v>4</v>
      </c>
      <c r="F213" s="14">
        <v>1</v>
      </c>
      <c r="G213" s="14">
        <v>1</v>
      </c>
      <c r="H213" s="14">
        <v>0</v>
      </c>
      <c r="I213" s="14">
        <v>1</v>
      </c>
      <c r="J213" s="19">
        <v>7.5</v>
      </c>
      <c r="K213" s="19">
        <v>12.25</v>
      </c>
      <c r="L213" s="14">
        <f t="shared" si="21"/>
        <v>4.75</v>
      </c>
      <c r="M213" s="14">
        <f t="shared" si="22"/>
        <v>4.75</v>
      </c>
      <c r="N213" s="14">
        <v>0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6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5"/>
      <c r="BU213" s="14"/>
      <c r="BV213" s="14"/>
      <c r="BW213" s="14"/>
    </row>
    <row r="214" spans="1:75" x14ac:dyDescent="0.2">
      <c r="A214" s="14">
        <v>266</v>
      </c>
      <c r="B214" s="18">
        <v>43506</v>
      </c>
      <c r="C214" s="14">
        <v>2</v>
      </c>
      <c r="D214" s="14">
        <v>204</v>
      </c>
      <c r="E214" s="14">
        <v>4</v>
      </c>
      <c r="F214" s="14">
        <v>1</v>
      </c>
      <c r="G214" s="14">
        <v>2</v>
      </c>
      <c r="H214" s="14">
        <v>0</v>
      </c>
      <c r="I214" s="14">
        <v>1</v>
      </c>
      <c r="J214" s="19">
        <v>7</v>
      </c>
      <c r="K214" s="19">
        <v>12.25</v>
      </c>
      <c r="L214" s="14">
        <f t="shared" si="21"/>
        <v>5.25</v>
      </c>
      <c r="M214" s="14">
        <f t="shared" si="22"/>
        <v>10.5</v>
      </c>
      <c r="N214" s="14">
        <v>0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6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5"/>
      <c r="BU214" s="14"/>
      <c r="BV214" s="14"/>
      <c r="BW214" s="14"/>
    </row>
    <row r="215" spans="1:75" x14ac:dyDescent="0.2">
      <c r="A215" s="14">
        <v>268</v>
      </c>
      <c r="B215" s="18">
        <v>43506</v>
      </c>
      <c r="C215" s="14">
        <v>2</v>
      </c>
      <c r="D215" s="14">
        <v>204</v>
      </c>
      <c r="E215" s="14">
        <v>4</v>
      </c>
      <c r="F215" s="14">
        <v>1</v>
      </c>
      <c r="G215" s="14">
        <v>2</v>
      </c>
      <c r="H215" s="14">
        <v>2</v>
      </c>
      <c r="I215" s="14">
        <v>1</v>
      </c>
      <c r="J215" s="19">
        <v>7</v>
      </c>
      <c r="K215" s="19">
        <v>13</v>
      </c>
      <c r="L215" s="14">
        <f t="shared" si="21"/>
        <v>6</v>
      </c>
      <c r="M215" s="14">
        <f t="shared" si="22"/>
        <v>12</v>
      </c>
      <c r="N215" s="14">
        <v>6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>
        <v>6</v>
      </c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6">
        <v>1</v>
      </c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>
        <v>1</v>
      </c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5"/>
      <c r="BU215" s="14"/>
      <c r="BV215" s="14"/>
      <c r="BW215" s="14"/>
    </row>
    <row r="216" spans="1:75" x14ac:dyDescent="0.2">
      <c r="A216" s="14">
        <v>271</v>
      </c>
      <c r="B216" s="18">
        <v>43506</v>
      </c>
      <c r="C216" s="14">
        <v>2</v>
      </c>
      <c r="D216" s="14">
        <v>258</v>
      </c>
      <c r="E216" s="14">
        <v>4</v>
      </c>
      <c r="F216" s="14">
        <v>1</v>
      </c>
      <c r="G216" s="14">
        <v>2</v>
      </c>
      <c r="H216" s="14">
        <v>0</v>
      </c>
      <c r="I216" s="14">
        <v>1</v>
      </c>
      <c r="J216" s="19">
        <v>10.5</v>
      </c>
      <c r="K216" s="19">
        <v>14</v>
      </c>
      <c r="L216" s="14">
        <f t="shared" si="21"/>
        <v>3.5</v>
      </c>
      <c r="M216" s="14">
        <f t="shared" si="22"/>
        <v>7</v>
      </c>
      <c r="N216" s="14">
        <v>0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6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5"/>
      <c r="BU216" s="14"/>
      <c r="BV216" s="14"/>
      <c r="BW216" s="14"/>
    </row>
    <row r="217" spans="1:75" x14ac:dyDescent="0.2">
      <c r="A217" s="14">
        <v>272</v>
      </c>
      <c r="B217" s="18">
        <v>43505</v>
      </c>
      <c r="C217" s="14">
        <v>2</v>
      </c>
      <c r="D217" s="14">
        <v>258</v>
      </c>
      <c r="E217" s="14">
        <v>4</v>
      </c>
      <c r="F217" s="14">
        <v>1</v>
      </c>
      <c r="G217" s="14">
        <v>1</v>
      </c>
      <c r="H217" s="14">
        <v>0</v>
      </c>
      <c r="I217" s="14">
        <v>1</v>
      </c>
      <c r="J217" s="19">
        <v>8.5</v>
      </c>
      <c r="K217" s="19">
        <v>14.75</v>
      </c>
      <c r="L217" s="14">
        <f t="shared" si="21"/>
        <v>6.25</v>
      </c>
      <c r="M217" s="14">
        <f t="shared" si="22"/>
        <v>6.25</v>
      </c>
      <c r="N217" s="14">
        <v>0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6">
        <v>23</v>
      </c>
      <c r="AL217" s="14">
        <v>8</v>
      </c>
      <c r="AM217" s="14"/>
      <c r="AN217" s="14"/>
      <c r="AO217" s="14"/>
      <c r="AP217" s="14"/>
      <c r="AQ217" s="14"/>
      <c r="AR217" s="14"/>
      <c r="AS217" s="14"/>
      <c r="AT217" s="14"/>
      <c r="AU217" s="14">
        <v>15</v>
      </c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5"/>
      <c r="BU217" s="14"/>
      <c r="BV217" s="14"/>
      <c r="BW217" s="14"/>
    </row>
    <row r="218" spans="1:75" x14ac:dyDescent="0.2">
      <c r="A218" s="14">
        <v>273</v>
      </c>
      <c r="B218" s="18">
        <v>43505</v>
      </c>
      <c r="C218" s="14">
        <v>2</v>
      </c>
      <c r="D218" s="14">
        <v>258</v>
      </c>
      <c r="E218" s="14">
        <v>4</v>
      </c>
      <c r="F218" s="14">
        <v>1</v>
      </c>
      <c r="G218" s="14">
        <v>1</v>
      </c>
      <c r="H218" s="14">
        <v>0</v>
      </c>
      <c r="I218" s="14">
        <v>1</v>
      </c>
      <c r="J218" s="19">
        <v>9</v>
      </c>
      <c r="K218" s="19">
        <v>14.75</v>
      </c>
      <c r="L218" s="14">
        <f t="shared" si="21"/>
        <v>5.75</v>
      </c>
      <c r="M218" s="14">
        <f t="shared" si="22"/>
        <v>5.75</v>
      </c>
      <c r="N218" s="14">
        <v>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6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5"/>
      <c r="BU218" s="14"/>
      <c r="BV218" s="14"/>
      <c r="BW218" s="14"/>
    </row>
    <row r="219" spans="1:75" x14ac:dyDescent="0.2">
      <c r="A219" s="14">
        <v>274</v>
      </c>
      <c r="B219" s="18">
        <v>43505</v>
      </c>
      <c r="C219" s="14">
        <v>2</v>
      </c>
      <c r="D219" s="14">
        <v>258</v>
      </c>
      <c r="E219" s="14">
        <v>4</v>
      </c>
      <c r="F219" s="14">
        <v>1</v>
      </c>
      <c r="G219" s="14">
        <v>2</v>
      </c>
      <c r="H219" s="14">
        <v>0</v>
      </c>
      <c r="I219" s="14">
        <v>1</v>
      </c>
      <c r="J219" s="19">
        <v>7</v>
      </c>
      <c r="K219" s="19">
        <v>13.25</v>
      </c>
      <c r="L219" s="14">
        <f t="shared" si="21"/>
        <v>6.25</v>
      </c>
      <c r="M219" s="14">
        <f t="shared" si="22"/>
        <v>12.5</v>
      </c>
      <c r="N219" s="14">
        <v>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6">
        <v>3</v>
      </c>
      <c r="AL219" s="14">
        <v>3</v>
      </c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5"/>
      <c r="BU219" s="14"/>
      <c r="BV219" s="14"/>
      <c r="BW219" s="14"/>
    </row>
    <row r="220" spans="1:75" x14ac:dyDescent="0.2">
      <c r="A220" s="14">
        <v>275</v>
      </c>
      <c r="B220" s="18">
        <v>43505</v>
      </c>
      <c r="C220" s="14">
        <v>2</v>
      </c>
      <c r="D220" s="14">
        <v>258</v>
      </c>
      <c r="E220" s="14">
        <v>4</v>
      </c>
      <c r="F220" s="14">
        <v>1</v>
      </c>
      <c r="G220" s="14">
        <v>4</v>
      </c>
      <c r="H220" s="14">
        <v>0</v>
      </c>
      <c r="I220" s="14">
        <v>1</v>
      </c>
      <c r="J220" s="19">
        <v>9</v>
      </c>
      <c r="K220" s="19">
        <v>14.5</v>
      </c>
      <c r="L220" s="14">
        <f t="shared" si="21"/>
        <v>5.5</v>
      </c>
      <c r="M220" s="14">
        <f t="shared" si="22"/>
        <v>22</v>
      </c>
      <c r="N220" s="14">
        <v>0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6">
        <v>13</v>
      </c>
      <c r="AL220" s="14">
        <v>12</v>
      </c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>
        <v>1</v>
      </c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5"/>
      <c r="BU220" s="14"/>
      <c r="BV220" s="14"/>
      <c r="BW220" s="14"/>
    </row>
    <row r="221" spans="1:75" x14ac:dyDescent="0.2">
      <c r="A221" s="14">
        <v>276</v>
      </c>
      <c r="B221" s="18">
        <v>43505</v>
      </c>
      <c r="C221" s="14">
        <v>2</v>
      </c>
      <c r="D221" s="14">
        <v>204</v>
      </c>
      <c r="E221" s="14">
        <v>4</v>
      </c>
      <c r="F221" s="14">
        <v>1</v>
      </c>
      <c r="G221" s="14">
        <v>2</v>
      </c>
      <c r="H221" s="14">
        <v>2</v>
      </c>
      <c r="I221" s="14">
        <v>1</v>
      </c>
      <c r="J221" s="19">
        <v>7</v>
      </c>
      <c r="K221" s="19">
        <v>15.5</v>
      </c>
      <c r="L221" s="14">
        <f t="shared" si="21"/>
        <v>8.5</v>
      </c>
      <c r="M221" s="14">
        <f t="shared" si="22"/>
        <v>17</v>
      </c>
      <c r="N221" s="14">
        <v>50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>
        <v>50</v>
      </c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6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5"/>
      <c r="BU221" s="14"/>
      <c r="BV221" s="14"/>
      <c r="BW221" s="14"/>
    </row>
    <row r="222" spans="1:75" x14ac:dyDescent="0.2">
      <c r="A222" s="14">
        <v>279</v>
      </c>
      <c r="B222" s="18">
        <v>43505</v>
      </c>
      <c r="C222" s="14">
        <v>2</v>
      </c>
      <c r="D222" s="14">
        <v>258</v>
      </c>
      <c r="E222" s="14">
        <v>4</v>
      </c>
      <c r="F222" s="14">
        <v>1</v>
      </c>
      <c r="G222" s="14">
        <v>2</v>
      </c>
      <c r="H222" s="14">
        <v>0</v>
      </c>
      <c r="I222" s="14">
        <v>1</v>
      </c>
      <c r="J222" s="19">
        <v>11</v>
      </c>
      <c r="K222" s="19">
        <v>12.75</v>
      </c>
      <c r="L222" s="14">
        <f t="shared" si="21"/>
        <v>1.75</v>
      </c>
      <c r="M222" s="14">
        <f t="shared" si="22"/>
        <v>3.5</v>
      </c>
      <c r="N222" s="14">
        <v>0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6">
        <v>1</v>
      </c>
      <c r="AL222" s="14">
        <v>1</v>
      </c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5"/>
      <c r="BU222" s="14"/>
      <c r="BV222" s="14"/>
      <c r="BW222" s="14"/>
    </row>
    <row r="223" spans="1:75" x14ac:dyDescent="0.2">
      <c r="A223" s="14"/>
      <c r="B223" s="2" t="s">
        <v>54</v>
      </c>
      <c r="C223" s="14"/>
      <c r="D223" s="14"/>
      <c r="E223" s="14"/>
      <c r="F223" s="2">
        <f>COUNT(F187:F222)</f>
        <v>36</v>
      </c>
      <c r="G223" s="2">
        <f>SUM(G187:G222)</f>
        <v>64</v>
      </c>
      <c r="H223" s="2">
        <f>SUM(H187:H222)</f>
        <v>20</v>
      </c>
      <c r="I223" s="2"/>
      <c r="J223" s="2">
        <f t="shared" ref="J223:BU223" si="23">SUM(J187:J222)</f>
        <v>306.5</v>
      </c>
      <c r="K223" s="2">
        <f t="shared" si="23"/>
        <v>476</v>
      </c>
      <c r="L223" s="2">
        <f t="shared" si="23"/>
        <v>169.5</v>
      </c>
      <c r="M223" s="2">
        <f t="shared" si="23"/>
        <v>291.5</v>
      </c>
      <c r="N223" s="2">
        <f t="shared" si="23"/>
        <v>120</v>
      </c>
      <c r="O223" s="2">
        <f t="shared" si="23"/>
        <v>0</v>
      </c>
      <c r="P223" s="2">
        <f t="shared" si="23"/>
        <v>0</v>
      </c>
      <c r="Q223" s="2">
        <f t="shared" si="23"/>
        <v>0</v>
      </c>
      <c r="R223" s="2">
        <f t="shared" si="23"/>
        <v>0</v>
      </c>
      <c r="S223" s="2">
        <f t="shared" si="23"/>
        <v>0</v>
      </c>
      <c r="T223" s="2">
        <f t="shared" si="23"/>
        <v>0</v>
      </c>
      <c r="U223" s="2">
        <f t="shared" si="23"/>
        <v>2</v>
      </c>
      <c r="V223" s="2">
        <f t="shared" si="23"/>
        <v>10</v>
      </c>
      <c r="W223" s="2">
        <f t="shared" si="23"/>
        <v>0</v>
      </c>
      <c r="X223" s="2">
        <f t="shared" si="23"/>
        <v>0</v>
      </c>
      <c r="Y223" s="2">
        <f t="shared" si="23"/>
        <v>0</v>
      </c>
      <c r="Z223" s="2">
        <f t="shared" si="23"/>
        <v>107</v>
      </c>
      <c r="AA223" s="2">
        <f t="shared" si="23"/>
        <v>0</v>
      </c>
      <c r="AB223" s="2">
        <f t="shared" si="23"/>
        <v>1</v>
      </c>
      <c r="AC223" s="2">
        <f t="shared" si="23"/>
        <v>0</v>
      </c>
      <c r="AD223" s="2">
        <f t="shared" si="23"/>
        <v>0</v>
      </c>
      <c r="AE223" s="2">
        <f t="shared" si="23"/>
        <v>0</v>
      </c>
      <c r="AF223" s="2">
        <f t="shared" si="23"/>
        <v>0</v>
      </c>
      <c r="AG223" s="2">
        <f t="shared" si="23"/>
        <v>0</v>
      </c>
      <c r="AH223" s="2">
        <f t="shared" si="23"/>
        <v>0</v>
      </c>
      <c r="AI223" s="2">
        <f t="shared" si="23"/>
        <v>0</v>
      </c>
      <c r="AJ223" s="2">
        <f t="shared" si="23"/>
        <v>0</v>
      </c>
      <c r="AK223" s="2">
        <f t="shared" si="23"/>
        <v>160</v>
      </c>
      <c r="AL223" s="2">
        <f t="shared" si="23"/>
        <v>108</v>
      </c>
      <c r="AM223" s="2">
        <f t="shared" si="23"/>
        <v>0</v>
      </c>
      <c r="AN223" s="2">
        <f t="shared" si="23"/>
        <v>0</v>
      </c>
      <c r="AO223" s="2">
        <f t="shared" si="23"/>
        <v>0</v>
      </c>
      <c r="AP223" s="2">
        <f t="shared" si="23"/>
        <v>0</v>
      </c>
      <c r="AQ223" s="2">
        <f t="shared" si="23"/>
        <v>0</v>
      </c>
      <c r="AR223" s="2">
        <f t="shared" si="23"/>
        <v>0</v>
      </c>
      <c r="AS223" s="2">
        <f t="shared" si="23"/>
        <v>0</v>
      </c>
      <c r="AT223" s="2">
        <f t="shared" si="23"/>
        <v>0</v>
      </c>
      <c r="AU223" s="2">
        <f t="shared" si="23"/>
        <v>48</v>
      </c>
      <c r="AV223" s="2">
        <f t="shared" si="23"/>
        <v>0</v>
      </c>
      <c r="AW223" s="2">
        <f t="shared" si="23"/>
        <v>1</v>
      </c>
      <c r="AX223" s="2">
        <f t="shared" si="23"/>
        <v>0</v>
      </c>
      <c r="AY223" s="2">
        <f t="shared" si="23"/>
        <v>1</v>
      </c>
      <c r="AZ223" s="2">
        <f t="shared" si="23"/>
        <v>0</v>
      </c>
      <c r="BA223" s="2">
        <f t="shared" si="23"/>
        <v>0</v>
      </c>
      <c r="BB223" s="2">
        <f t="shared" si="23"/>
        <v>0</v>
      </c>
      <c r="BC223" s="2">
        <f t="shared" si="23"/>
        <v>1</v>
      </c>
      <c r="BD223" s="2">
        <f t="shared" si="23"/>
        <v>1</v>
      </c>
      <c r="BE223" s="2">
        <f t="shared" si="23"/>
        <v>0</v>
      </c>
      <c r="BF223" s="2">
        <f t="shared" si="23"/>
        <v>0</v>
      </c>
      <c r="BG223" s="2">
        <f t="shared" si="23"/>
        <v>0</v>
      </c>
      <c r="BH223" s="2">
        <f t="shared" si="23"/>
        <v>0</v>
      </c>
      <c r="BI223" s="2">
        <f t="shared" si="23"/>
        <v>0</v>
      </c>
      <c r="BJ223" s="2">
        <f t="shared" si="23"/>
        <v>0</v>
      </c>
      <c r="BK223" s="2">
        <f t="shared" si="23"/>
        <v>0</v>
      </c>
      <c r="BL223" s="2">
        <f t="shared" si="23"/>
        <v>0</v>
      </c>
      <c r="BM223" s="2">
        <f t="shared" si="23"/>
        <v>0</v>
      </c>
      <c r="BN223" s="2">
        <f t="shared" si="23"/>
        <v>0</v>
      </c>
      <c r="BO223" s="2">
        <f t="shared" si="23"/>
        <v>0</v>
      </c>
      <c r="BP223" s="2">
        <f t="shared" si="23"/>
        <v>0</v>
      </c>
      <c r="BQ223" s="2">
        <f t="shared" si="23"/>
        <v>0</v>
      </c>
      <c r="BR223" s="2">
        <f t="shared" si="23"/>
        <v>0</v>
      </c>
      <c r="BS223" s="2">
        <f t="shared" si="23"/>
        <v>0</v>
      </c>
      <c r="BT223" s="2">
        <f t="shared" si="23"/>
        <v>0</v>
      </c>
      <c r="BU223" s="2">
        <f t="shared" si="23"/>
        <v>0</v>
      </c>
      <c r="BV223" s="2">
        <f t="shared" ref="BV223:BW223" si="24">SUM(BV187:BV222)</f>
        <v>0</v>
      </c>
      <c r="BW223" s="2">
        <f t="shared" si="24"/>
        <v>0</v>
      </c>
    </row>
    <row r="224" spans="1:75" x14ac:dyDescent="0.2">
      <c r="A224" s="14"/>
      <c r="B224" s="14"/>
      <c r="C224" s="14"/>
      <c r="D224" s="14"/>
      <c r="E224" s="14"/>
      <c r="F224" s="2"/>
      <c r="G224" s="2"/>
      <c r="H224" s="2"/>
      <c r="I224" s="2"/>
      <c r="J224" s="2"/>
      <c r="K224" s="2"/>
      <c r="L224" s="2" t="s">
        <v>55</v>
      </c>
      <c r="M224" s="2"/>
      <c r="N224" s="7">
        <f>N223/M223</f>
        <v>0.411663807890223</v>
      </c>
      <c r="O224" s="7">
        <f>O223/M223</f>
        <v>0</v>
      </c>
      <c r="P224" s="7">
        <f>P223/M223</f>
        <v>0</v>
      </c>
      <c r="Q224" s="7">
        <f>Q223/M223</f>
        <v>0</v>
      </c>
      <c r="R224" s="7">
        <f>R223/M223</f>
        <v>0</v>
      </c>
      <c r="S224" s="7">
        <f>S223/M223</f>
        <v>0</v>
      </c>
      <c r="T224" s="7">
        <f>T223/M223</f>
        <v>0</v>
      </c>
      <c r="U224" s="7">
        <f>U223/M223</f>
        <v>6.8610634648370496E-3</v>
      </c>
      <c r="V224" s="7">
        <f>V223/M223</f>
        <v>3.430531732418525E-2</v>
      </c>
      <c r="W224" s="7">
        <f>W223/M223</f>
        <v>0</v>
      </c>
      <c r="X224" s="7">
        <f>X223/M223</f>
        <v>0</v>
      </c>
      <c r="Y224" s="7">
        <f>Y223/M223</f>
        <v>0</v>
      </c>
      <c r="Z224" s="7">
        <f>Z223/M223</f>
        <v>0.36706689536878218</v>
      </c>
      <c r="AA224" s="7">
        <f>AA223/M223</f>
        <v>0</v>
      </c>
      <c r="AB224" s="7">
        <f>AB223/M223</f>
        <v>3.4305317324185248E-3</v>
      </c>
      <c r="AC224" s="7">
        <f>AC223/M223</f>
        <v>0</v>
      </c>
      <c r="AD224" s="7">
        <f>AD223/M223</f>
        <v>0</v>
      </c>
      <c r="AE224" s="7">
        <f>AE223/M223</f>
        <v>0</v>
      </c>
      <c r="AF224" s="7">
        <f>AF223/M223</f>
        <v>0</v>
      </c>
      <c r="AG224" s="7">
        <f>AG223/M223</f>
        <v>0</v>
      </c>
      <c r="AH224" s="8">
        <f>AH223/N223</f>
        <v>0</v>
      </c>
      <c r="AI224" s="8" t="e">
        <f>AI223/O223</f>
        <v>#DIV/0!</v>
      </c>
      <c r="AJ224" s="9" t="e">
        <f>AJ223/O223</f>
        <v>#DIV/0!</v>
      </c>
      <c r="AK224" s="7">
        <f>AK223/M223</f>
        <v>0.548885077186964</v>
      </c>
      <c r="AL224" s="7">
        <f>AL223/M223</f>
        <v>0.3704974271012007</v>
      </c>
      <c r="AM224" s="7">
        <f>AM223/M223</f>
        <v>0</v>
      </c>
      <c r="AN224" s="7">
        <f>AN223/M223</f>
        <v>0</v>
      </c>
      <c r="AO224" s="7">
        <f>AO223/M223</f>
        <v>0</v>
      </c>
      <c r="AP224" s="7">
        <f>AP223/M223</f>
        <v>0</v>
      </c>
      <c r="AQ224" s="7">
        <f>AQ223/M223</f>
        <v>0</v>
      </c>
      <c r="AR224" s="7">
        <f>AR223/M223</f>
        <v>0</v>
      </c>
      <c r="AS224" s="7">
        <f>AS223/M223</f>
        <v>0</v>
      </c>
      <c r="AT224" s="7">
        <f>AT223/M223</f>
        <v>0</v>
      </c>
      <c r="AU224" s="7">
        <f>AU223/M223</f>
        <v>0.16466552315608921</v>
      </c>
      <c r="AV224" s="7">
        <f>AV223/M223</f>
        <v>0</v>
      </c>
      <c r="AW224" s="7">
        <f>AW223/M223</f>
        <v>3.4305317324185248E-3</v>
      </c>
      <c r="AX224" s="7">
        <f>AX223/M223</f>
        <v>0</v>
      </c>
      <c r="AY224" s="7">
        <f>AY223/M223</f>
        <v>3.4305317324185248E-3</v>
      </c>
      <c r="AZ224" s="7">
        <f>AZ223/M223</f>
        <v>0</v>
      </c>
      <c r="BA224" s="7">
        <f>BA223/M223</f>
        <v>0</v>
      </c>
      <c r="BB224" s="7">
        <f>BB223/M223</f>
        <v>0</v>
      </c>
      <c r="BC224" s="7">
        <f>BC223/M223</f>
        <v>3.4305317324185248E-3</v>
      </c>
      <c r="BD224" s="7">
        <f>BD223/M223</f>
        <v>3.4305317324185248E-3</v>
      </c>
      <c r="BE224" s="7">
        <f>BE223/M223</f>
        <v>0</v>
      </c>
      <c r="BF224" s="7">
        <f>BF223/M223</f>
        <v>0</v>
      </c>
      <c r="BG224" s="7">
        <f>BG223/M223</f>
        <v>0</v>
      </c>
      <c r="BH224" s="7">
        <f>BH223/M223</f>
        <v>0</v>
      </c>
      <c r="BI224" s="7">
        <f>BI223/M223</f>
        <v>0</v>
      </c>
      <c r="BJ224" s="7">
        <f>BJ223/M223</f>
        <v>0</v>
      </c>
      <c r="BK224" s="7">
        <f>BK223/M223</f>
        <v>0</v>
      </c>
      <c r="BL224" s="7">
        <f>BL223/M223</f>
        <v>0</v>
      </c>
      <c r="BM224" s="7">
        <f>BM223/M223</f>
        <v>0</v>
      </c>
      <c r="BN224" s="7">
        <f>BN223/M223</f>
        <v>0</v>
      </c>
      <c r="BO224" s="7">
        <f>BO223/M223</f>
        <v>0</v>
      </c>
      <c r="BP224" s="7">
        <f>BP223/M223</f>
        <v>0</v>
      </c>
      <c r="BQ224" s="7">
        <f>BQ223/M223</f>
        <v>0</v>
      </c>
      <c r="BR224" s="7">
        <f>BR223/M223</f>
        <v>0</v>
      </c>
      <c r="BS224" s="7">
        <f>BS223/M223</f>
        <v>0</v>
      </c>
      <c r="BT224" s="7">
        <f>BT223/M223</f>
        <v>0</v>
      </c>
      <c r="BU224" s="7">
        <f>BU223/M223</f>
        <v>0</v>
      </c>
      <c r="BV224" s="7">
        <f>BV223/M223</f>
        <v>0</v>
      </c>
      <c r="BW224" s="7">
        <f>BW223/M223</f>
        <v>0</v>
      </c>
    </row>
    <row r="225" spans="1:75" x14ac:dyDescent="0.2">
      <c r="A225" s="14"/>
      <c r="B225" s="2" t="s">
        <v>56</v>
      </c>
      <c r="C225" s="2"/>
      <c r="D225" s="10">
        <f>(L223/F223)</f>
        <v>4.708333333333333</v>
      </c>
      <c r="E225" s="14"/>
      <c r="F225" s="2"/>
      <c r="G225" s="2"/>
      <c r="H225" s="2"/>
      <c r="I225" s="2"/>
      <c r="J225" s="2"/>
      <c r="K225" s="2"/>
      <c r="L225" s="2" t="s">
        <v>57</v>
      </c>
      <c r="M225" s="2"/>
      <c r="N225" s="10">
        <f>M223/N223</f>
        <v>2.4291666666666667</v>
      </c>
      <c r="O225" s="10" t="e">
        <f>M223/O223</f>
        <v>#DIV/0!</v>
      </c>
      <c r="P225" s="10" t="e">
        <f>M223/P223</f>
        <v>#DIV/0!</v>
      </c>
      <c r="Q225" s="10" t="e">
        <f>M223/Q223</f>
        <v>#DIV/0!</v>
      </c>
      <c r="R225" s="10" t="e">
        <f>M223/R223</f>
        <v>#DIV/0!</v>
      </c>
      <c r="S225" s="10" t="e">
        <f>M223/S223</f>
        <v>#DIV/0!</v>
      </c>
      <c r="T225" s="10" t="e">
        <f>M223/T223</f>
        <v>#DIV/0!</v>
      </c>
      <c r="U225" s="10">
        <f>M223/U223</f>
        <v>145.75</v>
      </c>
      <c r="V225" s="10">
        <f>M223/V223</f>
        <v>29.15</v>
      </c>
      <c r="W225" s="10" t="e">
        <f>M223/W223</f>
        <v>#DIV/0!</v>
      </c>
      <c r="X225" s="10" t="e">
        <f>M223/X223</f>
        <v>#DIV/0!</v>
      </c>
      <c r="Y225" s="10" t="e">
        <f>M223/Y223</f>
        <v>#DIV/0!</v>
      </c>
      <c r="Z225" s="10">
        <f>M223/Z223</f>
        <v>2.7242990654205608</v>
      </c>
      <c r="AA225" s="10" t="e">
        <f>M223/AA223</f>
        <v>#DIV/0!</v>
      </c>
      <c r="AB225" s="10">
        <f>M223/AB223</f>
        <v>291.5</v>
      </c>
      <c r="AC225" s="10" t="e">
        <f>M223/AC223</f>
        <v>#DIV/0!</v>
      </c>
      <c r="AD225" s="10" t="e">
        <f>M223/AD223</f>
        <v>#DIV/0!</v>
      </c>
      <c r="AE225" s="10" t="e">
        <f>M223/AE223</f>
        <v>#DIV/0!</v>
      </c>
      <c r="AF225" s="10" t="e">
        <f>M223/AF223</f>
        <v>#DIV/0!</v>
      </c>
      <c r="AG225" s="10" t="e">
        <f>M223/AG223</f>
        <v>#DIV/0!</v>
      </c>
      <c r="AH225" s="11" t="e">
        <f>N223/AH223</f>
        <v>#DIV/0!</v>
      </c>
      <c r="AI225" s="11" t="e">
        <f>O223/AI223</f>
        <v>#DIV/0!</v>
      </c>
      <c r="AJ225" s="12" t="e">
        <f>O223/AJ223</f>
        <v>#DIV/0!</v>
      </c>
      <c r="AK225" s="5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14"/>
      <c r="BL225" s="14"/>
      <c r="BM225" s="14"/>
      <c r="BN225" s="14"/>
      <c r="BO225" s="14"/>
      <c r="BP225" s="14"/>
      <c r="BQ225" s="14"/>
      <c r="BR225" s="14"/>
      <c r="BS225" s="14"/>
      <c r="BT225" s="15"/>
      <c r="BU225" s="14"/>
      <c r="BV225" s="14"/>
      <c r="BW225" s="14"/>
    </row>
    <row r="226" spans="1:75" x14ac:dyDescent="0.2">
      <c r="A226" s="15"/>
      <c r="B226" s="2" t="s">
        <v>58</v>
      </c>
      <c r="C226" s="2"/>
      <c r="D226" s="10">
        <f>(M223/G223)</f>
        <v>4.5546875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4"/>
      <c r="BV226" s="14"/>
      <c r="BW226" s="14"/>
    </row>
    <row r="227" spans="1:75" x14ac:dyDescent="0.2">
      <c r="A227" s="15"/>
      <c r="B227" s="2" t="s">
        <v>59</v>
      </c>
      <c r="C227" s="2"/>
      <c r="D227" s="10">
        <f>(G223/F223)</f>
        <v>1.7777777777777777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4"/>
      <c r="BV227" s="14"/>
      <c r="BW227" s="14"/>
    </row>
    <row r="228" spans="1:75" x14ac:dyDescent="0.2">
      <c r="A228" s="15"/>
      <c r="B228" s="5" t="s">
        <v>60</v>
      </c>
      <c r="C228" s="15"/>
      <c r="D228" s="11">
        <f>(H223/G223)*100</f>
        <v>31.25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4"/>
      <c r="BV228" s="14"/>
      <c r="BW228" s="14"/>
    </row>
    <row r="239" spans="1:75" x14ac:dyDescent="0.2">
      <c r="A239" s="13" t="s">
        <v>79</v>
      </c>
      <c r="B239" s="14"/>
      <c r="C239" s="14"/>
      <c r="D239" s="14"/>
      <c r="E239" s="15"/>
      <c r="F239" s="14"/>
      <c r="G239" s="14"/>
      <c r="H239" s="14"/>
      <c r="I239" s="14"/>
      <c r="J239" s="14"/>
      <c r="K239" s="1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6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5"/>
      <c r="BU239" s="14"/>
      <c r="BV239" s="14"/>
      <c r="BW239" s="14"/>
    </row>
    <row r="240" spans="1:75" x14ac:dyDescent="0.2">
      <c r="A240" s="2" t="s">
        <v>5</v>
      </c>
      <c r="B240" s="2" t="s">
        <v>6</v>
      </c>
      <c r="C240" s="2" t="s">
        <v>7</v>
      </c>
      <c r="D240" s="2" t="s">
        <v>8</v>
      </c>
      <c r="E240" s="2" t="s">
        <v>9</v>
      </c>
      <c r="F240" s="2" t="s">
        <v>10</v>
      </c>
      <c r="G240" s="2" t="s">
        <v>11</v>
      </c>
      <c r="H240" s="2" t="s">
        <v>12</v>
      </c>
      <c r="I240" s="2" t="s">
        <v>13</v>
      </c>
      <c r="J240" s="2" t="s">
        <v>14</v>
      </c>
      <c r="K240" s="2" t="s">
        <v>15</v>
      </c>
      <c r="L240" s="2" t="s">
        <v>16</v>
      </c>
      <c r="M240" s="2" t="s">
        <v>17</v>
      </c>
      <c r="N240" s="2" t="s">
        <v>18</v>
      </c>
      <c r="O240" s="2" t="s">
        <v>19</v>
      </c>
      <c r="P240" s="2" t="s">
        <v>20</v>
      </c>
      <c r="Q240" s="2" t="s">
        <v>21</v>
      </c>
      <c r="R240" s="2" t="s">
        <v>22</v>
      </c>
      <c r="S240" s="2" t="s">
        <v>23</v>
      </c>
      <c r="T240" s="2" t="s">
        <v>24</v>
      </c>
      <c r="U240" s="2" t="s">
        <v>25</v>
      </c>
      <c r="V240" s="2" t="s">
        <v>26</v>
      </c>
      <c r="W240" s="2" t="s">
        <v>27</v>
      </c>
      <c r="X240" s="2" t="s">
        <v>28</v>
      </c>
      <c r="Y240" s="2" t="s">
        <v>29</v>
      </c>
      <c r="Z240" s="2" t="s">
        <v>30</v>
      </c>
      <c r="AA240" s="2" t="s">
        <v>31</v>
      </c>
      <c r="AB240" s="2" t="s">
        <v>32</v>
      </c>
      <c r="AC240" s="2" t="s">
        <v>33</v>
      </c>
      <c r="AD240" s="2" t="s">
        <v>34</v>
      </c>
      <c r="AE240" s="2" t="s">
        <v>35</v>
      </c>
      <c r="AF240" s="2" t="s">
        <v>36</v>
      </c>
      <c r="AG240" s="2" t="s">
        <v>37</v>
      </c>
      <c r="AH240" s="2" t="s">
        <v>38</v>
      </c>
      <c r="AI240" s="2" t="s">
        <v>39</v>
      </c>
      <c r="AJ240" s="2" t="s">
        <v>42</v>
      </c>
      <c r="AK240" s="3" t="s">
        <v>40</v>
      </c>
      <c r="AL240" s="2" t="s">
        <v>30</v>
      </c>
      <c r="AM240" s="2" t="s">
        <v>24</v>
      </c>
      <c r="AN240" s="2" t="s">
        <v>25</v>
      </c>
      <c r="AO240" s="2" t="s">
        <v>29</v>
      </c>
      <c r="AP240" s="2" t="s">
        <v>41</v>
      </c>
      <c r="AQ240" s="2" t="s">
        <v>34</v>
      </c>
      <c r="AR240" s="2" t="s">
        <v>34</v>
      </c>
      <c r="AS240" s="2" t="s">
        <v>27</v>
      </c>
      <c r="AT240" s="2" t="s">
        <v>23</v>
      </c>
      <c r="AU240" s="2" t="s">
        <v>26</v>
      </c>
      <c r="AV240" s="2" t="s">
        <v>42</v>
      </c>
      <c r="AW240" s="2" t="s">
        <v>43</v>
      </c>
      <c r="AX240" s="2" t="s">
        <v>43</v>
      </c>
      <c r="AY240" s="2" t="s">
        <v>44</v>
      </c>
      <c r="AZ240" s="2" t="s">
        <v>44</v>
      </c>
      <c r="BA240" s="2" t="s">
        <v>22</v>
      </c>
      <c r="BB240" s="2" t="s">
        <v>22</v>
      </c>
      <c r="BC240" s="2" t="s">
        <v>32</v>
      </c>
      <c r="BD240" s="2" t="s">
        <v>32</v>
      </c>
      <c r="BE240" s="2" t="s">
        <v>19</v>
      </c>
      <c r="BF240" s="2" t="s">
        <v>19</v>
      </c>
      <c r="BG240" s="2" t="s">
        <v>45</v>
      </c>
      <c r="BH240" s="2" t="s">
        <v>45</v>
      </c>
      <c r="BI240" s="2" t="s">
        <v>46</v>
      </c>
      <c r="BJ240" s="2" t="s">
        <v>46</v>
      </c>
      <c r="BK240" s="2" t="s">
        <v>47</v>
      </c>
      <c r="BL240" s="2" t="s">
        <v>48</v>
      </c>
      <c r="BM240" s="2" t="s">
        <v>28</v>
      </c>
      <c r="BN240" s="2" t="s">
        <v>33</v>
      </c>
      <c r="BO240" s="2" t="s">
        <v>35</v>
      </c>
      <c r="BP240" s="2" t="s">
        <v>49</v>
      </c>
      <c r="BQ240" s="2" t="s">
        <v>41</v>
      </c>
      <c r="BR240" s="2" t="s">
        <v>39</v>
      </c>
      <c r="BS240" s="2" t="s">
        <v>50</v>
      </c>
      <c r="BT240" s="2" t="s">
        <v>51</v>
      </c>
      <c r="BU240" s="2" t="s">
        <v>38</v>
      </c>
      <c r="BV240" s="2" t="s">
        <v>52</v>
      </c>
      <c r="BW240" s="2" t="s">
        <v>53</v>
      </c>
    </row>
    <row r="241" spans="1:75" x14ac:dyDescent="0.2">
      <c r="A241" s="14">
        <v>203</v>
      </c>
      <c r="B241" s="18">
        <v>43497</v>
      </c>
      <c r="C241" s="14">
        <v>1</v>
      </c>
      <c r="D241" s="14">
        <v>258</v>
      </c>
      <c r="E241" s="14">
        <v>3</v>
      </c>
      <c r="F241" s="14">
        <v>1</v>
      </c>
      <c r="G241" s="14">
        <v>1</v>
      </c>
      <c r="H241" s="14">
        <v>0</v>
      </c>
      <c r="I241" s="14">
        <v>1</v>
      </c>
      <c r="J241" s="19">
        <v>9.5</v>
      </c>
      <c r="K241" s="19">
        <v>15</v>
      </c>
      <c r="L241" s="14">
        <f t="shared" ref="L241:L262" si="25">(K241-J241)</f>
        <v>5.5</v>
      </c>
      <c r="M241" s="14">
        <f t="shared" ref="M241:M262" si="26">(G241*L241)</f>
        <v>5.5</v>
      </c>
      <c r="N241" s="14">
        <v>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6">
        <v>3</v>
      </c>
      <c r="AL241" s="14">
        <v>1</v>
      </c>
      <c r="AM241" s="14">
        <v>1</v>
      </c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>
        <v>1</v>
      </c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5"/>
      <c r="BU241" s="14"/>
      <c r="BV241" s="14"/>
      <c r="BW241" s="14"/>
    </row>
    <row r="242" spans="1:75" x14ac:dyDescent="0.2">
      <c r="A242" s="14">
        <v>204</v>
      </c>
      <c r="B242" s="18">
        <v>43497</v>
      </c>
      <c r="C242" s="14">
        <v>1</v>
      </c>
      <c r="D242" s="14">
        <v>258</v>
      </c>
      <c r="E242" s="14">
        <v>4</v>
      </c>
      <c r="F242" s="14">
        <v>1</v>
      </c>
      <c r="G242" s="14">
        <v>1</v>
      </c>
      <c r="H242" s="14">
        <v>0</v>
      </c>
      <c r="I242" s="14">
        <v>1</v>
      </c>
      <c r="J242" s="19">
        <v>13.5</v>
      </c>
      <c r="K242" s="19">
        <v>15</v>
      </c>
      <c r="L242" s="14">
        <f t="shared" si="25"/>
        <v>1.5</v>
      </c>
      <c r="M242" s="14">
        <f t="shared" si="26"/>
        <v>1.5</v>
      </c>
      <c r="N242" s="14">
        <v>0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6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5"/>
      <c r="BU242" s="14"/>
      <c r="BV242" s="14"/>
      <c r="BW242" s="14"/>
    </row>
    <row r="243" spans="1:75" x14ac:dyDescent="0.2">
      <c r="A243" s="14">
        <v>205</v>
      </c>
      <c r="B243" s="18">
        <v>43497</v>
      </c>
      <c r="C243" s="14">
        <v>1</v>
      </c>
      <c r="D243" s="14">
        <v>258</v>
      </c>
      <c r="E243" s="14">
        <v>4</v>
      </c>
      <c r="F243" s="14">
        <v>1</v>
      </c>
      <c r="G243" s="14">
        <v>1</v>
      </c>
      <c r="H243" s="14">
        <v>0</v>
      </c>
      <c r="I243" s="14">
        <v>1</v>
      </c>
      <c r="J243" s="19">
        <v>10.5</v>
      </c>
      <c r="K243" s="19">
        <v>15.25</v>
      </c>
      <c r="L243" s="14">
        <f t="shared" si="25"/>
        <v>4.75</v>
      </c>
      <c r="M243" s="14">
        <f t="shared" si="26"/>
        <v>4.75</v>
      </c>
      <c r="N243" s="14">
        <v>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6">
        <v>5</v>
      </c>
      <c r="AL243" s="14">
        <v>5</v>
      </c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5"/>
      <c r="BU243" s="14"/>
      <c r="BV243" s="14"/>
      <c r="BW243" s="14"/>
    </row>
    <row r="244" spans="1:75" x14ac:dyDescent="0.2">
      <c r="A244" s="14">
        <v>206</v>
      </c>
      <c r="B244" s="18">
        <v>43497</v>
      </c>
      <c r="C244" s="14">
        <v>1</v>
      </c>
      <c r="D244" s="14">
        <v>258</v>
      </c>
      <c r="E244" s="14">
        <v>3</v>
      </c>
      <c r="F244" s="14">
        <v>1</v>
      </c>
      <c r="G244" s="14">
        <v>1</v>
      </c>
      <c r="H244" s="14">
        <v>0</v>
      </c>
      <c r="I244" s="14">
        <v>1</v>
      </c>
      <c r="J244" s="19">
        <v>13</v>
      </c>
      <c r="K244" s="19">
        <v>15.25</v>
      </c>
      <c r="L244" s="14">
        <f t="shared" si="25"/>
        <v>2.25</v>
      </c>
      <c r="M244" s="14">
        <f t="shared" si="26"/>
        <v>2.25</v>
      </c>
      <c r="N244" s="14">
        <v>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6">
        <v>10</v>
      </c>
      <c r="AL244" s="14"/>
      <c r="AM244" s="14"/>
      <c r="AN244" s="14"/>
      <c r="AO244" s="14"/>
      <c r="AP244" s="14"/>
      <c r="AQ244" s="14"/>
      <c r="AR244" s="14"/>
      <c r="AS244" s="14"/>
      <c r="AT244" s="14"/>
      <c r="AU244" s="14">
        <v>10</v>
      </c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5"/>
      <c r="BU244" s="14"/>
      <c r="BV244" s="14"/>
      <c r="BW244" s="14"/>
    </row>
    <row r="245" spans="1:75" x14ac:dyDescent="0.2">
      <c r="A245" s="14">
        <v>207</v>
      </c>
      <c r="B245" s="18">
        <v>43497</v>
      </c>
      <c r="C245" s="14">
        <v>1</v>
      </c>
      <c r="D245" s="14">
        <v>258</v>
      </c>
      <c r="E245" s="14">
        <v>4</v>
      </c>
      <c r="F245" s="14">
        <v>1</v>
      </c>
      <c r="G245" s="14">
        <v>1</v>
      </c>
      <c r="H245" s="14">
        <v>0</v>
      </c>
      <c r="I245" s="14">
        <v>1</v>
      </c>
      <c r="J245" s="19">
        <v>12</v>
      </c>
      <c r="K245" s="19">
        <v>14.75</v>
      </c>
      <c r="L245" s="14">
        <f t="shared" si="25"/>
        <v>2.75</v>
      </c>
      <c r="M245" s="14">
        <f t="shared" si="26"/>
        <v>2.75</v>
      </c>
      <c r="N245" s="14">
        <v>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6">
        <v>6</v>
      </c>
      <c r="AL245" s="14">
        <v>6</v>
      </c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5"/>
      <c r="BU245" s="14"/>
      <c r="BV245" s="14"/>
      <c r="BW245" s="14"/>
    </row>
    <row r="246" spans="1:75" x14ac:dyDescent="0.2">
      <c r="A246" s="14">
        <v>208</v>
      </c>
      <c r="B246" s="18">
        <v>43497</v>
      </c>
      <c r="C246" s="14">
        <v>1</v>
      </c>
      <c r="D246" s="14">
        <v>204</v>
      </c>
      <c r="E246" s="14">
        <v>3</v>
      </c>
      <c r="F246" s="14">
        <v>1</v>
      </c>
      <c r="G246" s="14">
        <v>1</v>
      </c>
      <c r="H246" s="14">
        <v>0</v>
      </c>
      <c r="I246" s="14">
        <v>1</v>
      </c>
      <c r="J246" s="19">
        <v>10.5</v>
      </c>
      <c r="K246" s="19">
        <v>13.75</v>
      </c>
      <c r="L246" s="14">
        <f t="shared" si="25"/>
        <v>3.25</v>
      </c>
      <c r="M246" s="14">
        <f t="shared" si="26"/>
        <v>3.25</v>
      </c>
      <c r="N246" s="14">
        <v>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6">
        <v>4</v>
      </c>
      <c r="AL246" s="14"/>
      <c r="AM246" s="14">
        <v>3</v>
      </c>
      <c r="AN246" s="14"/>
      <c r="AO246" s="14"/>
      <c r="AP246" s="14"/>
      <c r="AQ246" s="14"/>
      <c r="AR246" s="14"/>
      <c r="AS246" s="14">
        <v>1</v>
      </c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5"/>
      <c r="BU246" s="14"/>
      <c r="BV246" s="14"/>
      <c r="BW246" s="14"/>
    </row>
    <row r="247" spans="1:75" x14ac:dyDescent="0.2">
      <c r="A247" s="14">
        <v>209</v>
      </c>
      <c r="B247" s="18">
        <v>43497</v>
      </c>
      <c r="C247" s="14">
        <v>1</v>
      </c>
      <c r="D247" s="14">
        <v>258</v>
      </c>
      <c r="E247" s="14">
        <v>3</v>
      </c>
      <c r="F247" s="14">
        <v>1</v>
      </c>
      <c r="G247" s="14">
        <v>1</v>
      </c>
      <c r="H247" s="14">
        <v>0</v>
      </c>
      <c r="I247" s="14">
        <v>1</v>
      </c>
      <c r="J247" s="19">
        <v>14</v>
      </c>
      <c r="K247" s="19">
        <v>16.5</v>
      </c>
      <c r="L247" s="14">
        <f t="shared" si="25"/>
        <v>2.5</v>
      </c>
      <c r="M247" s="14">
        <f t="shared" si="26"/>
        <v>2.5</v>
      </c>
      <c r="N247" s="14">
        <v>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6">
        <v>1</v>
      </c>
      <c r="AL247" s="14">
        <v>1</v>
      </c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5"/>
      <c r="BU247" s="14"/>
      <c r="BV247" s="14"/>
      <c r="BW247" s="14"/>
    </row>
    <row r="248" spans="1:75" x14ac:dyDescent="0.2">
      <c r="A248" s="14">
        <v>246</v>
      </c>
      <c r="B248" s="18">
        <v>43502</v>
      </c>
      <c r="C248" s="14">
        <v>1</v>
      </c>
      <c r="D248" s="14">
        <v>289</v>
      </c>
      <c r="E248" s="14">
        <v>4</v>
      </c>
      <c r="F248" s="14">
        <v>1</v>
      </c>
      <c r="G248" s="14">
        <v>1</v>
      </c>
      <c r="H248" s="14">
        <v>1</v>
      </c>
      <c r="I248" s="14">
        <v>1</v>
      </c>
      <c r="J248" s="19">
        <v>7</v>
      </c>
      <c r="K248" s="19">
        <v>14.5</v>
      </c>
      <c r="L248" s="14">
        <f t="shared" si="25"/>
        <v>7.5</v>
      </c>
      <c r="M248" s="14">
        <f t="shared" si="26"/>
        <v>7.5</v>
      </c>
      <c r="N248" s="14">
        <v>15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>
        <v>15</v>
      </c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6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5"/>
      <c r="BU248" s="14"/>
      <c r="BV248" s="14"/>
      <c r="BW248" s="14"/>
    </row>
    <row r="249" spans="1:75" x14ac:dyDescent="0.2">
      <c r="A249" s="14">
        <v>247</v>
      </c>
      <c r="B249" s="18">
        <v>43502</v>
      </c>
      <c r="C249" s="14">
        <v>1</v>
      </c>
      <c r="D249" s="14">
        <v>258</v>
      </c>
      <c r="E249" s="14">
        <v>3</v>
      </c>
      <c r="F249" s="14">
        <v>1</v>
      </c>
      <c r="G249" s="14">
        <v>1</v>
      </c>
      <c r="H249" s="14">
        <v>0</v>
      </c>
      <c r="I249" s="14">
        <v>1</v>
      </c>
      <c r="J249" s="19">
        <v>12</v>
      </c>
      <c r="K249" s="19">
        <v>15.5</v>
      </c>
      <c r="L249" s="14">
        <f t="shared" si="25"/>
        <v>3.5</v>
      </c>
      <c r="M249" s="14">
        <f t="shared" si="26"/>
        <v>3.5</v>
      </c>
      <c r="N249" s="14">
        <v>0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6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5"/>
      <c r="BU249" s="14"/>
      <c r="BV249" s="14"/>
      <c r="BW249" s="14"/>
    </row>
    <row r="250" spans="1:75" x14ac:dyDescent="0.2">
      <c r="A250" s="14">
        <v>248</v>
      </c>
      <c r="B250" s="18">
        <v>43502</v>
      </c>
      <c r="C250" s="14">
        <v>1</v>
      </c>
      <c r="D250" s="14">
        <v>258</v>
      </c>
      <c r="E250" s="14">
        <v>4</v>
      </c>
      <c r="F250" s="14">
        <v>1</v>
      </c>
      <c r="G250" s="14">
        <v>3</v>
      </c>
      <c r="H250" s="14">
        <v>3</v>
      </c>
      <c r="I250" s="14">
        <v>1</v>
      </c>
      <c r="J250" s="19">
        <v>9.5</v>
      </c>
      <c r="K250" s="19">
        <v>15.5</v>
      </c>
      <c r="L250" s="14">
        <f t="shared" si="25"/>
        <v>6</v>
      </c>
      <c r="M250" s="14">
        <f t="shared" si="26"/>
        <v>18</v>
      </c>
      <c r="N250" s="14">
        <v>8</v>
      </c>
      <c r="O250" s="14"/>
      <c r="P250" s="14"/>
      <c r="Q250" s="14"/>
      <c r="R250" s="14"/>
      <c r="S250" s="14"/>
      <c r="T250" s="14"/>
      <c r="U250" s="14"/>
      <c r="V250" s="14"/>
      <c r="W250" s="14">
        <v>1</v>
      </c>
      <c r="X250" s="14"/>
      <c r="Y250" s="14"/>
      <c r="Z250" s="14">
        <v>7</v>
      </c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6">
        <v>1</v>
      </c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>
        <v>1</v>
      </c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5"/>
      <c r="BU250" s="14"/>
      <c r="BV250" s="14"/>
      <c r="BW250" s="14"/>
    </row>
    <row r="251" spans="1:75" x14ac:dyDescent="0.2">
      <c r="A251" s="14">
        <v>249</v>
      </c>
      <c r="B251" s="18">
        <v>43502</v>
      </c>
      <c r="C251" s="14">
        <v>1</v>
      </c>
      <c r="D251" s="14">
        <v>258</v>
      </c>
      <c r="E251" s="14">
        <v>4</v>
      </c>
      <c r="F251" s="14">
        <v>1</v>
      </c>
      <c r="G251" s="14">
        <v>1</v>
      </c>
      <c r="H251" s="14">
        <v>1</v>
      </c>
      <c r="I251" s="14">
        <v>1</v>
      </c>
      <c r="J251" s="19">
        <v>13.5</v>
      </c>
      <c r="K251" s="19">
        <v>15.75</v>
      </c>
      <c r="L251" s="14">
        <f t="shared" si="25"/>
        <v>2.25</v>
      </c>
      <c r="M251" s="14">
        <f t="shared" si="26"/>
        <v>2.25</v>
      </c>
      <c r="N251" s="14">
        <v>2</v>
      </c>
      <c r="O251" s="14"/>
      <c r="P251" s="14">
        <v>1</v>
      </c>
      <c r="Q251" s="14">
        <v>1</v>
      </c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6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5"/>
      <c r="BU251" s="14"/>
      <c r="BV251" s="14"/>
      <c r="BW251" s="14"/>
    </row>
    <row r="252" spans="1:75" x14ac:dyDescent="0.2">
      <c r="A252" s="14">
        <v>250</v>
      </c>
      <c r="B252" s="18">
        <v>43502</v>
      </c>
      <c r="C252" s="14">
        <v>1</v>
      </c>
      <c r="D252" s="14">
        <v>258</v>
      </c>
      <c r="E252" s="14">
        <v>3</v>
      </c>
      <c r="F252" s="14">
        <v>1</v>
      </c>
      <c r="G252" s="14">
        <v>1</v>
      </c>
      <c r="H252" s="14">
        <v>0</v>
      </c>
      <c r="I252" s="14">
        <v>1</v>
      </c>
      <c r="J252" s="19">
        <v>10</v>
      </c>
      <c r="K252" s="19">
        <v>16</v>
      </c>
      <c r="L252" s="14">
        <f t="shared" si="25"/>
        <v>6</v>
      </c>
      <c r="M252" s="14">
        <f t="shared" si="26"/>
        <v>6</v>
      </c>
      <c r="N252" s="14">
        <v>0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6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5"/>
      <c r="BU252" s="14"/>
      <c r="BV252" s="14"/>
      <c r="BW252" s="14"/>
    </row>
    <row r="253" spans="1:75" x14ac:dyDescent="0.2">
      <c r="A253" s="14">
        <v>251</v>
      </c>
      <c r="B253" s="18">
        <v>43502</v>
      </c>
      <c r="C253" s="14">
        <v>1</v>
      </c>
      <c r="D253" s="14">
        <v>258</v>
      </c>
      <c r="E253" s="14">
        <v>4</v>
      </c>
      <c r="F253" s="14">
        <v>1</v>
      </c>
      <c r="G253" s="14">
        <v>1</v>
      </c>
      <c r="H253" s="14">
        <v>0</v>
      </c>
      <c r="I253" s="14">
        <v>1</v>
      </c>
      <c r="J253" s="19">
        <v>12.5</v>
      </c>
      <c r="K253" s="19">
        <v>16.5</v>
      </c>
      <c r="L253" s="14">
        <f t="shared" si="25"/>
        <v>4</v>
      </c>
      <c r="M253" s="14">
        <f t="shared" si="26"/>
        <v>4</v>
      </c>
      <c r="N253" s="14">
        <v>0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6">
        <v>6</v>
      </c>
      <c r="AL253" s="14">
        <v>6</v>
      </c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5"/>
      <c r="BU253" s="14"/>
      <c r="BV253" s="14"/>
      <c r="BW253" s="14"/>
    </row>
    <row r="254" spans="1:75" x14ac:dyDescent="0.2">
      <c r="A254" s="14">
        <v>252</v>
      </c>
      <c r="B254" s="18">
        <v>43502</v>
      </c>
      <c r="C254" s="14">
        <v>1</v>
      </c>
      <c r="D254" s="14">
        <v>258</v>
      </c>
      <c r="E254" s="14">
        <v>3</v>
      </c>
      <c r="F254" s="14">
        <v>1</v>
      </c>
      <c r="G254" s="14">
        <v>2</v>
      </c>
      <c r="H254" s="14">
        <v>2</v>
      </c>
      <c r="I254" s="14">
        <v>1</v>
      </c>
      <c r="J254" s="19">
        <v>11</v>
      </c>
      <c r="K254" s="19">
        <v>16.75</v>
      </c>
      <c r="L254" s="14">
        <f t="shared" si="25"/>
        <v>5.75</v>
      </c>
      <c r="M254" s="14">
        <f t="shared" si="26"/>
        <v>11.5</v>
      </c>
      <c r="N254" s="14">
        <v>6</v>
      </c>
      <c r="O254" s="14"/>
      <c r="P254" s="14">
        <v>1</v>
      </c>
      <c r="Q254" s="14"/>
      <c r="R254" s="14"/>
      <c r="S254" s="14"/>
      <c r="T254" s="14"/>
      <c r="U254" s="14"/>
      <c r="V254" s="14"/>
      <c r="W254" s="14"/>
      <c r="X254" s="14"/>
      <c r="Y254" s="14"/>
      <c r="Z254" s="14">
        <v>5</v>
      </c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6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5"/>
      <c r="BU254" s="14"/>
      <c r="BV254" s="14"/>
      <c r="BW254" s="14"/>
    </row>
    <row r="255" spans="1:75" x14ac:dyDescent="0.2">
      <c r="A255" s="14">
        <v>253</v>
      </c>
      <c r="B255" s="18">
        <v>43502</v>
      </c>
      <c r="C255" s="14">
        <v>1</v>
      </c>
      <c r="D255" s="14">
        <v>258</v>
      </c>
      <c r="E255" s="14">
        <v>4</v>
      </c>
      <c r="F255" s="14">
        <v>1</v>
      </c>
      <c r="G255" s="14">
        <v>1</v>
      </c>
      <c r="H255" s="14">
        <v>0</v>
      </c>
      <c r="I255" s="14">
        <v>1</v>
      </c>
      <c r="J255" s="19">
        <v>9.5</v>
      </c>
      <c r="K255" s="19">
        <v>13</v>
      </c>
      <c r="L255" s="14">
        <f t="shared" si="25"/>
        <v>3.5</v>
      </c>
      <c r="M255" s="14">
        <f t="shared" si="26"/>
        <v>3.5</v>
      </c>
      <c r="N255" s="14">
        <v>0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6">
        <v>18</v>
      </c>
      <c r="AL255" s="14">
        <v>6</v>
      </c>
      <c r="AM255" s="14"/>
      <c r="AN255" s="14"/>
      <c r="AO255" s="14"/>
      <c r="AP255" s="14"/>
      <c r="AQ255" s="14"/>
      <c r="AR255" s="14"/>
      <c r="AS255" s="14"/>
      <c r="AT255" s="14"/>
      <c r="AU255" s="14">
        <v>12</v>
      </c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5"/>
      <c r="BU255" s="14"/>
      <c r="BV255" s="14"/>
      <c r="BW255" s="14"/>
    </row>
    <row r="256" spans="1:75" x14ac:dyDescent="0.2">
      <c r="A256" s="14">
        <v>254</v>
      </c>
      <c r="B256" s="18">
        <v>43504</v>
      </c>
      <c r="C256" s="14">
        <v>1</v>
      </c>
      <c r="D256" s="14">
        <v>258</v>
      </c>
      <c r="E256" s="14">
        <v>4</v>
      </c>
      <c r="F256" s="14">
        <v>1</v>
      </c>
      <c r="G256" s="14">
        <v>2</v>
      </c>
      <c r="H256" s="14">
        <v>0</v>
      </c>
      <c r="I256" s="14">
        <v>1</v>
      </c>
      <c r="J256" s="19">
        <v>15</v>
      </c>
      <c r="K256" s="19">
        <v>16.5</v>
      </c>
      <c r="L256" s="14">
        <f t="shared" si="25"/>
        <v>1.5</v>
      </c>
      <c r="M256" s="14">
        <f t="shared" si="26"/>
        <v>3</v>
      </c>
      <c r="N256" s="14">
        <v>0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6">
        <v>10</v>
      </c>
      <c r="AL256" s="14"/>
      <c r="AM256" s="14"/>
      <c r="AN256" s="14"/>
      <c r="AO256" s="14"/>
      <c r="AP256" s="14"/>
      <c r="AQ256" s="14"/>
      <c r="AR256" s="14"/>
      <c r="AS256" s="14"/>
      <c r="AT256" s="14"/>
      <c r="AU256" s="14">
        <v>10</v>
      </c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5"/>
      <c r="BU256" s="14"/>
      <c r="BV256" s="14"/>
      <c r="BW256" s="14"/>
    </row>
    <row r="257" spans="1:75" x14ac:dyDescent="0.2">
      <c r="A257" s="14">
        <v>280</v>
      </c>
      <c r="B257" s="18">
        <v>43523</v>
      </c>
      <c r="C257" s="14">
        <v>1</v>
      </c>
      <c r="D257" s="14">
        <v>258</v>
      </c>
      <c r="E257" s="14">
        <v>3</v>
      </c>
      <c r="F257" s="14">
        <v>1</v>
      </c>
      <c r="G257" s="14">
        <v>1</v>
      </c>
      <c r="H257" s="14">
        <v>1</v>
      </c>
      <c r="I257" s="14">
        <v>1</v>
      </c>
      <c r="J257" s="19">
        <v>9.5</v>
      </c>
      <c r="K257" s="19">
        <v>11.5</v>
      </c>
      <c r="L257" s="14">
        <f t="shared" si="25"/>
        <v>2</v>
      </c>
      <c r="M257" s="14">
        <f t="shared" si="26"/>
        <v>2</v>
      </c>
      <c r="N257" s="14">
        <v>1</v>
      </c>
      <c r="O257" s="14"/>
      <c r="P257" s="14"/>
      <c r="Q257" s="14"/>
      <c r="R257" s="14"/>
      <c r="S257" s="14"/>
      <c r="T257" s="14"/>
      <c r="U257" s="14">
        <v>1</v>
      </c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6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5"/>
      <c r="BU257" s="14"/>
      <c r="BV257" s="14"/>
      <c r="BW257" s="14"/>
    </row>
    <row r="258" spans="1:75" x14ac:dyDescent="0.2">
      <c r="A258" s="14">
        <v>281</v>
      </c>
      <c r="B258" s="18">
        <v>43523</v>
      </c>
      <c r="C258" s="14">
        <v>1</v>
      </c>
      <c r="D258" s="14">
        <v>204</v>
      </c>
      <c r="E258" s="14">
        <v>4</v>
      </c>
      <c r="F258" s="14">
        <v>1</v>
      </c>
      <c r="G258" s="14">
        <v>2</v>
      </c>
      <c r="H258" s="14">
        <v>0</v>
      </c>
      <c r="I258" s="14">
        <v>1</v>
      </c>
      <c r="J258" s="19">
        <v>8</v>
      </c>
      <c r="K258" s="19">
        <v>13</v>
      </c>
      <c r="L258" s="14">
        <f t="shared" si="25"/>
        <v>5</v>
      </c>
      <c r="M258" s="14">
        <f t="shared" si="26"/>
        <v>10</v>
      </c>
      <c r="N258" s="14">
        <v>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6">
        <v>9</v>
      </c>
      <c r="AL258" s="14">
        <v>7</v>
      </c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>
        <v>1</v>
      </c>
      <c r="AZ258" s="14">
        <v>1</v>
      </c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5"/>
      <c r="BU258" s="14"/>
      <c r="BV258" s="14"/>
      <c r="BW258" s="14"/>
    </row>
    <row r="259" spans="1:75" x14ac:dyDescent="0.2">
      <c r="A259" s="14">
        <v>282</v>
      </c>
      <c r="B259" s="18">
        <v>43523</v>
      </c>
      <c r="C259" s="14">
        <v>1</v>
      </c>
      <c r="D259" s="14">
        <v>258</v>
      </c>
      <c r="E259" s="14">
        <v>4</v>
      </c>
      <c r="F259" s="14">
        <v>1</v>
      </c>
      <c r="G259" s="14">
        <v>2</v>
      </c>
      <c r="H259" s="14">
        <v>0</v>
      </c>
      <c r="I259" s="14">
        <v>1</v>
      </c>
      <c r="J259" s="19">
        <v>9.5</v>
      </c>
      <c r="K259" s="19">
        <v>12</v>
      </c>
      <c r="L259" s="14">
        <f t="shared" si="25"/>
        <v>2.5</v>
      </c>
      <c r="M259" s="14">
        <f t="shared" si="26"/>
        <v>5</v>
      </c>
      <c r="N259" s="14">
        <v>0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6">
        <v>17</v>
      </c>
      <c r="AL259" s="14">
        <v>7</v>
      </c>
      <c r="AM259" s="14"/>
      <c r="AN259" s="14"/>
      <c r="AO259" s="14"/>
      <c r="AP259" s="14"/>
      <c r="AQ259" s="14"/>
      <c r="AR259" s="14"/>
      <c r="AS259" s="14"/>
      <c r="AT259" s="14"/>
      <c r="AU259" s="14">
        <v>10</v>
      </c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5"/>
      <c r="BU259" s="14"/>
      <c r="BV259" s="14"/>
      <c r="BW259" s="14"/>
    </row>
    <row r="260" spans="1:75" x14ac:dyDescent="0.2">
      <c r="A260" s="14">
        <v>283</v>
      </c>
      <c r="B260" s="18">
        <v>43524</v>
      </c>
      <c r="C260" s="14">
        <v>1</v>
      </c>
      <c r="D260" s="14">
        <v>204</v>
      </c>
      <c r="E260" s="14">
        <v>4</v>
      </c>
      <c r="F260" s="14">
        <v>1</v>
      </c>
      <c r="G260" s="14">
        <v>1</v>
      </c>
      <c r="H260" s="14">
        <v>0</v>
      </c>
      <c r="I260" s="14">
        <v>1</v>
      </c>
      <c r="J260" s="19">
        <v>10</v>
      </c>
      <c r="K260" s="19">
        <v>13</v>
      </c>
      <c r="L260" s="14">
        <f t="shared" si="25"/>
        <v>3</v>
      </c>
      <c r="M260" s="14">
        <f t="shared" si="26"/>
        <v>3</v>
      </c>
      <c r="N260" s="14">
        <v>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6">
        <v>14</v>
      </c>
      <c r="AL260" s="14">
        <v>14</v>
      </c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5"/>
      <c r="BU260" s="14"/>
      <c r="BV260" s="14"/>
      <c r="BW260" s="14"/>
    </row>
    <row r="261" spans="1:75" x14ac:dyDescent="0.2">
      <c r="A261" s="14">
        <v>284</v>
      </c>
      <c r="B261" s="18">
        <v>43524</v>
      </c>
      <c r="C261" s="14">
        <v>1</v>
      </c>
      <c r="D261" s="14">
        <v>258</v>
      </c>
      <c r="E261" s="14">
        <v>4</v>
      </c>
      <c r="F261" s="14">
        <v>1</v>
      </c>
      <c r="G261" s="14">
        <v>2</v>
      </c>
      <c r="H261" s="14">
        <v>0</v>
      </c>
      <c r="I261" s="14">
        <v>1</v>
      </c>
      <c r="J261" s="19">
        <v>9</v>
      </c>
      <c r="K261" s="19">
        <v>15</v>
      </c>
      <c r="L261" s="14">
        <f t="shared" si="25"/>
        <v>6</v>
      </c>
      <c r="M261" s="14">
        <f t="shared" si="26"/>
        <v>12</v>
      </c>
      <c r="N261" s="14">
        <v>0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6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5"/>
      <c r="BU261" s="14"/>
      <c r="BV261" s="14"/>
      <c r="BW261" s="14"/>
    </row>
    <row r="262" spans="1:75" x14ac:dyDescent="0.2">
      <c r="A262" s="14">
        <v>285</v>
      </c>
      <c r="B262" s="18">
        <v>43524</v>
      </c>
      <c r="C262" s="14">
        <v>1</v>
      </c>
      <c r="D262" s="14">
        <v>258</v>
      </c>
      <c r="E262" s="14">
        <v>4</v>
      </c>
      <c r="F262" s="14">
        <v>1</v>
      </c>
      <c r="G262" s="14">
        <v>1</v>
      </c>
      <c r="H262" s="14">
        <v>0</v>
      </c>
      <c r="I262" s="14">
        <v>1</v>
      </c>
      <c r="J262" s="19">
        <v>10</v>
      </c>
      <c r="K262" s="19">
        <v>16.5</v>
      </c>
      <c r="L262" s="14">
        <f t="shared" si="25"/>
        <v>6.5</v>
      </c>
      <c r="M262" s="14">
        <f t="shared" si="26"/>
        <v>6.5</v>
      </c>
      <c r="N262" s="14">
        <v>0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6">
        <v>10</v>
      </c>
      <c r="AL262" s="14">
        <v>10</v>
      </c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5"/>
      <c r="BU262" s="14"/>
      <c r="BV262" s="14"/>
      <c r="BW262" s="14"/>
    </row>
    <row r="263" spans="1:75" x14ac:dyDescent="0.2">
      <c r="A263" s="14"/>
      <c r="B263" s="2" t="s">
        <v>54</v>
      </c>
      <c r="C263" s="14"/>
      <c r="D263" s="14"/>
      <c r="E263" s="14"/>
      <c r="F263" s="2">
        <f>COUNT(F241:F262)</f>
        <v>22</v>
      </c>
      <c r="G263" s="2">
        <f>SUM(G241:G262)</f>
        <v>29</v>
      </c>
      <c r="H263" s="2">
        <f>SUM(H241:H262)</f>
        <v>8</v>
      </c>
      <c r="I263" s="2"/>
      <c r="J263" s="2">
        <f t="shared" ref="J263:BU263" si="27">SUM(J241:J262)</f>
        <v>239</v>
      </c>
      <c r="K263" s="2">
        <f t="shared" si="27"/>
        <v>326.5</v>
      </c>
      <c r="L263" s="2">
        <f t="shared" si="27"/>
        <v>87.5</v>
      </c>
      <c r="M263" s="2">
        <f t="shared" si="27"/>
        <v>120.25</v>
      </c>
      <c r="N263" s="2">
        <f t="shared" si="27"/>
        <v>32</v>
      </c>
      <c r="O263" s="2">
        <f t="shared" si="27"/>
        <v>0</v>
      </c>
      <c r="P263" s="2">
        <f t="shared" si="27"/>
        <v>2</v>
      </c>
      <c r="Q263" s="2">
        <f t="shared" si="27"/>
        <v>1</v>
      </c>
      <c r="R263" s="2">
        <f t="shared" si="27"/>
        <v>0</v>
      </c>
      <c r="S263" s="2">
        <f t="shared" si="27"/>
        <v>0</v>
      </c>
      <c r="T263" s="2">
        <f t="shared" si="27"/>
        <v>0</v>
      </c>
      <c r="U263" s="2">
        <f t="shared" si="27"/>
        <v>1</v>
      </c>
      <c r="V263" s="2">
        <f t="shared" si="27"/>
        <v>0</v>
      </c>
      <c r="W263" s="2">
        <f t="shared" si="27"/>
        <v>1</v>
      </c>
      <c r="X263" s="2">
        <f t="shared" si="27"/>
        <v>0</v>
      </c>
      <c r="Y263" s="2">
        <f t="shared" si="27"/>
        <v>0</v>
      </c>
      <c r="Z263" s="2">
        <f t="shared" si="27"/>
        <v>27</v>
      </c>
      <c r="AA263" s="2">
        <f t="shared" si="27"/>
        <v>0</v>
      </c>
      <c r="AB263" s="2">
        <f t="shared" si="27"/>
        <v>0</v>
      </c>
      <c r="AC263" s="2">
        <f t="shared" si="27"/>
        <v>0</v>
      </c>
      <c r="AD263" s="2">
        <f t="shared" si="27"/>
        <v>0</v>
      </c>
      <c r="AE263" s="2">
        <f t="shared" si="27"/>
        <v>0</v>
      </c>
      <c r="AF263" s="2">
        <f t="shared" si="27"/>
        <v>0</v>
      </c>
      <c r="AG263" s="2">
        <f t="shared" si="27"/>
        <v>0</v>
      </c>
      <c r="AH263" s="2">
        <f t="shared" si="27"/>
        <v>0</v>
      </c>
      <c r="AI263" s="2">
        <f t="shared" si="27"/>
        <v>0</v>
      </c>
      <c r="AJ263" s="2">
        <f t="shared" si="27"/>
        <v>0</v>
      </c>
      <c r="AK263" s="2">
        <f t="shared" si="27"/>
        <v>114</v>
      </c>
      <c r="AL263" s="2">
        <f t="shared" si="27"/>
        <v>63</v>
      </c>
      <c r="AM263" s="2">
        <f t="shared" si="27"/>
        <v>4</v>
      </c>
      <c r="AN263" s="2">
        <f t="shared" si="27"/>
        <v>0</v>
      </c>
      <c r="AO263" s="2">
        <f t="shared" si="27"/>
        <v>0</v>
      </c>
      <c r="AP263" s="2">
        <f t="shared" si="27"/>
        <v>0</v>
      </c>
      <c r="AQ263" s="2">
        <f t="shared" si="27"/>
        <v>0</v>
      </c>
      <c r="AR263" s="2">
        <f t="shared" si="27"/>
        <v>0</v>
      </c>
      <c r="AS263" s="2">
        <f t="shared" si="27"/>
        <v>1</v>
      </c>
      <c r="AT263" s="2">
        <f t="shared" si="27"/>
        <v>0</v>
      </c>
      <c r="AU263" s="2">
        <f t="shared" si="27"/>
        <v>42</v>
      </c>
      <c r="AV263" s="2">
        <f t="shared" si="27"/>
        <v>0</v>
      </c>
      <c r="AW263" s="2">
        <f t="shared" si="27"/>
        <v>0</v>
      </c>
      <c r="AX263" s="2">
        <f t="shared" si="27"/>
        <v>1</v>
      </c>
      <c r="AY263" s="2">
        <f t="shared" si="27"/>
        <v>2</v>
      </c>
      <c r="AZ263" s="2">
        <f t="shared" si="27"/>
        <v>1</v>
      </c>
      <c r="BA263" s="2">
        <f t="shared" si="27"/>
        <v>0</v>
      </c>
      <c r="BB263" s="2">
        <f t="shared" si="27"/>
        <v>0</v>
      </c>
      <c r="BC263" s="2">
        <f t="shared" si="27"/>
        <v>0</v>
      </c>
      <c r="BD263" s="2">
        <f t="shared" si="27"/>
        <v>0</v>
      </c>
      <c r="BE263" s="2">
        <f t="shared" si="27"/>
        <v>0</v>
      </c>
      <c r="BF263" s="2">
        <f t="shared" si="27"/>
        <v>0</v>
      </c>
      <c r="BG263" s="2">
        <f t="shared" si="27"/>
        <v>0</v>
      </c>
      <c r="BH263" s="2">
        <f t="shared" si="27"/>
        <v>0</v>
      </c>
      <c r="BI263" s="2">
        <f t="shared" si="27"/>
        <v>0</v>
      </c>
      <c r="BJ263" s="2">
        <f t="shared" si="27"/>
        <v>0</v>
      </c>
      <c r="BK263" s="2">
        <f t="shared" si="27"/>
        <v>0</v>
      </c>
      <c r="BL263" s="2">
        <f t="shared" si="27"/>
        <v>0</v>
      </c>
      <c r="BM263" s="2">
        <f t="shared" si="27"/>
        <v>0</v>
      </c>
      <c r="BN263" s="2">
        <f t="shared" si="27"/>
        <v>0</v>
      </c>
      <c r="BO263" s="2">
        <f t="shared" si="27"/>
        <v>0</v>
      </c>
      <c r="BP263" s="2">
        <f t="shared" si="27"/>
        <v>0</v>
      </c>
      <c r="BQ263" s="2">
        <f t="shared" si="27"/>
        <v>0</v>
      </c>
      <c r="BR263" s="2">
        <f t="shared" si="27"/>
        <v>0</v>
      </c>
      <c r="BS263" s="2">
        <f t="shared" si="27"/>
        <v>0</v>
      </c>
      <c r="BT263" s="2">
        <f t="shared" si="27"/>
        <v>0</v>
      </c>
      <c r="BU263" s="2">
        <f t="shared" si="27"/>
        <v>0</v>
      </c>
      <c r="BV263" s="2">
        <f t="shared" ref="BV263:BW263" si="28">SUM(BV241:BV262)</f>
        <v>0</v>
      </c>
      <c r="BW263" s="2">
        <f t="shared" si="28"/>
        <v>0</v>
      </c>
    </row>
    <row r="264" spans="1:75" x14ac:dyDescent="0.2">
      <c r="A264" s="14"/>
      <c r="B264" s="14"/>
      <c r="C264" s="14"/>
      <c r="D264" s="14"/>
      <c r="E264" s="14"/>
      <c r="F264" s="2"/>
      <c r="G264" s="2"/>
      <c r="H264" s="2"/>
      <c r="I264" s="2"/>
      <c r="J264" s="2"/>
      <c r="K264" s="2"/>
      <c r="L264" s="2" t="s">
        <v>55</v>
      </c>
      <c r="M264" s="2"/>
      <c r="N264" s="7">
        <f>N263/M263</f>
        <v>0.26611226611226613</v>
      </c>
      <c r="O264" s="7">
        <f>O263/M263</f>
        <v>0</v>
      </c>
      <c r="P264" s="7">
        <f>P263/M263</f>
        <v>1.6632016632016633E-2</v>
      </c>
      <c r="Q264" s="7">
        <f>Q263/M263</f>
        <v>8.3160083160083165E-3</v>
      </c>
      <c r="R264" s="7">
        <f>R263/M263</f>
        <v>0</v>
      </c>
      <c r="S264" s="7">
        <f>S263/M263</f>
        <v>0</v>
      </c>
      <c r="T264" s="7">
        <f>T263/M263</f>
        <v>0</v>
      </c>
      <c r="U264" s="7">
        <f>U263/M263</f>
        <v>8.3160083160083165E-3</v>
      </c>
      <c r="V264" s="7">
        <f>V263/M263</f>
        <v>0</v>
      </c>
      <c r="W264" s="7">
        <f>W263/M263</f>
        <v>8.3160083160083165E-3</v>
      </c>
      <c r="X264" s="7">
        <f>X263/M263</f>
        <v>0</v>
      </c>
      <c r="Y264" s="7">
        <f>Y263/M263</f>
        <v>0</v>
      </c>
      <c r="Z264" s="7">
        <f>Z263/M263</f>
        <v>0.22453222453222454</v>
      </c>
      <c r="AA264" s="7">
        <f>AA263/M263</f>
        <v>0</v>
      </c>
      <c r="AB264" s="7">
        <f>AB263/M263</f>
        <v>0</v>
      </c>
      <c r="AC264" s="7">
        <f>AC263/M263</f>
        <v>0</v>
      </c>
      <c r="AD264" s="7">
        <f>AD263/M263</f>
        <v>0</v>
      </c>
      <c r="AE264" s="7">
        <f>AE263/M263</f>
        <v>0</v>
      </c>
      <c r="AF264" s="7">
        <f>AF263/M263</f>
        <v>0</v>
      </c>
      <c r="AG264" s="7">
        <f>AG263/M263</f>
        <v>0</v>
      </c>
      <c r="AH264" s="8">
        <f>AH263/N263</f>
        <v>0</v>
      </c>
      <c r="AI264" s="8" t="e">
        <f>AI263/O263</f>
        <v>#DIV/0!</v>
      </c>
      <c r="AJ264" s="9" t="e">
        <f>AJ263/O263</f>
        <v>#DIV/0!</v>
      </c>
      <c r="AK264" s="7">
        <f>AK263/M263</f>
        <v>0.94802494802494808</v>
      </c>
      <c r="AL264" s="7">
        <f>AL263/M263</f>
        <v>0.52390852390852394</v>
      </c>
      <c r="AM264" s="7">
        <f>AM263/M263</f>
        <v>3.3264033264033266E-2</v>
      </c>
      <c r="AN264" s="7">
        <f>AN263/M263</f>
        <v>0</v>
      </c>
      <c r="AO264" s="7">
        <f>AO263/M263</f>
        <v>0</v>
      </c>
      <c r="AP264" s="7">
        <f>AP263/M263</f>
        <v>0</v>
      </c>
      <c r="AQ264" s="7">
        <f>AQ263/M263</f>
        <v>0</v>
      </c>
      <c r="AR264" s="7">
        <f>AR263/M263</f>
        <v>0</v>
      </c>
      <c r="AS264" s="7">
        <f>AS263/M263</f>
        <v>8.3160083160083165E-3</v>
      </c>
      <c r="AT264" s="7">
        <f>AT263/M263</f>
        <v>0</v>
      </c>
      <c r="AU264" s="7">
        <f>AU263/M263</f>
        <v>0.34927234927234929</v>
      </c>
      <c r="AV264" s="7">
        <f>AV263/M263</f>
        <v>0</v>
      </c>
      <c r="AW264" s="7">
        <f>AW263/M263</f>
        <v>0</v>
      </c>
      <c r="AX264" s="7">
        <f>AX263/M263</f>
        <v>8.3160083160083165E-3</v>
      </c>
      <c r="AY264" s="7">
        <f>AY263/M263</f>
        <v>1.6632016632016633E-2</v>
      </c>
      <c r="AZ264" s="7">
        <f>AZ263/M263</f>
        <v>8.3160083160083165E-3</v>
      </c>
      <c r="BA264" s="7">
        <f>BA263/M263</f>
        <v>0</v>
      </c>
      <c r="BB264" s="7">
        <f>BB263/M263</f>
        <v>0</v>
      </c>
      <c r="BC264" s="7">
        <f>BC263/M263</f>
        <v>0</v>
      </c>
      <c r="BD264" s="7">
        <f>BD263/M263</f>
        <v>0</v>
      </c>
      <c r="BE264" s="7">
        <f>BE263/M263</f>
        <v>0</v>
      </c>
      <c r="BF264" s="7">
        <f>BF263/M263</f>
        <v>0</v>
      </c>
      <c r="BG264" s="7">
        <f>BG263/M263</f>
        <v>0</v>
      </c>
      <c r="BH264" s="7">
        <f>BH263/M263</f>
        <v>0</v>
      </c>
      <c r="BI264" s="7">
        <f>BI263/M263</f>
        <v>0</v>
      </c>
      <c r="BJ264" s="7">
        <f>BJ263/M263</f>
        <v>0</v>
      </c>
      <c r="BK264" s="7">
        <f>BK263/M263</f>
        <v>0</v>
      </c>
      <c r="BL264" s="7">
        <f>BL263/M263</f>
        <v>0</v>
      </c>
      <c r="BM264" s="7">
        <f>BM263/M263</f>
        <v>0</v>
      </c>
      <c r="BN264" s="7">
        <f>BN263/M263</f>
        <v>0</v>
      </c>
      <c r="BO264" s="7">
        <f>BO263/M263</f>
        <v>0</v>
      </c>
      <c r="BP264" s="7">
        <f>BP263/M263</f>
        <v>0</v>
      </c>
      <c r="BQ264" s="7">
        <f>BQ263/M263</f>
        <v>0</v>
      </c>
      <c r="BR264" s="7">
        <f>BR263/M263</f>
        <v>0</v>
      </c>
      <c r="BS264" s="7">
        <f>BS263/M263</f>
        <v>0</v>
      </c>
      <c r="BT264" s="7">
        <f>BT263/M263</f>
        <v>0</v>
      </c>
      <c r="BU264" s="7">
        <f>BU263/M263</f>
        <v>0</v>
      </c>
      <c r="BV264" s="7">
        <f>BV263/M263</f>
        <v>0</v>
      </c>
      <c r="BW264" s="7">
        <f>BW263/M263</f>
        <v>0</v>
      </c>
    </row>
    <row r="265" spans="1:75" x14ac:dyDescent="0.2">
      <c r="A265" s="14"/>
      <c r="B265" s="2" t="s">
        <v>56</v>
      </c>
      <c r="C265" s="2"/>
      <c r="D265" s="10">
        <f>(L263/F263)</f>
        <v>3.9772727272727271</v>
      </c>
      <c r="E265" s="14"/>
      <c r="F265" s="2"/>
      <c r="G265" s="2"/>
      <c r="H265" s="2"/>
      <c r="I265" s="2"/>
      <c r="J265" s="2"/>
      <c r="K265" s="2"/>
      <c r="L265" s="2" t="s">
        <v>57</v>
      </c>
      <c r="M265" s="2"/>
      <c r="N265" s="10">
        <f>M263/N263</f>
        <v>3.7578125</v>
      </c>
      <c r="O265" s="10" t="e">
        <f>M263/O263</f>
        <v>#DIV/0!</v>
      </c>
      <c r="P265" s="10">
        <f>M263/P263</f>
        <v>60.125</v>
      </c>
      <c r="Q265" s="10">
        <f>M263/Q263</f>
        <v>120.25</v>
      </c>
      <c r="R265" s="10" t="e">
        <f>M263/R263</f>
        <v>#DIV/0!</v>
      </c>
      <c r="S265" s="10" t="e">
        <f>M263/S263</f>
        <v>#DIV/0!</v>
      </c>
      <c r="T265" s="10" t="e">
        <f>M263/T263</f>
        <v>#DIV/0!</v>
      </c>
      <c r="U265" s="10">
        <f>M263/U263</f>
        <v>120.25</v>
      </c>
      <c r="V265" s="10" t="e">
        <f>M263/V263</f>
        <v>#DIV/0!</v>
      </c>
      <c r="W265" s="10">
        <f>M263/W263</f>
        <v>120.25</v>
      </c>
      <c r="X265" s="10" t="e">
        <f>M263/X263</f>
        <v>#DIV/0!</v>
      </c>
      <c r="Y265" s="10" t="e">
        <f>M263/Y263</f>
        <v>#DIV/0!</v>
      </c>
      <c r="Z265" s="10">
        <f>M263/Z263</f>
        <v>4.4537037037037033</v>
      </c>
      <c r="AA265" s="10" t="e">
        <f>M263/AA263</f>
        <v>#DIV/0!</v>
      </c>
      <c r="AB265" s="10" t="e">
        <f>M263/AB263</f>
        <v>#DIV/0!</v>
      </c>
      <c r="AC265" s="10" t="e">
        <f>M263/AC263</f>
        <v>#DIV/0!</v>
      </c>
      <c r="AD265" s="10" t="e">
        <f>M263/AD263</f>
        <v>#DIV/0!</v>
      </c>
      <c r="AE265" s="10" t="e">
        <f>M263/AE263</f>
        <v>#DIV/0!</v>
      </c>
      <c r="AF265" s="10" t="e">
        <f>M263/AF263</f>
        <v>#DIV/0!</v>
      </c>
      <c r="AG265" s="10" t="e">
        <f>M263/AG263</f>
        <v>#DIV/0!</v>
      </c>
      <c r="AH265" s="11" t="e">
        <f>N263/AH263</f>
        <v>#DIV/0!</v>
      </c>
      <c r="AI265" s="11" t="e">
        <f>O263/AI263</f>
        <v>#DIV/0!</v>
      </c>
      <c r="AJ265" s="12" t="e">
        <f>O263/AJ263</f>
        <v>#DIV/0!</v>
      </c>
      <c r="AK265" s="5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14"/>
      <c r="BL265" s="14"/>
      <c r="BM265" s="14"/>
      <c r="BN265" s="14"/>
      <c r="BO265" s="14"/>
      <c r="BP265" s="14"/>
      <c r="BQ265" s="14"/>
      <c r="BR265" s="14"/>
      <c r="BS265" s="14"/>
      <c r="BT265" s="15"/>
      <c r="BU265" s="14"/>
      <c r="BV265" s="14"/>
      <c r="BW265" s="14"/>
    </row>
    <row r="266" spans="1:75" x14ac:dyDescent="0.2">
      <c r="A266" s="15"/>
      <c r="B266" s="2" t="s">
        <v>58</v>
      </c>
      <c r="C266" s="2"/>
      <c r="D266" s="10">
        <f>(M263/G263)</f>
        <v>4.1465517241379306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4"/>
      <c r="BV266" s="14"/>
      <c r="BW266" s="14"/>
    </row>
    <row r="267" spans="1:75" x14ac:dyDescent="0.2">
      <c r="A267" s="15"/>
      <c r="B267" s="2" t="s">
        <v>59</v>
      </c>
      <c r="C267" s="2"/>
      <c r="D267" s="10">
        <f>(G263/F263)</f>
        <v>1.3181818181818181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4"/>
      <c r="BV267" s="14"/>
      <c r="BW267" s="14"/>
    </row>
    <row r="268" spans="1:75" x14ac:dyDescent="0.2">
      <c r="A268" s="15"/>
      <c r="B268" s="5" t="s">
        <v>60</v>
      </c>
      <c r="C268" s="15"/>
      <c r="D268" s="11">
        <f>(H263/G263)*100</f>
        <v>27.586206896551722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4"/>
      <c r="BV268" s="14"/>
      <c r="BW268" s="14"/>
    </row>
    <row r="269" spans="1:75" x14ac:dyDescent="0.2">
      <c r="A269" s="14"/>
      <c r="B269" s="18"/>
      <c r="C269" s="14"/>
      <c r="D269" s="14"/>
      <c r="E269" s="14"/>
      <c r="F269" s="14"/>
      <c r="G269" s="14"/>
      <c r="H269" s="14"/>
      <c r="I269" s="14"/>
      <c r="J269" s="19"/>
      <c r="K269" s="19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6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5"/>
      <c r="BU269" s="14"/>
      <c r="BV269" s="14"/>
      <c r="BW269" s="14"/>
    </row>
    <row r="270" spans="1:75" x14ac:dyDescent="0.2">
      <c r="A270" s="14"/>
      <c r="B270" s="18"/>
      <c r="C270" s="14"/>
      <c r="D270" s="14"/>
      <c r="E270" s="14"/>
      <c r="F270" s="14"/>
      <c r="G270" s="14"/>
      <c r="H270" s="14"/>
      <c r="I270" s="14"/>
      <c r="J270" s="19"/>
      <c r="K270" s="19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6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5"/>
      <c r="BU270" s="14"/>
      <c r="BV270" s="14"/>
      <c r="BW270" s="14"/>
    </row>
    <row r="271" spans="1:75" x14ac:dyDescent="0.2">
      <c r="A271" s="13" t="s">
        <v>80</v>
      </c>
      <c r="B271" s="14"/>
      <c r="C271" s="14"/>
      <c r="D271" s="14"/>
      <c r="E271" s="15"/>
      <c r="F271" s="14"/>
      <c r="G271" s="14"/>
      <c r="H271" s="14"/>
      <c r="I271" s="14"/>
      <c r="J271" s="14"/>
      <c r="K271" s="1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6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5"/>
      <c r="BU271" s="14"/>
      <c r="BV271" s="14"/>
      <c r="BW271" s="14"/>
    </row>
    <row r="272" spans="1:75" x14ac:dyDescent="0.2">
      <c r="A272" s="2" t="s">
        <v>5</v>
      </c>
      <c r="B272" s="2" t="s">
        <v>6</v>
      </c>
      <c r="C272" s="2" t="s">
        <v>7</v>
      </c>
      <c r="D272" s="2" t="s">
        <v>8</v>
      </c>
      <c r="E272" s="2" t="s">
        <v>9</v>
      </c>
      <c r="F272" s="2" t="s">
        <v>10</v>
      </c>
      <c r="G272" s="2" t="s">
        <v>11</v>
      </c>
      <c r="H272" s="2" t="s">
        <v>12</v>
      </c>
      <c r="I272" s="2" t="s">
        <v>13</v>
      </c>
      <c r="J272" s="2" t="s">
        <v>14</v>
      </c>
      <c r="K272" s="2" t="s">
        <v>15</v>
      </c>
      <c r="L272" s="2" t="s">
        <v>16</v>
      </c>
      <c r="M272" s="2" t="s">
        <v>17</v>
      </c>
      <c r="N272" s="2" t="s">
        <v>18</v>
      </c>
      <c r="O272" s="2" t="s">
        <v>19</v>
      </c>
      <c r="P272" s="2" t="s">
        <v>20</v>
      </c>
      <c r="Q272" s="2" t="s">
        <v>21</v>
      </c>
      <c r="R272" s="2" t="s">
        <v>22</v>
      </c>
      <c r="S272" s="2" t="s">
        <v>23</v>
      </c>
      <c r="T272" s="2" t="s">
        <v>24</v>
      </c>
      <c r="U272" s="2" t="s">
        <v>25</v>
      </c>
      <c r="V272" s="2" t="s">
        <v>26</v>
      </c>
      <c r="W272" s="2" t="s">
        <v>27</v>
      </c>
      <c r="X272" s="2" t="s">
        <v>28</v>
      </c>
      <c r="Y272" s="2" t="s">
        <v>29</v>
      </c>
      <c r="Z272" s="2" t="s">
        <v>30</v>
      </c>
      <c r="AA272" s="2" t="s">
        <v>31</v>
      </c>
      <c r="AB272" s="2" t="s">
        <v>32</v>
      </c>
      <c r="AC272" s="2" t="s">
        <v>33</v>
      </c>
      <c r="AD272" s="2" t="s">
        <v>34</v>
      </c>
      <c r="AE272" s="2" t="s">
        <v>35</v>
      </c>
      <c r="AF272" s="2" t="s">
        <v>36</v>
      </c>
      <c r="AG272" s="2" t="s">
        <v>37</v>
      </c>
      <c r="AH272" s="2" t="s">
        <v>38</v>
      </c>
      <c r="AI272" s="2" t="s">
        <v>39</v>
      </c>
      <c r="AJ272" s="2" t="s">
        <v>42</v>
      </c>
      <c r="AK272" s="3" t="s">
        <v>40</v>
      </c>
      <c r="AL272" s="2" t="s">
        <v>30</v>
      </c>
      <c r="AM272" s="2" t="s">
        <v>24</v>
      </c>
      <c r="AN272" s="2" t="s">
        <v>25</v>
      </c>
      <c r="AO272" s="2" t="s">
        <v>29</v>
      </c>
      <c r="AP272" s="2" t="s">
        <v>41</v>
      </c>
      <c r="AQ272" s="2" t="s">
        <v>34</v>
      </c>
      <c r="AR272" s="2" t="s">
        <v>34</v>
      </c>
      <c r="AS272" s="2" t="s">
        <v>27</v>
      </c>
      <c r="AT272" s="2" t="s">
        <v>23</v>
      </c>
      <c r="AU272" s="2" t="s">
        <v>26</v>
      </c>
      <c r="AV272" s="2" t="s">
        <v>42</v>
      </c>
      <c r="AW272" s="2" t="s">
        <v>43</v>
      </c>
      <c r="AX272" s="2" t="s">
        <v>43</v>
      </c>
      <c r="AY272" s="2" t="s">
        <v>44</v>
      </c>
      <c r="AZ272" s="2" t="s">
        <v>44</v>
      </c>
      <c r="BA272" s="2" t="s">
        <v>22</v>
      </c>
      <c r="BB272" s="2" t="s">
        <v>22</v>
      </c>
      <c r="BC272" s="2" t="s">
        <v>32</v>
      </c>
      <c r="BD272" s="2" t="s">
        <v>32</v>
      </c>
      <c r="BE272" s="2" t="s">
        <v>19</v>
      </c>
      <c r="BF272" s="2" t="s">
        <v>19</v>
      </c>
      <c r="BG272" s="2" t="s">
        <v>45</v>
      </c>
      <c r="BH272" s="2" t="s">
        <v>45</v>
      </c>
      <c r="BI272" s="2" t="s">
        <v>46</v>
      </c>
      <c r="BJ272" s="2" t="s">
        <v>46</v>
      </c>
      <c r="BK272" s="2" t="s">
        <v>47</v>
      </c>
      <c r="BL272" s="2" t="s">
        <v>48</v>
      </c>
      <c r="BM272" s="2" t="s">
        <v>28</v>
      </c>
      <c r="BN272" s="2" t="s">
        <v>33</v>
      </c>
      <c r="BO272" s="2" t="s">
        <v>35</v>
      </c>
      <c r="BP272" s="2" t="s">
        <v>49</v>
      </c>
      <c r="BQ272" s="2" t="s">
        <v>41</v>
      </c>
      <c r="BR272" s="2" t="s">
        <v>39</v>
      </c>
      <c r="BS272" s="2" t="s">
        <v>50</v>
      </c>
      <c r="BT272" s="2" t="s">
        <v>51</v>
      </c>
      <c r="BU272" s="2" t="s">
        <v>38</v>
      </c>
      <c r="BV272" s="2" t="s">
        <v>52</v>
      </c>
      <c r="BW272" s="2" t="s">
        <v>53</v>
      </c>
    </row>
    <row r="273" spans="1:75" x14ac:dyDescent="0.2">
      <c r="A273" s="14">
        <v>210</v>
      </c>
      <c r="B273" s="18">
        <v>43498</v>
      </c>
      <c r="C273" s="14">
        <v>2</v>
      </c>
      <c r="D273" s="14">
        <v>256</v>
      </c>
      <c r="E273" s="14">
        <v>3</v>
      </c>
      <c r="F273" s="14">
        <v>1</v>
      </c>
      <c r="G273" s="14">
        <v>1</v>
      </c>
      <c r="H273" s="14">
        <v>1</v>
      </c>
      <c r="I273" s="14">
        <v>1</v>
      </c>
      <c r="J273" s="19">
        <v>11.5</v>
      </c>
      <c r="K273" s="19">
        <v>17</v>
      </c>
      <c r="L273" s="14">
        <f t="shared" ref="L273:L304" si="29">(K273-J273)</f>
        <v>5.5</v>
      </c>
      <c r="M273" s="14">
        <f t="shared" ref="M273:M304" si="30">(G273*L273)</f>
        <v>5.5</v>
      </c>
      <c r="N273" s="14">
        <v>2</v>
      </c>
      <c r="O273" s="14"/>
      <c r="P273" s="14"/>
      <c r="Q273" s="14"/>
      <c r="R273" s="14"/>
      <c r="S273" s="14"/>
      <c r="T273" s="14"/>
      <c r="U273" s="14"/>
      <c r="V273" s="14"/>
      <c r="W273" s="14">
        <v>2</v>
      </c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6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5"/>
      <c r="BU273" s="14"/>
      <c r="BV273" s="14"/>
      <c r="BW273" s="14"/>
    </row>
    <row r="274" spans="1:75" x14ac:dyDescent="0.2">
      <c r="A274" s="14">
        <v>211</v>
      </c>
      <c r="B274" s="18">
        <v>43498</v>
      </c>
      <c r="C274" s="14">
        <v>2</v>
      </c>
      <c r="D274" s="14">
        <v>204</v>
      </c>
      <c r="E274" s="14">
        <v>4</v>
      </c>
      <c r="F274" s="14">
        <v>1</v>
      </c>
      <c r="G274" s="14">
        <v>1</v>
      </c>
      <c r="H274" s="14">
        <v>0</v>
      </c>
      <c r="I274" s="14">
        <v>1</v>
      </c>
      <c r="J274" s="19">
        <v>7.5</v>
      </c>
      <c r="K274" s="19">
        <v>10.25</v>
      </c>
      <c r="L274" s="14">
        <f t="shared" si="29"/>
        <v>2.75</v>
      </c>
      <c r="M274" s="14">
        <f t="shared" si="30"/>
        <v>2.75</v>
      </c>
      <c r="N274" s="14">
        <v>0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6">
        <v>5</v>
      </c>
      <c r="AL274" s="14">
        <v>5</v>
      </c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5"/>
      <c r="BU274" s="14"/>
      <c r="BV274" s="14"/>
      <c r="BW274" s="14"/>
    </row>
    <row r="275" spans="1:75" x14ac:dyDescent="0.2">
      <c r="A275" s="14">
        <v>212</v>
      </c>
      <c r="B275" s="18">
        <v>43498</v>
      </c>
      <c r="C275" s="14">
        <v>2</v>
      </c>
      <c r="D275" s="14">
        <v>204</v>
      </c>
      <c r="E275" s="14">
        <v>4</v>
      </c>
      <c r="F275" s="14">
        <v>1</v>
      </c>
      <c r="G275" s="14">
        <v>2</v>
      </c>
      <c r="H275" s="14">
        <v>0</v>
      </c>
      <c r="I275" s="14">
        <v>1</v>
      </c>
      <c r="J275" s="19">
        <v>9</v>
      </c>
      <c r="K275" s="19">
        <v>10.75</v>
      </c>
      <c r="L275" s="14">
        <f t="shared" si="29"/>
        <v>1.75</v>
      </c>
      <c r="M275" s="14">
        <f t="shared" si="30"/>
        <v>3.5</v>
      </c>
      <c r="N275" s="14">
        <v>0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6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5"/>
      <c r="BU275" s="14"/>
      <c r="BV275" s="14"/>
      <c r="BW275" s="14"/>
    </row>
    <row r="276" spans="1:75" x14ac:dyDescent="0.2">
      <c r="A276" s="14">
        <v>213</v>
      </c>
      <c r="B276" s="18">
        <v>43498</v>
      </c>
      <c r="C276" s="14">
        <v>2</v>
      </c>
      <c r="D276" s="14">
        <v>204</v>
      </c>
      <c r="E276" s="14">
        <v>3</v>
      </c>
      <c r="F276" s="14">
        <v>1</v>
      </c>
      <c r="G276" s="14">
        <v>1</v>
      </c>
      <c r="H276" s="14">
        <v>0</v>
      </c>
      <c r="I276" s="14">
        <v>1</v>
      </c>
      <c r="J276" s="19">
        <v>8</v>
      </c>
      <c r="K276" s="19">
        <v>10.75</v>
      </c>
      <c r="L276" s="14">
        <f t="shared" si="29"/>
        <v>2.75</v>
      </c>
      <c r="M276" s="14">
        <f t="shared" si="30"/>
        <v>2.75</v>
      </c>
      <c r="N276" s="14">
        <v>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6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5"/>
      <c r="BU276" s="14"/>
      <c r="BV276" s="14"/>
      <c r="BW276" s="14"/>
    </row>
    <row r="277" spans="1:75" x14ac:dyDescent="0.2">
      <c r="A277" s="14">
        <v>214</v>
      </c>
      <c r="B277" s="18">
        <v>43498</v>
      </c>
      <c r="C277" s="14">
        <v>2</v>
      </c>
      <c r="D277" s="14">
        <v>256</v>
      </c>
      <c r="E277" s="14">
        <v>4</v>
      </c>
      <c r="F277" s="14">
        <v>1</v>
      </c>
      <c r="G277" s="14">
        <v>1</v>
      </c>
      <c r="H277" s="14">
        <v>0</v>
      </c>
      <c r="I277" s="14">
        <v>1</v>
      </c>
      <c r="J277" s="19">
        <v>7</v>
      </c>
      <c r="K277" s="19">
        <v>11.75</v>
      </c>
      <c r="L277" s="14">
        <f t="shared" si="29"/>
        <v>4.75</v>
      </c>
      <c r="M277" s="14">
        <f t="shared" si="30"/>
        <v>4.75</v>
      </c>
      <c r="N277" s="14">
        <v>0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6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5"/>
      <c r="BU277" s="14"/>
      <c r="BV277" s="14"/>
      <c r="BW277" s="14"/>
    </row>
    <row r="278" spans="1:75" x14ac:dyDescent="0.2">
      <c r="A278" s="14">
        <v>215</v>
      </c>
      <c r="B278" s="18">
        <v>43498</v>
      </c>
      <c r="C278" s="14">
        <v>2</v>
      </c>
      <c r="D278" s="14">
        <v>258</v>
      </c>
      <c r="E278" s="14">
        <v>3</v>
      </c>
      <c r="F278" s="14">
        <v>1</v>
      </c>
      <c r="G278" s="14">
        <v>2</v>
      </c>
      <c r="H278" s="14">
        <v>2</v>
      </c>
      <c r="I278" s="14">
        <v>1</v>
      </c>
      <c r="J278" s="19">
        <v>9.5</v>
      </c>
      <c r="K278" s="19">
        <v>13</v>
      </c>
      <c r="L278" s="14">
        <f t="shared" si="29"/>
        <v>3.5</v>
      </c>
      <c r="M278" s="14">
        <f t="shared" si="30"/>
        <v>7</v>
      </c>
      <c r="N278" s="14">
        <v>34</v>
      </c>
      <c r="O278" s="14"/>
      <c r="P278" s="14"/>
      <c r="Q278" s="14"/>
      <c r="R278" s="14"/>
      <c r="S278" s="14"/>
      <c r="T278" s="14"/>
      <c r="U278" s="14">
        <v>1</v>
      </c>
      <c r="V278" s="14">
        <v>32</v>
      </c>
      <c r="W278" s="14"/>
      <c r="X278" s="14"/>
      <c r="Y278" s="14"/>
      <c r="Z278" s="14">
        <v>1</v>
      </c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6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5"/>
      <c r="BU278" s="14"/>
      <c r="BV278" s="14"/>
      <c r="BW278" s="14"/>
    </row>
    <row r="279" spans="1:75" x14ac:dyDescent="0.2">
      <c r="A279" s="14">
        <v>216</v>
      </c>
      <c r="B279" s="18">
        <v>43498</v>
      </c>
      <c r="C279" s="14">
        <v>2</v>
      </c>
      <c r="D279" s="14">
        <v>258</v>
      </c>
      <c r="E279" s="14">
        <v>4</v>
      </c>
      <c r="F279" s="14">
        <v>1</v>
      </c>
      <c r="G279" s="14">
        <v>1</v>
      </c>
      <c r="H279" s="14">
        <v>0</v>
      </c>
      <c r="I279" s="14">
        <v>1</v>
      </c>
      <c r="J279" s="19">
        <v>9</v>
      </c>
      <c r="K279" s="19">
        <v>13.25</v>
      </c>
      <c r="L279" s="14">
        <f t="shared" si="29"/>
        <v>4.25</v>
      </c>
      <c r="M279" s="14">
        <f t="shared" si="30"/>
        <v>4.25</v>
      </c>
      <c r="N279" s="14">
        <v>0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6">
        <v>14</v>
      </c>
      <c r="AL279" s="14">
        <v>4</v>
      </c>
      <c r="AM279" s="14"/>
      <c r="AN279" s="14"/>
      <c r="AO279" s="14"/>
      <c r="AP279" s="14"/>
      <c r="AQ279" s="14"/>
      <c r="AR279" s="14"/>
      <c r="AS279" s="14"/>
      <c r="AT279" s="14"/>
      <c r="AU279" s="14">
        <v>10</v>
      </c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5"/>
      <c r="BU279" s="14"/>
      <c r="BV279" s="14"/>
      <c r="BW279" s="14"/>
    </row>
    <row r="280" spans="1:75" x14ac:dyDescent="0.2">
      <c r="A280" s="14">
        <v>217</v>
      </c>
      <c r="B280" s="18">
        <v>43498</v>
      </c>
      <c r="C280" s="14">
        <v>2</v>
      </c>
      <c r="D280" s="14">
        <v>258</v>
      </c>
      <c r="E280" s="14">
        <v>3</v>
      </c>
      <c r="F280" s="14">
        <v>1</v>
      </c>
      <c r="G280" s="14">
        <v>2</v>
      </c>
      <c r="H280" s="14">
        <v>0</v>
      </c>
      <c r="I280" s="14">
        <v>1</v>
      </c>
      <c r="J280" s="19">
        <v>7.5</v>
      </c>
      <c r="K280" s="19">
        <v>13.25</v>
      </c>
      <c r="L280" s="14">
        <f t="shared" si="29"/>
        <v>5.75</v>
      </c>
      <c r="M280" s="14">
        <f t="shared" si="30"/>
        <v>11.5</v>
      </c>
      <c r="N280" s="14">
        <v>0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6">
        <v>7</v>
      </c>
      <c r="AL280" s="14">
        <v>6</v>
      </c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>
        <v>1</v>
      </c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5"/>
      <c r="BU280" s="14"/>
      <c r="BV280" s="14"/>
      <c r="BW280" s="14"/>
    </row>
    <row r="281" spans="1:75" x14ac:dyDescent="0.2">
      <c r="A281" s="14">
        <v>218</v>
      </c>
      <c r="B281" s="18">
        <v>43498</v>
      </c>
      <c r="C281" s="14">
        <v>2</v>
      </c>
      <c r="D281" s="14">
        <v>258</v>
      </c>
      <c r="E281" s="14">
        <v>3</v>
      </c>
      <c r="F281" s="14">
        <v>1</v>
      </c>
      <c r="G281" s="14">
        <v>2</v>
      </c>
      <c r="H281" s="14">
        <v>0</v>
      </c>
      <c r="I281" s="14">
        <v>1</v>
      </c>
      <c r="J281" s="19">
        <v>11.5</v>
      </c>
      <c r="K281" s="19">
        <v>13.25</v>
      </c>
      <c r="L281" s="14">
        <f t="shared" si="29"/>
        <v>1.75</v>
      </c>
      <c r="M281" s="14">
        <f t="shared" si="30"/>
        <v>3.5</v>
      </c>
      <c r="N281" s="14">
        <v>0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6">
        <v>13</v>
      </c>
      <c r="AL281" s="14">
        <v>5</v>
      </c>
      <c r="AM281" s="14"/>
      <c r="AN281" s="14"/>
      <c r="AO281" s="14"/>
      <c r="AP281" s="14"/>
      <c r="AQ281" s="14"/>
      <c r="AR281" s="14"/>
      <c r="AS281" s="14"/>
      <c r="AT281" s="14"/>
      <c r="AU281" s="14">
        <v>8</v>
      </c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5"/>
      <c r="BU281" s="14"/>
      <c r="BV281" s="14"/>
      <c r="BW281" s="14"/>
    </row>
    <row r="282" spans="1:75" x14ac:dyDescent="0.2">
      <c r="A282" s="14">
        <v>219</v>
      </c>
      <c r="B282" s="18">
        <v>43498</v>
      </c>
      <c r="C282" s="14">
        <v>2</v>
      </c>
      <c r="D282" s="14">
        <v>258</v>
      </c>
      <c r="E282" s="14">
        <v>4</v>
      </c>
      <c r="F282" s="14">
        <v>1</v>
      </c>
      <c r="G282" s="14">
        <v>1</v>
      </c>
      <c r="H282" s="14">
        <v>0</v>
      </c>
      <c r="I282" s="14">
        <v>1</v>
      </c>
      <c r="J282" s="19">
        <v>7</v>
      </c>
      <c r="K282" s="19">
        <v>13.5</v>
      </c>
      <c r="L282" s="14">
        <f t="shared" si="29"/>
        <v>6.5</v>
      </c>
      <c r="M282" s="14">
        <f t="shared" si="30"/>
        <v>6.5</v>
      </c>
      <c r="N282" s="14">
        <v>0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6">
        <v>2</v>
      </c>
      <c r="AL282" s="14">
        <v>2</v>
      </c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5"/>
      <c r="BU282" s="14"/>
      <c r="BV282" s="14"/>
      <c r="BW282" s="14"/>
    </row>
    <row r="283" spans="1:75" x14ac:dyDescent="0.2">
      <c r="A283" s="14">
        <v>220</v>
      </c>
      <c r="B283" s="18">
        <v>43498</v>
      </c>
      <c r="C283" s="14">
        <v>2</v>
      </c>
      <c r="D283" s="14">
        <v>258</v>
      </c>
      <c r="E283" s="14">
        <v>4</v>
      </c>
      <c r="F283" s="14">
        <v>1</v>
      </c>
      <c r="G283" s="14">
        <v>1</v>
      </c>
      <c r="H283" s="14">
        <v>0</v>
      </c>
      <c r="I283" s="14">
        <v>1</v>
      </c>
      <c r="J283" s="19">
        <v>9</v>
      </c>
      <c r="K283" s="19">
        <v>13.75</v>
      </c>
      <c r="L283" s="14">
        <f t="shared" si="29"/>
        <v>4.75</v>
      </c>
      <c r="M283" s="14">
        <f t="shared" si="30"/>
        <v>4.75</v>
      </c>
      <c r="N283" s="14">
        <v>0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6">
        <v>18</v>
      </c>
      <c r="AL283" s="14">
        <v>6</v>
      </c>
      <c r="AM283" s="14"/>
      <c r="AN283" s="14"/>
      <c r="AO283" s="14"/>
      <c r="AP283" s="14"/>
      <c r="AQ283" s="14"/>
      <c r="AR283" s="14"/>
      <c r="AS283" s="14"/>
      <c r="AT283" s="14"/>
      <c r="AU283" s="14">
        <v>12</v>
      </c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5"/>
      <c r="BU283" s="14"/>
      <c r="BV283" s="14"/>
      <c r="BW283" s="14"/>
    </row>
    <row r="284" spans="1:75" x14ac:dyDescent="0.2">
      <c r="A284" s="14">
        <v>221</v>
      </c>
      <c r="B284" s="18">
        <v>43498</v>
      </c>
      <c r="C284" s="14">
        <v>2</v>
      </c>
      <c r="D284" s="14">
        <v>258</v>
      </c>
      <c r="E284" s="14">
        <v>3</v>
      </c>
      <c r="F284" s="14">
        <v>1</v>
      </c>
      <c r="G284" s="14">
        <v>2</v>
      </c>
      <c r="H284" s="14">
        <v>2</v>
      </c>
      <c r="I284" s="14">
        <v>1</v>
      </c>
      <c r="J284" s="19">
        <v>9</v>
      </c>
      <c r="K284" s="19">
        <v>13.75</v>
      </c>
      <c r="L284" s="14">
        <f t="shared" si="29"/>
        <v>4.75</v>
      </c>
      <c r="M284" s="14">
        <f t="shared" si="30"/>
        <v>9.5</v>
      </c>
      <c r="N284" s="14">
        <v>5</v>
      </c>
      <c r="O284" s="14"/>
      <c r="P284" s="14">
        <v>1</v>
      </c>
      <c r="Q284" s="14"/>
      <c r="R284" s="14"/>
      <c r="S284" s="14"/>
      <c r="T284" s="14"/>
      <c r="U284" s="14"/>
      <c r="V284" s="14"/>
      <c r="W284" s="14">
        <v>1</v>
      </c>
      <c r="X284" s="14"/>
      <c r="Y284" s="14"/>
      <c r="Z284" s="14">
        <v>3</v>
      </c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6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5"/>
      <c r="BU284" s="14"/>
      <c r="BV284" s="14"/>
      <c r="BW284" s="14"/>
    </row>
    <row r="285" spans="1:75" x14ac:dyDescent="0.2">
      <c r="A285" s="14">
        <v>222</v>
      </c>
      <c r="B285" s="18">
        <v>43498</v>
      </c>
      <c r="C285" s="14">
        <v>2</v>
      </c>
      <c r="D285" s="14">
        <v>258</v>
      </c>
      <c r="E285" s="14">
        <v>3</v>
      </c>
      <c r="F285" s="14">
        <v>1</v>
      </c>
      <c r="G285" s="14">
        <v>2</v>
      </c>
      <c r="H285" s="14">
        <v>0</v>
      </c>
      <c r="I285" s="14">
        <v>1</v>
      </c>
      <c r="J285" s="19">
        <v>7</v>
      </c>
      <c r="K285" s="19">
        <v>13.75</v>
      </c>
      <c r="L285" s="14">
        <f t="shared" si="29"/>
        <v>6.75</v>
      </c>
      <c r="M285" s="14">
        <f t="shared" si="30"/>
        <v>13.5</v>
      </c>
      <c r="N285" s="14">
        <v>0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6">
        <v>6</v>
      </c>
      <c r="AL285" s="14">
        <v>6</v>
      </c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5"/>
      <c r="BU285" s="14"/>
      <c r="BV285" s="14"/>
      <c r="BW285" s="14"/>
    </row>
    <row r="286" spans="1:75" x14ac:dyDescent="0.2">
      <c r="A286" s="14">
        <v>223</v>
      </c>
      <c r="B286" s="18">
        <v>43498</v>
      </c>
      <c r="C286" s="14">
        <v>2</v>
      </c>
      <c r="D286" s="14">
        <v>258</v>
      </c>
      <c r="E286" s="14">
        <v>4</v>
      </c>
      <c r="F286" s="14">
        <v>1</v>
      </c>
      <c r="G286" s="14">
        <v>2</v>
      </c>
      <c r="H286" s="14">
        <v>0</v>
      </c>
      <c r="I286" s="14">
        <v>1</v>
      </c>
      <c r="J286" s="19">
        <v>10.5</v>
      </c>
      <c r="K286" s="19">
        <v>13.75</v>
      </c>
      <c r="L286" s="14">
        <f t="shared" si="29"/>
        <v>3.25</v>
      </c>
      <c r="M286" s="14">
        <f t="shared" si="30"/>
        <v>6.5</v>
      </c>
      <c r="N286" s="14">
        <v>0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6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5"/>
      <c r="BU286" s="14"/>
      <c r="BV286" s="14"/>
      <c r="BW286" s="14"/>
    </row>
    <row r="287" spans="1:75" x14ac:dyDescent="0.2">
      <c r="A287" s="14">
        <v>224</v>
      </c>
      <c r="B287" s="18">
        <v>43498</v>
      </c>
      <c r="C287" s="14">
        <v>2</v>
      </c>
      <c r="D287" s="14">
        <v>258</v>
      </c>
      <c r="E287" s="14">
        <v>4</v>
      </c>
      <c r="F287" s="14">
        <v>1</v>
      </c>
      <c r="G287" s="14">
        <v>2</v>
      </c>
      <c r="H287" s="14">
        <v>0</v>
      </c>
      <c r="I287" s="14">
        <v>1</v>
      </c>
      <c r="J287" s="19">
        <v>12</v>
      </c>
      <c r="K287" s="19">
        <v>14</v>
      </c>
      <c r="L287" s="14">
        <f t="shared" si="29"/>
        <v>2</v>
      </c>
      <c r="M287" s="14">
        <f t="shared" si="30"/>
        <v>4</v>
      </c>
      <c r="N287" s="14">
        <v>0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6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5"/>
      <c r="BU287" s="14"/>
      <c r="BV287" s="14"/>
      <c r="BW287" s="14"/>
    </row>
    <row r="288" spans="1:75" x14ac:dyDescent="0.2">
      <c r="A288" s="14">
        <v>225</v>
      </c>
      <c r="B288" s="18">
        <v>43498</v>
      </c>
      <c r="C288" s="14">
        <v>2</v>
      </c>
      <c r="D288" s="14">
        <v>258</v>
      </c>
      <c r="E288" s="14">
        <v>3</v>
      </c>
      <c r="F288" s="14">
        <v>1</v>
      </c>
      <c r="G288" s="14">
        <v>2</v>
      </c>
      <c r="H288" s="14">
        <v>2</v>
      </c>
      <c r="I288" s="14">
        <v>1</v>
      </c>
      <c r="J288" s="19">
        <v>7.5</v>
      </c>
      <c r="K288" s="19">
        <v>14</v>
      </c>
      <c r="L288" s="14">
        <f t="shared" si="29"/>
        <v>6.5</v>
      </c>
      <c r="M288" s="14">
        <f t="shared" si="30"/>
        <v>13</v>
      </c>
      <c r="N288" s="14">
        <v>3</v>
      </c>
      <c r="O288" s="14"/>
      <c r="P288" s="14">
        <v>3</v>
      </c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6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5"/>
      <c r="BU288" s="14"/>
      <c r="BV288" s="14"/>
      <c r="BW288" s="14"/>
    </row>
    <row r="289" spans="1:75" x14ac:dyDescent="0.2">
      <c r="A289" s="14">
        <v>226</v>
      </c>
      <c r="B289" s="18">
        <v>43498</v>
      </c>
      <c r="C289" s="14">
        <v>2</v>
      </c>
      <c r="D289" s="14">
        <v>204</v>
      </c>
      <c r="E289" s="14">
        <v>3</v>
      </c>
      <c r="F289" s="14">
        <v>1</v>
      </c>
      <c r="G289" s="14">
        <v>4</v>
      </c>
      <c r="H289" s="14">
        <v>1</v>
      </c>
      <c r="I289" s="14">
        <v>1</v>
      </c>
      <c r="J289" s="19">
        <v>7</v>
      </c>
      <c r="K289" s="19">
        <v>14.5</v>
      </c>
      <c r="L289" s="14">
        <f t="shared" si="29"/>
        <v>7.5</v>
      </c>
      <c r="M289" s="14">
        <f t="shared" si="30"/>
        <v>30</v>
      </c>
      <c r="N289" s="14">
        <v>2</v>
      </c>
      <c r="O289" s="14">
        <v>1</v>
      </c>
      <c r="P289" s="14"/>
      <c r="Q289" s="14">
        <v>1</v>
      </c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6">
        <v>1</v>
      </c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>
        <v>1</v>
      </c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5"/>
      <c r="BU289" s="14"/>
      <c r="BV289" s="14"/>
      <c r="BW289" s="14"/>
    </row>
    <row r="290" spans="1:75" x14ac:dyDescent="0.2">
      <c r="A290" s="14">
        <v>227</v>
      </c>
      <c r="B290" s="18">
        <v>43498</v>
      </c>
      <c r="C290" s="14">
        <v>2</v>
      </c>
      <c r="D290" s="14">
        <v>204</v>
      </c>
      <c r="E290" s="14">
        <v>3</v>
      </c>
      <c r="F290" s="14">
        <v>1</v>
      </c>
      <c r="G290" s="14">
        <v>1</v>
      </c>
      <c r="H290" s="14">
        <v>1</v>
      </c>
      <c r="I290" s="14">
        <v>1</v>
      </c>
      <c r="J290" s="19">
        <v>7.5</v>
      </c>
      <c r="K290" s="19">
        <v>14.5</v>
      </c>
      <c r="L290" s="14">
        <f t="shared" si="29"/>
        <v>7</v>
      </c>
      <c r="M290" s="14">
        <f t="shared" si="30"/>
        <v>7</v>
      </c>
      <c r="N290" s="14">
        <v>5</v>
      </c>
      <c r="O290" s="14"/>
      <c r="P290" s="14"/>
      <c r="Q290" s="14"/>
      <c r="R290" s="14"/>
      <c r="S290" s="14"/>
      <c r="T290" s="14">
        <v>4</v>
      </c>
      <c r="U290" s="14"/>
      <c r="V290" s="14"/>
      <c r="W290" s="14">
        <v>1</v>
      </c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6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5"/>
      <c r="BU290" s="14"/>
      <c r="BV290" s="14"/>
      <c r="BW290" s="14"/>
    </row>
    <row r="291" spans="1:75" x14ac:dyDescent="0.2">
      <c r="A291" s="14">
        <v>228</v>
      </c>
      <c r="B291" s="18">
        <v>43498</v>
      </c>
      <c r="C291" s="14">
        <v>2</v>
      </c>
      <c r="D291" s="14">
        <v>204</v>
      </c>
      <c r="E291" s="14">
        <v>3</v>
      </c>
      <c r="F291" s="14">
        <v>1</v>
      </c>
      <c r="G291" s="14">
        <v>2</v>
      </c>
      <c r="H291" s="14">
        <v>1</v>
      </c>
      <c r="I291" s="14">
        <v>1</v>
      </c>
      <c r="J291" s="19">
        <v>9</v>
      </c>
      <c r="K291" s="19">
        <v>14.5</v>
      </c>
      <c r="L291" s="14">
        <f t="shared" si="29"/>
        <v>5.5</v>
      </c>
      <c r="M291" s="14">
        <f t="shared" si="30"/>
        <v>11</v>
      </c>
      <c r="N291" s="14">
        <v>2</v>
      </c>
      <c r="O291" s="14"/>
      <c r="P291" s="14">
        <v>1</v>
      </c>
      <c r="Q291" s="14"/>
      <c r="R291" s="14"/>
      <c r="S291" s="14"/>
      <c r="T291" s="14">
        <v>1</v>
      </c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6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5"/>
      <c r="BU291" s="14"/>
      <c r="BV291" s="14"/>
      <c r="BW291" s="14"/>
    </row>
    <row r="292" spans="1:75" x14ac:dyDescent="0.2">
      <c r="A292" s="14">
        <v>229</v>
      </c>
      <c r="B292" s="18">
        <v>43498</v>
      </c>
      <c r="C292" s="14">
        <v>2</v>
      </c>
      <c r="D292" s="14">
        <v>204</v>
      </c>
      <c r="E292" s="14">
        <v>3</v>
      </c>
      <c r="F292" s="14">
        <v>1</v>
      </c>
      <c r="G292" s="14">
        <v>2</v>
      </c>
      <c r="H292" s="14">
        <v>2</v>
      </c>
      <c r="I292" s="14">
        <v>1</v>
      </c>
      <c r="J292" s="19">
        <v>7.5</v>
      </c>
      <c r="K292" s="19">
        <v>14.5</v>
      </c>
      <c r="L292" s="14">
        <f t="shared" si="29"/>
        <v>7</v>
      </c>
      <c r="M292" s="14">
        <f t="shared" si="30"/>
        <v>14</v>
      </c>
      <c r="N292" s="14">
        <v>27</v>
      </c>
      <c r="O292" s="14"/>
      <c r="P292" s="14">
        <v>1</v>
      </c>
      <c r="Q292" s="14">
        <v>1</v>
      </c>
      <c r="R292" s="14"/>
      <c r="S292" s="14"/>
      <c r="T292" s="14"/>
      <c r="U292" s="14"/>
      <c r="V292" s="14"/>
      <c r="W292" s="14">
        <v>1</v>
      </c>
      <c r="X292" s="14"/>
      <c r="Y292" s="14"/>
      <c r="Z292" s="14">
        <v>24</v>
      </c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6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5"/>
      <c r="BU292" s="14"/>
      <c r="BV292" s="14"/>
      <c r="BW292" s="14"/>
    </row>
    <row r="293" spans="1:75" x14ac:dyDescent="0.2">
      <c r="A293" s="14">
        <v>230</v>
      </c>
      <c r="B293" s="18">
        <v>43498</v>
      </c>
      <c r="C293" s="14">
        <v>2</v>
      </c>
      <c r="D293" s="14">
        <v>204</v>
      </c>
      <c r="E293" s="14">
        <v>3</v>
      </c>
      <c r="F293" s="14">
        <v>1</v>
      </c>
      <c r="G293" s="14">
        <v>2</v>
      </c>
      <c r="H293" s="14">
        <v>1</v>
      </c>
      <c r="I293" s="14">
        <v>1</v>
      </c>
      <c r="J293" s="19">
        <v>7.5</v>
      </c>
      <c r="K293" s="19">
        <v>14.5</v>
      </c>
      <c r="L293" s="14">
        <f t="shared" si="29"/>
        <v>7</v>
      </c>
      <c r="M293" s="14">
        <f t="shared" si="30"/>
        <v>14</v>
      </c>
      <c r="N293" s="14">
        <v>2</v>
      </c>
      <c r="O293" s="14"/>
      <c r="P293" s="14"/>
      <c r="Q293" s="14"/>
      <c r="R293" s="14"/>
      <c r="S293" s="14"/>
      <c r="T293" s="14">
        <v>2</v>
      </c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6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5"/>
      <c r="BU293" s="14"/>
      <c r="BV293" s="14"/>
      <c r="BW293" s="14"/>
    </row>
    <row r="294" spans="1:75" x14ac:dyDescent="0.2">
      <c r="A294" s="14">
        <v>231</v>
      </c>
      <c r="B294" s="18">
        <v>43498</v>
      </c>
      <c r="C294" s="14">
        <v>2</v>
      </c>
      <c r="D294" s="14">
        <v>204</v>
      </c>
      <c r="E294" s="14">
        <v>4</v>
      </c>
      <c r="F294" s="14">
        <v>1</v>
      </c>
      <c r="G294" s="14">
        <v>5</v>
      </c>
      <c r="H294" s="14">
        <v>5</v>
      </c>
      <c r="I294" s="14">
        <v>1</v>
      </c>
      <c r="J294" s="19">
        <v>12</v>
      </c>
      <c r="K294" s="19">
        <v>15</v>
      </c>
      <c r="L294" s="14">
        <f t="shared" si="29"/>
        <v>3</v>
      </c>
      <c r="M294" s="14">
        <f t="shared" si="30"/>
        <v>15</v>
      </c>
      <c r="N294" s="14">
        <v>33</v>
      </c>
      <c r="O294" s="14"/>
      <c r="P294" s="14"/>
      <c r="Q294" s="14"/>
      <c r="R294" s="14"/>
      <c r="S294" s="14"/>
      <c r="T294" s="14"/>
      <c r="U294" s="14">
        <v>1</v>
      </c>
      <c r="V294" s="14"/>
      <c r="W294" s="14"/>
      <c r="X294" s="14"/>
      <c r="Y294" s="14"/>
      <c r="Z294" s="14">
        <v>32</v>
      </c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6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5"/>
      <c r="BU294" s="14"/>
      <c r="BV294" s="14"/>
      <c r="BW294" s="14"/>
    </row>
    <row r="295" spans="1:75" x14ac:dyDescent="0.2">
      <c r="A295" s="14">
        <v>232</v>
      </c>
      <c r="B295" s="18">
        <v>43498</v>
      </c>
      <c r="C295" s="14">
        <v>2</v>
      </c>
      <c r="D295" s="14">
        <v>204</v>
      </c>
      <c r="E295" s="14">
        <v>4</v>
      </c>
      <c r="F295" s="14">
        <v>1</v>
      </c>
      <c r="G295" s="14">
        <v>1</v>
      </c>
      <c r="H295" s="14">
        <v>0</v>
      </c>
      <c r="I295" s="14">
        <v>1</v>
      </c>
      <c r="J295" s="19">
        <v>9</v>
      </c>
      <c r="K295" s="19">
        <v>15</v>
      </c>
      <c r="L295" s="14">
        <f t="shared" si="29"/>
        <v>6</v>
      </c>
      <c r="M295" s="14">
        <f t="shared" si="30"/>
        <v>6</v>
      </c>
      <c r="N295" s="14">
        <v>0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6">
        <v>16</v>
      </c>
      <c r="AL295" s="14">
        <v>15</v>
      </c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>
        <v>1</v>
      </c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5"/>
      <c r="BU295" s="14"/>
      <c r="BV295" s="14"/>
      <c r="BW295" s="14"/>
    </row>
    <row r="296" spans="1:75" x14ac:dyDescent="0.2">
      <c r="A296" s="14">
        <v>233</v>
      </c>
      <c r="B296" s="18">
        <v>43499</v>
      </c>
      <c r="C296" s="14">
        <v>2</v>
      </c>
      <c r="D296" s="14">
        <v>258</v>
      </c>
      <c r="E296" s="14">
        <v>4</v>
      </c>
      <c r="F296" s="14">
        <v>1</v>
      </c>
      <c r="G296" s="14">
        <v>1</v>
      </c>
      <c r="H296" s="14">
        <v>0</v>
      </c>
      <c r="I296" s="14">
        <v>1</v>
      </c>
      <c r="J296" s="19">
        <v>7</v>
      </c>
      <c r="K296" s="19">
        <v>10.5</v>
      </c>
      <c r="L296" s="14">
        <f t="shared" si="29"/>
        <v>3.5</v>
      </c>
      <c r="M296" s="14">
        <f t="shared" si="30"/>
        <v>3.5</v>
      </c>
      <c r="N296" s="14">
        <v>0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6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5"/>
      <c r="BU296" s="14"/>
      <c r="BV296" s="14"/>
      <c r="BW296" s="14"/>
    </row>
    <row r="297" spans="1:75" x14ac:dyDescent="0.2">
      <c r="A297" s="14">
        <v>234</v>
      </c>
      <c r="B297" s="18">
        <v>43499</v>
      </c>
      <c r="C297" s="14">
        <v>2</v>
      </c>
      <c r="D297" s="14">
        <v>204</v>
      </c>
      <c r="E297" s="14">
        <v>4</v>
      </c>
      <c r="F297" s="14">
        <v>1</v>
      </c>
      <c r="G297" s="14">
        <v>2</v>
      </c>
      <c r="H297" s="14">
        <v>2</v>
      </c>
      <c r="I297" s="14">
        <v>1</v>
      </c>
      <c r="J297" s="19">
        <v>7</v>
      </c>
      <c r="K297" s="19">
        <v>12</v>
      </c>
      <c r="L297" s="14">
        <f t="shared" si="29"/>
        <v>5</v>
      </c>
      <c r="M297" s="14">
        <f t="shared" si="30"/>
        <v>10</v>
      </c>
      <c r="N297" s="14">
        <v>3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>
        <v>3</v>
      </c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6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5"/>
      <c r="BU297" s="14"/>
      <c r="BV297" s="14"/>
      <c r="BW297" s="14"/>
    </row>
    <row r="298" spans="1:75" x14ac:dyDescent="0.2">
      <c r="A298" s="14">
        <v>235</v>
      </c>
      <c r="B298" s="18">
        <v>43499</v>
      </c>
      <c r="C298" s="14">
        <v>2</v>
      </c>
      <c r="D298" s="14">
        <v>204</v>
      </c>
      <c r="E298" s="14">
        <v>4</v>
      </c>
      <c r="F298" s="14">
        <v>1</v>
      </c>
      <c r="G298" s="14">
        <v>1</v>
      </c>
      <c r="H298" s="14">
        <v>0</v>
      </c>
      <c r="I298" s="14">
        <v>1</v>
      </c>
      <c r="J298" s="19">
        <v>9</v>
      </c>
      <c r="K298" s="19">
        <v>12.5</v>
      </c>
      <c r="L298" s="14">
        <f t="shared" si="29"/>
        <v>3.5</v>
      </c>
      <c r="M298" s="14">
        <f t="shared" si="30"/>
        <v>3.5</v>
      </c>
      <c r="N298" s="14">
        <v>0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6">
        <v>3</v>
      </c>
      <c r="AL298" s="14">
        <v>3</v>
      </c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5"/>
      <c r="BU298" s="14"/>
      <c r="BV298" s="14"/>
      <c r="BW298" s="14"/>
    </row>
    <row r="299" spans="1:75" x14ac:dyDescent="0.2">
      <c r="A299" s="14">
        <v>236</v>
      </c>
      <c r="B299" s="18">
        <v>43499</v>
      </c>
      <c r="C299" s="14">
        <v>2</v>
      </c>
      <c r="D299" s="14">
        <v>204</v>
      </c>
      <c r="E299" s="14">
        <v>3</v>
      </c>
      <c r="F299" s="14">
        <v>1</v>
      </c>
      <c r="G299" s="14">
        <v>1</v>
      </c>
      <c r="H299" s="14">
        <v>1</v>
      </c>
      <c r="I299" s="14">
        <v>1</v>
      </c>
      <c r="J299" s="19">
        <v>7</v>
      </c>
      <c r="K299" s="19">
        <v>13</v>
      </c>
      <c r="L299" s="14">
        <f t="shared" si="29"/>
        <v>6</v>
      </c>
      <c r="M299" s="14">
        <f t="shared" si="30"/>
        <v>6</v>
      </c>
      <c r="N299" s="14">
        <v>3</v>
      </c>
      <c r="O299" s="14"/>
      <c r="P299" s="14"/>
      <c r="Q299" s="14"/>
      <c r="R299" s="14"/>
      <c r="S299" s="14"/>
      <c r="T299" s="14">
        <v>3</v>
      </c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6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5"/>
      <c r="BU299" s="14"/>
      <c r="BV299" s="14"/>
      <c r="BW299" s="14"/>
    </row>
    <row r="300" spans="1:75" x14ac:dyDescent="0.2">
      <c r="A300" s="14">
        <v>237</v>
      </c>
      <c r="B300" s="18">
        <v>43499</v>
      </c>
      <c r="C300" s="14">
        <v>2</v>
      </c>
      <c r="D300" s="14">
        <v>204</v>
      </c>
      <c r="E300" s="14">
        <v>3</v>
      </c>
      <c r="F300" s="14">
        <v>1</v>
      </c>
      <c r="G300" s="14">
        <v>1</v>
      </c>
      <c r="H300" s="14">
        <v>1</v>
      </c>
      <c r="I300" s="14">
        <v>1</v>
      </c>
      <c r="J300" s="19">
        <v>7</v>
      </c>
      <c r="K300" s="19">
        <v>13</v>
      </c>
      <c r="L300" s="14">
        <f t="shared" si="29"/>
        <v>6</v>
      </c>
      <c r="M300" s="14">
        <f t="shared" si="30"/>
        <v>6</v>
      </c>
      <c r="N300" s="14">
        <v>1</v>
      </c>
      <c r="O300" s="14">
        <v>1</v>
      </c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6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5"/>
      <c r="BU300" s="14"/>
      <c r="BV300" s="14"/>
      <c r="BW300" s="14"/>
    </row>
    <row r="301" spans="1:75" x14ac:dyDescent="0.2">
      <c r="A301" s="14">
        <v>238</v>
      </c>
      <c r="B301" s="18">
        <v>43499</v>
      </c>
      <c r="C301" s="14">
        <v>2</v>
      </c>
      <c r="D301" s="14">
        <v>204</v>
      </c>
      <c r="E301" s="14">
        <v>4</v>
      </c>
      <c r="F301" s="14">
        <v>1</v>
      </c>
      <c r="G301" s="14">
        <v>2</v>
      </c>
      <c r="H301" s="14">
        <v>0</v>
      </c>
      <c r="I301" s="14">
        <v>1</v>
      </c>
      <c r="J301" s="19">
        <v>8</v>
      </c>
      <c r="K301" s="19">
        <v>13.5</v>
      </c>
      <c r="L301" s="14">
        <f t="shared" si="29"/>
        <v>5.5</v>
      </c>
      <c r="M301" s="14">
        <f t="shared" si="30"/>
        <v>11</v>
      </c>
      <c r="N301" s="14">
        <v>0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6">
        <v>1</v>
      </c>
      <c r="AL301" s="14">
        <v>1</v>
      </c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5"/>
      <c r="BU301" s="14"/>
      <c r="BV301" s="14"/>
      <c r="BW301" s="14"/>
    </row>
    <row r="302" spans="1:75" x14ac:dyDescent="0.2">
      <c r="A302" s="14">
        <v>239</v>
      </c>
      <c r="B302" s="18">
        <v>43499</v>
      </c>
      <c r="C302" s="14">
        <v>2</v>
      </c>
      <c r="D302" s="14">
        <v>258</v>
      </c>
      <c r="E302" s="14">
        <v>3</v>
      </c>
      <c r="F302" s="14">
        <v>1</v>
      </c>
      <c r="G302" s="14">
        <v>2</v>
      </c>
      <c r="H302" s="14">
        <v>1</v>
      </c>
      <c r="I302" s="14">
        <v>1</v>
      </c>
      <c r="J302" s="19">
        <v>11</v>
      </c>
      <c r="K302" s="19">
        <v>14.5</v>
      </c>
      <c r="L302" s="14">
        <f t="shared" si="29"/>
        <v>3.5</v>
      </c>
      <c r="M302" s="14">
        <f t="shared" si="30"/>
        <v>7</v>
      </c>
      <c r="N302" s="14">
        <v>2</v>
      </c>
      <c r="O302" s="14"/>
      <c r="P302" s="14">
        <v>2</v>
      </c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6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5"/>
      <c r="BU302" s="14"/>
      <c r="BV302" s="14"/>
      <c r="BW302" s="14"/>
    </row>
    <row r="303" spans="1:75" x14ac:dyDescent="0.2">
      <c r="A303" s="14">
        <v>240</v>
      </c>
      <c r="B303" s="18">
        <v>43499</v>
      </c>
      <c r="C303" s="14">
        <v>2</v>
      </c>
      <c r="D303" s="14">
        <v>258</v>
      </c>
      <c r="E303" s="14">
        <v>3</v>
      </c>
      <c r="F303" s="14">
        <v>1</v>
      </c>
      <c r="G303" s="14">
        <v>4</v>
      </c>
      <c r="H303" s="14">
        <v>0</v>
      </c>
      <c r="I303" s="14">
        <v>1</v>
      </c>
      <c r="J303" s="19">
        <v>7</v>
      </c>
      <c r="K303" s="19">
        <v>14.5</v>
      </c>
      <c r="L303" s="14">
        <f t="shared" si="29"/>
        <v>7.5</v>
      </c>
      <c r="M303" s="14">
        <f t="shared" si="30"/>
        <v>30</v>
      </c>
      <c r="N303" s="14">
        <v>0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6">
        <v>8</v>
      </c>
      <c r="AL303" s="14">
        <v>6</v>
      </c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>
        <v>2</v>
      </c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5"/>
      <c r="BU303" s="14"/>
      <c r="BV303" s="14"/>
      <c r="BW303" s="14"/>
    </row>
    <row r="304" spans="1:75" x14ac:dyDescent="0.2">
      <c r="A304" s="14">
        <v>241</v>
      </c>
      <c r="B304" s="18">
        <v>43499</v>
      </c>
      <c r="C304" s="14">
        <v>2</v>
      </c>
      <c r="D304" s="14">
        <v>258</v>
      </c>
      <c r="E304" s="14">
        <v>4</v>
      </c>
      <c r="F304" s="14">
        <v>1</v>
      </c>
      <c r="G304" s="14">
        <v>2</v>
      </c>
      <c r="H304" s="14">
        <v>0</v>
      </c>
      <c r="I304" s="14">
        <v>1</v>
      </c>
      <c r="J304" s="19">
        <v>12</v>
      </c>
      <c r="K304" s="19">
        <v>15</v>
      </c>
      <c r="L304" s="14">
        <f t="shared" si="29"/>
        <v>3</v>
      </c>
      <c r="M304" s="14">
        <f t="shared" si="30"/>
        <v>6</v>
      </c>
      <c r="N304" s="14">
        <v>0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6">
        <v>8</v>
      </c>
      <c r="AL304" s="14">
        <v>8</v>
      </c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5"/>
      <c r="BU304" s="14"/>
      <c r="BV304" s="14"/>
      <c r="BW304" s="14"/>
    </row>
    <row r="305" spans="1:75" x14ac:dyDescent="0.2">
      <c r="A305" s="14">
        <v>242</v>
      </c>
      <c r="B305" s="18">
        <v>43499</v>
      </c>
      <c r="C305" s="14">
        <v>2</v>
      </c>
      <c r="D305" s="14">
        <v>258</v>
      </c>
      <c r="E305" s="14">
        <v>4</v>
      </c>
      <c r="F305" s="14">
        <v>1</v>
      </c>
      <c r="G305" s="14">
        <v>2</v>
      </c>
      <c r="H305" s="14">
        <v>0</v>
      </c>
      <c r="I305" s="14">
        <v>1</v>
      </c>
      <c r="J305" s="19">
        <v>9</v>
      </c>
      <c r="K305" s="19">
        <v>15.25</v>
      </c>
      <c r="L305" s="14">
        <f t="shared" ref="L305:L333" si="31">(K305-J305)</f>
        <v>6.25</v>
      </c>
      <c r="M305" s="14">
        <f t="shared" ref="M305:M333" si="32">(G305*L305)</f>
        <v>12.5</v>
      </c>
      <c r="N305" s="14">
        <v>0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6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5"/>
      <c r="BU305" s="14"/>
      <c r="BV305" s="14"/>
      <c r="BW305" s="14"/>
    </row>
    <row r="306" spans="1:75" x14ac:dyDescent="0.2">
      <c r="A306" s="14">
        <v>243</v>
      </c>
      <c r="B306" s="18">
        <v>43499</v>
      </c>
      <c r="C306" s="14">
        <v>2</v>
      </c>
      <c r="D306" s="14">
        <v>258</v>
      </c>
      <c r="E306" s="14">
        <v>3</v>
      </c>
      <c r="F306" s="14">
        <v>1</v>
      </c>
      <c r="G306" s="14">
        <v>2</v>
      </c>
      <c r="H306" s="14">
        <v>0</v>
      </c>
      <c r="I306" s="14">
        <v>1</v>
      </c>
      <c r="J306" s="19">
        <v>10</v>
      </c>
      <c r="K306" s="19">
        <v>15.25</v>
      </c>
      <c r="L306" s="14">
        <f t="shared" si="31"/>
        <v>5.25</v>
      </c>
      <c r="M306" s="14">
        <f t="shared" si="32"/>
        <v>10.5</v>
      </c>
      <c r="N306" s="14">
        <v>0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6">
        <v>11</v>
      </c>
      <c r="AL306" s="14">
        <v>10</v>
      </c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>
        <v>1</v>
      </c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5"/>
      <c r="BU306" s="14"/>
      <c r="BV306" s="14"/>
      <c r="BW306" s="14"/>
    </row>
    <row r="307" spans="1:75" x14ac:dyDescent="0.2">
      <c r="A307" s="14">
        <v>244</v>
      </c>
      <c r="B307" s="18">
        <v>43499</v>
      </c>
      <c r="C307" s="14">
        <v>2</v>
      </c>
      <c r="D307" s="14">
        <v>256</v>
      </c>
      <c r="E307" s="14">
        <v>4</v>
      </c>
      <c r="F307" s="14">
        <v>1</v>
      </c>
      <c r="G307" s="14">
        <v>1</v>
      </c>
      <c r="H307" s="14">
        <v>0</v>
      </c>
      <c r="I307" s="14">
        <v>2</v>
      </c>
      <c r="J307" s="19">
        <v>10</v>
      </c>
      <c r="K307" s="19">
        <v>16</v>
      </c>
      <c r="L307" s="14">
        <f t="shared" si="31"/>
        <v>6</v>
      </c>
      <c r="M307" s="14">
        <f t="shared" si="32"/>
        <v>6</v>
      </c>
      <c r="N307" s="14">
        <v>0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6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5"/>
      <c r="BU307" s="14"/>
      <c r="BV307" s="14"/>
      <c r="BW307" s="14"/>
    </row>
    <row r="308" spans="1:75" x14ac:dyDescent="0.2">
      <c r="A308" s="14">
        <v>245</v>
      </c>
      <c r="B308" s="18">
        <v>43499</v>
      </c>
      <c r="C308" s="14">
        <v>2</v>
      </c>
      <c r="D308" s="14">
        <v>256</v>
      </c>
      <c r="E308" s="14">
        <v>4</v>
      </c>
      <c r="F308" s="14">
        <v>1</v>
      </c>
      <c r="G308" s="14">
        <v>2</v>
      </c>
      <c r="H308" s="14">
        <v>0</v>
      </c>
      <c r="I308" s="14">
        <v>1</v>
      </c>
      <c r="J308" s="19">
        <v>10.5</v>
      </c>
      <c r="K308" s="19">
        <v>16.25</v>
      </c>
      <c r="L308" s="14">
        <f t="shared" si="31"/>
        <v>5.75</v>
      </c>
      <c r="M308" s="14">
        <f t="shared" si="32"/>
        <v>11.5</v>
      </c>
      <c r="N308" s="14">
        <v>0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6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5"/>
      <c r="BU308" s="14"/>
      <c r="BV308" s="14"/>
      <c r="BW308" s="14"/>
    </row>
    <row r="309" spans="1:75" x14ac:dyDescent="0.2">
      <c r="A309" s="14">
        <v>255</v>
      </c>
      <c r="B309" s="18">
        <v>43506</v>
      </c>
      <c r="C309" s="14">
        <v>2</v>
      </c>
      <c r="D309" s="14">
        <v>258</v>
      </c>
      <c r="E309" s="14">
        <v>4</v>
      </c>
      <c r="F309" s="14">
        <v>1</v>
      </c>
      <c r="G309" s="14">
        <v>2</v>
      </c>
      <c r="H309" s="14">
        <v>2</v>
      </c>
      <c r="I309" s="14">
        <v>1</v>
      </c>
      <c r="J309" s="19">
        <v>7</v>
      </c>
      <c r="K309" s="19">
        <v>15.25</v>
      </c>
      <c r="L309" s="14">
        <f t="shared" si="31"/>
        <v>8.25</v>
      </c>
      <c r="M309" s="14">
        <f t="shared" si="32"/>
        <v>16.5</v>
      </c>
      <c r="N309" s="14">
        <v>5</v>
      </c>
      <c r="O309" s="14"/>
      <c r="P309" s="14"/>
      <c r="Q309" s="14"/>
      <c r="R309" s="14"/>
      <c r="S309" s="14"/>
      <c r="T309" s="14"/>
      <c r="U309" s="14">
        <v>1</v>
      </c>
      <c r="V309" s="14"/>
      <c r="W309" s="14"/>
      <c r="X309" s="14"/>
      <c r="Y309" s="14"/>
      <c r="Z309" s="14">
        <v>4</v>
      </c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6">
        <v>10</v>
      </c>
      <c r="AL309" s="14">
        <v>10</v>
      </c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5"/>
      <c r="BU309" s="14"/>
      <c r="BV309" s="14"/>
      <c r="BW309" s="14"/>
    </row>
    <row r="310" spans="1:75" x14ac:dyDescent="0.2">
      <c r="A310" s="14">
        <v>256</v>
      </c>
      <c r="B310" s="18">
        <v>43506</v>
      </c>
      <c r="C310" s="14">
        <v>2</v>
      </c>
      <c r="D310" s="14">
        <v>258</v>
      </c>
      <c r="E310" s="14">
        <v>4</v>
      </c>
      <c r="F310" s="14">
        <v>1</v>
      </c>
      <c r="G310" s="14">
        <v>2</v>
      </c>
      <c r="H310" s="14">
        <v>2</v>
      </c>
      <c r="I310" s="14">
        <v>1</v>
      </c>
      <c r="J310" s="19">
        <v>9</v>
      </c>
      <c r="K310" s="19">
        <v>14</v>
      </c>
      <c r="L310" s="14">
        <f t="shared" si="31"/>
        <v>5</v>
      </c>
      <c r="M310" s="14">
        <f t="shared" si="32"/>
        <v>10</v>
      </c>
      <c r="N310" s="14">
        <v>12</v>
      </c>
      <c r="O310" s="14"/>
      <c r="P310" s="14"/>
      <c r="Q310" s="14"/>
      <c r="R310" s="14"/>
      <c r="S310" s="14"/>
      <c r="T310" s="14"/>
      <c r="U310" s="14"/>
      <c r="V310" s="14">
        <v>10</v>
      </c>
      <c r="W310" s="14"/>
      <c r="X310" s="14"/>
      <c r="Y310" s="14"/>
      <c r="Z310" s="14">
        <v>2</v>
      </c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6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5"/>
      <c r="BU310" s="14"/>
      <c r="BV310" s="14"/>
      <c r="BW310" s="14"/>
    </row>
    <row r="311" spans="1:75" x14ac:dyDescent="0.2">
      <c r="A311" s="14">
        <v>257</v>
      </c>
      <c r="B311" s="18">
        <v>43506</v>
      </c>
      <c r="C311" s="14">
        <v>2</v>
      </c>
      <c r="D311" s="14">
        <v>258</v>
      </c>
      <c r="E311" s="14">
        <v>4</v>
      </c>
      <c r="F311" s="14">
        <v>1</v>
      </c>
      <c r="G311" s="14">
        <v>2</v>
      </c>
      <c r="H311" s="14">
        <v>0</v>
      </c>
      <c r="I311" s="14">
        <v>1</v>
      </c>
      <c r="J311" s="19">
        <v>8.5</v>
      </c>
      <c r="K311" s="19">
        <v>14.5</v>
      </c>
      <c r="L311" s="14">
        <f t="shared" si="31"/>
        <v>6</v>
      </c>
      <c r="M311" s="14">
        <f t="shared" si="32"/>
        <v>12</v>
      </c>
      <c r="N311" s="14">
        <v>0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6">
        <v>21</v>
      </c>
      <c r="AL311" s="14">
        <v>10</v>
      </c>
      <c r="AM311" s="14"/>
      <c r="AN311" s="14"/>
      <c r="AO311" s="14"/>
      <c r="AP311" s="14"/>
      <c r="AQ311" s="14"/>
      <c r="AR311" s="14"/>
      <c r="AS311" s="14"/>
      <c r="AT311" s="14"/>
      <c r="AU311" s="14">
        <v>10</v>
      </c>
      <c r="AV311" s="14"/>
      <c r="AW311" s="14"/>
      <c r="AX311" s="14"/>
      <c r="AY311" s="14"/>
      <c r="AZ311" s="14"/>
      <c r="BA311" s="14"/>
      <c r="BB311" s="14"/>
      <c r="BC311" s="14">
        <v>1</v>
      </c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5"/>
      <c r="BU311" s="14"/>
      <c r="BV311" s="14"/>
      <c r="BW311" s="14"/>
    </row>
    <row r="312" spans="1:75" x14ac:dyDescent="0.2">
      <c r="A312" s="14">
        <v>258</v>
      </c>
      <c r="B312" s="18">
        <v>43506</v>
      </c>
      <c r="C312" s="14">
        <v>2</v>
      </c>
      <c r="D312" s="14">
        <v>258</v>
      </c>
      <c r="E312" s="14">
        <v>4</v>
      </c>
      <c r="F312" s="14">
        <v>1</v>
      </c>
      <c r="G312" s="14">
        <v>1</v>
      </c>
      <c r="H312" s="14">
        <v>1</v>
      </c>
      <c r="I312" s="14">
        <v>1</v>
      </c>
      <c r="J312" s="19">
        <v>0</v>
      </c>
      <c r="K312" s="19">
        <v>9.5</v>
      </c>
      <c r="L312" s="14">
        <f t="shared" si="31"/>
        <v>9.5</v>
      </c>
      <c r="M312" s="14">
        <f t="shared" si="32"/>
        <v>9.5</v>
      </c>
      <c r="N312" s="14">
        <v>3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>
        <v>2</v>
      </c>
      <c r="AA312" s="14"/>
      <c r="AB312" s="14">
        <v>1</v>
      </c>
      <c r="AC312" s="14"/>
      <c r="AD312" s="14"/>
      <c r="AE312" s="14"/>
      <c r="AF312" s="14"/>
      <c r="AG312" s="14"/>
      <c r="AH312" s="14"/>
      <c r="AI312" s="14"/>
      <c r="AJ312" s="14"/>
      <c r="AK312" s="16">
        <v>10</v>
      </c>
      <c r="AL312" s="14">
        <v>10</v>
      </c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5"/>
      <c r="BU312" s="14"/>
      <c r="BV312" s="14"/>
      <c r="BW312" s="14"/>
    </row>
    <row r="313" spans="1:75" x14ac:dyDescent="0.2">
      <c r="A313" s="14">
        <v>259</v>
      </c>
      <c r="B313" s="18">
        <v>43506</v>
      </c>
      <c r="C313" s="14">
        <v>2</v>
      </c>
      <c r="D313" s="14">
        <v>258</v>
      </c>
      <c r="E313" s="14">
        <v>4</v>
      </c>
      <c r="F313" s="14">
        <v>1</v>
      </c>
      <c r="G313" s="14">
        <v>1</v>
      </c>
      <c r="H313" s="14">
        <v>0</v>
      </c>
      <c r="I313" s="14">
        <v>1</v>
      </c>
      <c r="J313" s="19">
        <v>9</v>
      </c>
      <c r="K313" s="19">
        <v>10</v>
      </c>
      <c r="L313" s="14">
        <f t="shared" si="31"/>
        <v>1</v>
      </c>
      <c r="M313" s="14">
        <f t="shared" si="32"/>
        <v>1</v>
      </c>
      <c r="N313" s="14">
        <v>0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6">
        <v>1</v>
      </c>
      <c r="AL313" s="14"/>
      <c r="AM313" s="14"/>
      <c r="AN313" s="14"/>
      <c r="AO313" s="14"/>
      <c r="AP313" s="14"/>
      <c r="AQ313" s="14"/>
      <c r="AR313" s="14"/>
      <c r="AS313" s="14"/>
      <c r="AT313" s="14"/>
      <c r="AU313" s="14">
        <v>1</v>
      </c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5"/>
      <c r="BU313" s="14"/>
      <c r="BV313" s="14"/>
      <c r="BW313" s="14"/>
    </row>
    <row r="314" spans="1:75" x14ac:dyDescent="0.2">
      <c r="A314" s="14">
        <v>260</v>
      </c>
      <c r="B314" s="18">
        <v>43506</v>
      </c>
      <c r="C314" s="14">
        <v>2</v>
      </c>
      <c r="D314" s="14">
        <v>258</v>
      </c>
      <c r="E314" s="14">
        <v>4</v>
      </c>
      <c r="F314" s="14">
        <v>1</v>
      </c>
      <c r="G314" s="14">
        <v>3</v>
      </c>
      <c r="H314" s="14">
        <v>2</v>
      </c>
      <c r="I314" s="14">
        <v>1</v>
      </c>
      <c r="J314" s="19">
        <v>8.5</v>
      </c>
      <c r="K314" s="19">
        <v>10.25</v>
      </c>
      <c r="L314" s="14">
        <f t="shared" si="31"/>
        <v>1.75</v>
      </c>
      <c r="M314" s="14">
        <f t="shared" si="32"/>
        <v>5.25</v>
      </c>
      <c r="N314" s="14">
        <v>4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>
        <v>4</v>
      </c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6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5"/>
      <c r="BU314" s="14"/>
      <c r="BV314" s="14"/>
      <c r="BW314" s="14"/>
    </row>
    <row r="315" spans="1:75" x14ac:dyDescent="0.2">
      <c r="A315" s="14">
        <v>261</v>
      </c>
      <c r="B315" s="18">
        <v>43506</v>
      </c>
      <c r="C315" s="14">
        <v>2</v>
      </c>
      <c r="D315" s="14">
        <v>258</v>
      </c>
      <c r="E315" s="14">
        <v>3</v>
      </c>
      <c r="F315" s="14">
        <v>1</v>
      </c>
      <c r="G315" s="14">
        <v>2</v>
      </c>
      <c r="H315" s="14">
        <v>1</v>
      </c>
      <c r="I315" s="14">
        <v>1</v>
      </c>
      <c r="J315" s="19">
        <v>0</v>
      </c>
      <c r="K315" s="19">
        <v>10.5</v>
      </c>
      <c r="L315" s="14">
        <f t="shared" si="31"/>
        <v>10.5</v>
      </c>
      <c r="M315" s="14">
        <f t="shared" si="32"/>
        <v>21</v>
      </c>
      <c r="N315" s="14">
        <v>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>
        <v>2</v>
      </c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6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5"/>
      <c r="BU315" s="14"/>
      <c r="BV315" s="14"/>
      <c r="BW315" s="14"/>
    </row>
    <row r="316" spans="1:75" x14ac:dyDescent="0.2">
      <c r="A316" s="14">
        <v>262</v>
      </c>
      <c r="B316" s="18">
        <v>43506</v>
      </c>
      <c r="C316" s="14">
        <v>2</v>
      </c>
      <c r="D316" s="14">
        <v>258</v>
      </c>
      <c r="E316" s="14">
        <v>3</v>
      </c>
      <c r="F316" s="14">
        <v>1</v>
      </c>
      <c r="G316" s="14">
        <v>2</v>
      </c>
      <c r="H316" s="14">
        <v>2</v>
      </c>
      <c r="I316" s="14">
        <v>1</v>
      </c>
      <c r="J316" s="19">
        <v>0</v>
      </c>
      <c r="K316" s="19">
        <v>11.5</v>
      </c>
      <c r="L316" s="14">
        <f t="shared" si="31"/>
        <v>11.5</v>
      </c>
      <c r="M316" s="14">
        <f t="shared" si="32"/>
        <v>23</v>
      </c>
      <c r="N316" s="14">
        <v>9</v>
      </c>
      <c r="O316" s="14">
        <v>1</v>
      </c>
      <c r="P316" s="14">
        <v>2</v>
      </c>
      <c r="Q316" s="14"/>
      <c r="R316" s="14"/>
      <c r="S316" s="14"/>
      <c r="T316" s="14"/>
      <c r="U316" s="14"/>
      <c r="V316" s="14"/>
      <c r="W316" s="14"/>
      <c r="X316" s="14"/>
      <c r="Y316" s="14">
        <v>3</v>
      </c>
      <c r="Z316" s="14">
        <v>3</v>
      </c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6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5"/>
      <c r="BU316" s="14"/>
      <c r="BV316" s="14"/>
      <c r="BW316" s="14"/>
    </row>
    <row r="317" spans="1:75" x14ac:dyDescent="0.2">
      <c r="A317" s="14">
        <v>263</v>
      </c>
      <c r="B317" s="18">
        <v>43506</v>
      </c>
      <c r="C317" s="14">
        <v>2</v>
      </c>
      <c r="D317" s="14">
        <v>258</v>
      </c>
      <c r="E317" s="14">
        <v>4</v>
      </c>
      <c r="F317" s="14">
        <v>1</v>
      </c>
      <c r="G317" s="14">
        <v>2</v>
      </c>
      <c r="H317" s="14">
        <v>0</v>
      </c>
      <c r="I317" s="14">
        <v>1</v>
      </c>
      <c r="J317" s="19">
        <v>8</v>
      </c>
      <c r="K317" s="19">
        <v>11.5</v>
      </c>
      <c r="L317" s="14">
        <f t="shared" si="31"/>
        <v>3.5</v>
      </c>
      <c r="M317" s="14">
        <f t="shared" si="32"/>
        <v>7</v>
      </c>
      <c r="N317" s="14">
        <v>0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6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5"/>
      <c r="BU317" s="14"/>
      <c r="BV317" s="14"/>
      <c r="BW317" s="14"/>
    </row>
    <row r="318" spans="1:75" x14ac:dyDescent="0.2">
      <c r="A318" s="14">
        <v>264</v>
      </c>
      <c r="B318" s="18">
        <v>43506</v>
      </c>
      <c r="C318" s="14">
        <v>2</v>
      </c>
      <c r="D318" s="14">
        <v>204</v>
      </c>
      <c r="E318" s="14">
        <v>4</v>
      </c>
      <c r="F318" s="14">
        <v>1</v>
      </c>
      <c r="G318" s="14">
        <v>2</v>
      </c>
      <c r="H318" s="14">
        <v>2</v>
      </c>
      <c r="I318" s="14">
        <v>1</v>
      </c>
      <c r="J318" s="19">
        <v>8.5</v>
      </c>
      <c r="K318" s="19">
        <v>12</v>
      </c>
      <c r="L318" s="14">
        <f t="shared" si="31"/>
        <v>3.5</v>
      </c>
      <c r="M318" s="14">
        <f t="shared" si="32"/>
        <v>7</v>
      </c>
      <c r="N318" s="14">
        <v>4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>
        <v>4</v>
      </c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6">
        <v>10</v>
      </c>
      <c r="AL318" s="14">
        <v>10</v>
      </c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5"/>
      <c r="BU318" s="14"/>
      <c r="BV318" s="14"/>
      <c r="BW318" s="14"/>
    </row>
    <row r="319" spans="1:75" x14ac:dyDescent="0.2">
      <c r="A319" s="14">
        <v>265</v>
      </c>
      <c r="B319" s="18">
        <v>43506</v>
      </c>
      <c r="C319" s="14">
        <v>2</v>
      </c>
      <c r="D319" s="14">
        <v>204</v>
      </c>
      <c r="E319" s="14">
        <v>4</v>
      </c>
      <c r="F319" s="14">
        <v>1</v>
      </c>
      <c r="G319" s="14">
        <v>1</v>
      </c>
      <c r="H319" s="14">
        <v>0</v>
      </c>
      <c r="I319" s="14">
        <v>1</v>
      </c>
      <c r="J319" s="19">
        <v>7.5</v>
      </c>
      <c r="K319" s="19">
        <v>12.25</v>
      </c>
      <c r="L319" s="14">
        <f t="shared" si="31"/>
        <v>4.75</v>
      </c>
      <c r="M319" s="14">
        <f t="shared" si="32"/>
        <v>4.75</v>
      </c>
      <c r="N319" s="14">
        <v>0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6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5"/>
      <c r="BU319" s="14"/>
      <c r="BV319" s="14"/>
      <c r="BW319" s="14"/>
    </row>
    <row r="320" spans="1:75" x14ac:dyDescent="0.2">
      <c r="A320" s="14">
        <v>266</v>
      </c>
      <c r="B320" s="18">
        <v>43506</v>
      </c>
      <c r="C320" s="14">
        <v>2</v>
      </c>
      <c r="D320" s="14">
        <v>204</v>
      </c>
      <c r="E320" s="14">
        <v>4</v>
      </c>
      <c r="F320" s="14">
        <v>1</v>
      </c>
      <c r="G320" s="14">
        <v>2</v>
      </c>
      <c r="H320" s="14">
        <v>0</v>
      </c>
      <c r="I320" s="14">
        <v>1</v>
      </c>
      <c r="J320" s="19">
        <v>7</v>
      </c>
      <c r="K320" s="19">
        <v>12.25</v>
      </c>
      <c r="L320" s="14">
        <f t="shared" si="31"/>
        <v>5.25</v>
      </c>
      <c r="M320" s="14">
        <f t="shared" si="32"/>
        <v>10.5</v>
      </c>
      <c r="N320" s="14">
        <v>0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6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5"/>
      <c r="BU320" s="14"/>
      <c r="BV320" s="14"/>
      <c r="BW320" s="14"/>
    </row>
    <row r="321" spans="1:75" x14ac:dyDescent="0.2">
      <c r="A321" s="14">
        <v>267</v>
      </c>
      <c r="B321" s="18">
        <v>43506</v>
      </c>
      <c r="C321" s="14">
        <v>2</v>
      </c>
      <c r="D321" s="14">
        <v>204</v>
      </c>
      <c r="E321" s="14">
        <v>3</v>
      </c>
      <c r="F321" s="14">
        <v>1</v>
      </c>
      <c r="G321" s="14">
        <v>2</v>
      </c>
      <c r="H321" s="14">
        <v>1</v>
      </c>
      <c r="I321" s="14">
        <v>1</v>
      </c>
      <c r="J321" s="19">
        <v>7</v>
      </c>
      <c r="K321" s="19">
        <v>12.75</v>
      </c>
      <c r="L321" s="14">
        <f t="shared" si="31"/>
        <v>5.75</v>
      </c>
      <c r="M321" s="14">
        <f t="shared" si="32"/>
        <v>11.5</v>
      </c>
      <c r="N321" s="14">
        <v>1</v>
      </c>
      <c r="O321" s="14"/>
      <c r="P321" s="14"/>
      <c r="Q321" s="14"/>
      <c r="R321" s="14"/>
      <c r="S321" s="14"/>
      <c r="T321" s="14"/>
      <c r="U321" s="14"/>
      <c r="V321" s="14"/>
      <c r="W321" s="14">
        <v>1</v>
      </c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6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5"/>
      <c r="BU321" s="14"/>
      <c r="BV321" s="14"/>
      <c r="BW321" s="14"/>
    </row>
    <row r="322" spans="1:75" x14ac:dyDescent="0.2">
      <c r="A322" s="14">
        <v>268</v>
      </c>
      <c r="B322" s="18">
        <v>43506</v>
      </c>
      <c r="C322" s="14">
        <v>2</v>
      </c>
      <c r="D322" s="14">
        <v>204</v>
      </c>
      <c r="E322" s="14">
        <v>4</v>
      </c>
      <c r="F322" s="14">
        <v>1</v>
      </c>
      <c r="G322" s="14">
        <v>2</v>
      </c>
      <c r="H322" s="14">
        <v>2</v>
      </c>
      <c r="I322" s="14">
        <v>1</v>
      </c>
      <c r="J322" s="19">
        <v>7</v>
      </c>
      <c r="K322" s="19">
        <v>13</v>
      </c>
      <c r="L322" s="14">
        <f t="shared" si="31"/>
        <v>6</v>
      </c>
      <c r="M322" s="14">
        <f t="shared" si="32"/>
        <v>12</v>
      </c>
      <c r="N322" s="14">
        <v>6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>
        <v>6</v>
      </c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6">
        <v>1</v>
      </c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>
        <v>1</v>
      </c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5"/>
      <c r="BU322" s="14"/>
      <c r="BV322" s="14"/>
      <c r="BW322" s="14"/>
    </row>
    <row r="323" spans="1:75" x14ac:dyDescent="0.2">
      <c r="A323" s="14">
        <v>269</v>
      </c>
      <c r="B323" s="18">
        <v>43506</v>
      </c>
      <c r="C323" s="14">
        <v>2</v>
      </c>
      <c r="D323" s="14">
        <v>258</v>
      </c>
      <c r="E323" s="14">
        <v>3</v>
      </c>
      <c r="F323" s="14">
        <v>1</v>
      </c>
      <c r="G323" s="14">
        <v>1</v>
      </c>
      <c r="H323" s="14">
        <v>1</v>
      </c>
      <c r="I323" s="14">
        <v>1</v>
      </c>
      <c r="J323" s="19">
        <v>10.5</v>
      </c>
      <c r="K323" s="19">
        <v>13.5</v>
      </c>
      <c r="L323" s="14">
        <f t="shared" si="31"/>
        <v>3</v>
      </c>
      <c r="M323" s="14">
        <f t="shared" si="32"/>
        <v>3</v>
      </c>
      <c r="N323" s="14">
        <v>1</v>
      </c>
      <c r="O323" s="14"/>
      <c r="P323" s="14"/>
      <c r="Q323" s="14">
        <v>1</v>
      </c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6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5"/>
      <c r="BU323" s="14"/>
      <c r="BV323" s="14"/>
      <c r="BW323" s="14"/>
    </row>
    <row r="324" spans="1:75" x14ac:dyDescent="0.2">
      <c r="A324" s="14">
        <v>270</v>
      </c>
      <c r="B324" s="18">
        <v>43506</v>
      </c>
      <c r="C324" s="14">
        <v>2</v>
      </c>
      <c r="D324" s="14">
        <v>258</v>
      </c>
      <c r="E324" s="14">
        <v>3</v>
      </c>
      <c r="F324" s="14">
        <v>1</v>
      </c>
      <c r="G324" s="14">
        <v>1</v>
      </c>
      <c r="H324" s="14">
        <v>1</v>
      </c>
      <c r="I324" s="14">
        <v>1</v>
      </c>
      <c r="J324" s="19">
        <v>10</v>
      </c>
      <c r="K324" s="19">
        <v>14.5</v>
      </c>
      <c r="L324" s="14">
        <f t="shared" si="31"/>
        <v>4.5</v>
      </c>
      <c r="M324" s="14">
        <f t="shared" si="32"/>
        <v>4.5</v>
      </c>
      <c r="N324" s="14">
        <v>1</v>
      </c>
      <c r="O324" s="14"/>
      <c r="P324" s="14"/>
      <c r="Q324" s="14"/>
      <c r="R324" s="14"/>
      <c r="S324" s="14"/>
      <c r="T324" s="14"/>
      <c r="U324" s="14"/>
      <c r="V324" s="14"/>
      <c r="W324" s="14">
        <v>1</v>
      </c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6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5"/>
      <c r="BU324" s="14"/>
      <c r="BV324" s="14"/>
      <c r="BW324" s="14"/>
    </row>
    <row r="325" spans="1:75" x14ac:dyDescent="0.2">
      <c r="A325" s="14">
        <v>271</v>
      </c>
      <c r="B325" s="18">
        <v>43506</v>
      </c>
      <c r="C325" s="14">
        <v>2</v>
      </c>
      <c r="D325" s="14">
        <v>258</v>
      </c>
      <c r="E325" s="14">
        <v>4</v>
      </c>
      <c r="F325" s="14">
        <v>1</v>
      </c>
      <c r="G325" s="14">
        <v>2</v>
      </c>
      <c r="H325" s="14">
        <v>0</v>
      </c>
      <c r="I325" s="14">
        <v>1</v>
      </c>
      <c r="J325" s="19">
        <v>10.5</v>
      </c>
      <c r="K325" s="19">
        <v>14</v>
      </c>
      <c r="L325" s="14">
        <f t="shared" si="31"/>
        <v>3.5</v>
      </c>
      <c r="M325" s="14">
        <f t="shared" si="32"/>
        <v>7</v>
      </c>
      <c r="N325" s="14">
        <v>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6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5"/>
      <c r="BU325" s="14"/>
      <c r="BV325" s="14"/>
      <c r="BW325" s="14"/>
    </row>
    <row r="326" spans="1:75" x14ac:dyDescent="0.2">
      <c r="A326" s="14">
        <v>272</v>
      </c>
      <c r="B326" s="18">
        <v>43505</v>
      </c>
      <c r="C326" s="14">
        <v>2</v>
      </c>
      <c r="D326" s="14">
        <v>258</v>
      </c>
      <c r="E326" s="14">
        <v>4</v>
      </c>
      <c r="F326" s="14">
        <v>1</v>
      </c>
      <c r="G326" s="14">
        <v>1</v>
      </c>
      <c r="H326" s="14">
        <v>0</v>
      </c>
      <c r="I326" s="14">
        <v>1</v>
      </c>
      <c r="J326" s="19">
        <v>8.5</v>
      </c>
      <c r="K326" s="19">
        <v>14.75</v>
      </c>
      <c r="L326" s="14">
        <f t="shared" si="31"/>
        <v>6.25</v>
      </c>
      <c r="M326" s="14">
        <f t="shared" si="32"/>
        <v>6.25</v>
      </c>
      <c r="N326" s="14">
        <v>0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6">
        <v>23</v>
      </c>
      <c r="AL326" s="14">
        <v>8</v>
      </c>
      <c r="AM326" s="14"/>
      <c r="AN326" s="14"/>
      <c r="AO326" s="14"/>
      <c r="AP326" s="14"/>
      <c r="AQ326" s="14"/>
      <c r="AR326" s="14"/>
      <c r="AS326" s="14"/>
      <c r="AT326" s="14"/>
      <c r="AU326" s="14">
        <v>15</v>
      </c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5"/>
      <c r="BU326" s="14"/>
      <c r="BV326" s="14"/>
      <c r="BW326" s="14"/>
    </row>
    <row r="327" spans="1:75" x14ac:dyDescent="0.2">
      <c r="A327" s="14">
        <v>273</v>
      </c>
      <c r="B327" s="18">
        <v>43505</v>
      </c>
      <c r="C327" s="14">
        <v>2</v>
      </c>
      <c r="D327" s="14">
        <v>258</v>
      </c>
      <c r="E327" s="14">
        <v>4</v>
      </c>
      <c r="F327" s="14">
        <v>1</v>
      </c>
      <c r="G327" s="14">
        <v>1</v>
      </c>
      <c r="H327" s="14">
        <v>0</v>
      </c>
      <c r="I327" s="14">
        <v>1</v>
      </c>
      <c r="J327" s="19">
        <v>9</v>
      </c>
      <c r="K327" s="19">
        <v>14.75</v>
      </c>
      <c r="L327" s="14">
        <f t="shared" si="31"/>
        <v>5.75</v>
      </c>
      <c r="M327" s="14">
        <f t="shared" si="32"/>
        <v>5.75</v>
      </c>
      <c r="N327" s="14">
        <v>0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6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5"/>
      <c r="BU327" s="14"/>
      <c r="BV327" s="14"/>
      <c r="BW327" s="14"/>
    </row>
    <row r="328" spans="1:75" x14ac:dyDescent="0.2">
      <c r="A328" s="14">
        <v>274</v>
      </c>
      <c r="B328" s="18">
        <v>43505</v>
      </c>
      <c r="C328" s="14">
        <v>2</v>
      </c>
      <c r="D328" s="14">
        <v>258</v>
      </c>
      <c r="E328" s="14">
        <v>4</v>
      </c>
      <c r="F328" s="14">
        <v>1</v>
      </c>
      <c r="G328" s="14">
        <v>2</v>
      </c>
      <c r="H328" s="14">
        <v>0</v>
      </c>
      <c r="I328" s="14">
        <v>1</v>
      </c>
      <c r="J328" s="19">
        <v>7</v>
      </c>
      <c r="K328" s="19">
        <v>13.25</v>
      </c>
      <c r="L328" s="14">
        <f t="shared" si="31"/>
        <v>6.25</v>
      </c>
      <c r="M328" s="14">
        <f t="shared" si="32"/>
        <v>12.5</v>
      </c>
      <c r="N328" s="14">
        <v>0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6">
        <v>3</v>
      </c>
      <c r="AL328" s="14">
        <v>3</v>
      </c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5"/>
      <c r="BU328" s="14"/>
      <c r="BV328" s="14"/>
      <c r="BW328" s="14"/>
    </row>
    <row r="329" spans="1:75" x14ac:dyDescent="0.2">
      <c r="A329" s="14">
        <v>275</v>
      </c>
      <c r="B329" s="18">
        <v>43505</v>
      </c>
      <c r="C329" s="14">
        <v>2</v>
      </c>
      <c r="D329" s="14">
        <v>258</v>
      </c>
      <c r="E329" s="14">
        <v>4</v>
      </c>
      <c r="F329" s="14">
        <v>1</v>
      </c>
      <c r="G329" s="14">
        <v>4</v>
      </c>
      <c r="H329" s="14">
        <v>0</v>
      </c>
      <c r="I329" s="14">
        <v>1</v>
      </c>
      <c r="J329" s="19">
        <v>9</v>
      </c>
      <c r="K329" s="19">
        <v>14.5</v>
      </c>
      <c r="L329" s="14">
        <f t="shared" si="31"/>
        <v>5.5</v>
      </c>
      <c r="M329" s="14">
        <f t="shared" si="32"/>
        <v>22</v>
      </c>
      <c r="N329" s="14">
        <v>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6">
        <v>13</v>
      </c>
      <c r="AL329" s="14">
        <v>12</v>
      </c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>
        <v>1</v>
      </c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5"/>
      <c r="BU329" s="14"/>
      <c r="BV329" s="14"/>
      <c r="BW329" s="14"/>
    </row>
    <row r="330" spans="1:75" x14ac:dyDescent="0.2">
      <c r="A330" s="14">
        <v>276</v>
      </c>
      <c r="B330" s="18">
        <v>43505</v>
      </c>
      <c r="C330" s="14">
        <v>2</v>
      </c>
      <c r="D330" s="14">
        <v>204</v>
      </c>
      <c r="E330" s="14">
        <v>4</v>
      </c>
      <c r="F330" s="14">
        <v>1</v>
      </c>
      <c r="G330" s="14">
        <v>2</v>
      </c>
      <c r="H330" s="14">
        <v>2</v>
      </c>
      <c r="I330" s="14">
        <v>1</v>
      </c>
      <c r="J330" s="19">
        <v>7</v>
      </c>
      <c r="K330" s="19">
        <v>15.5</v>
      </c>
      <c r="L330" s="14">
        <f t="shared" si="31"/>
        <v>8.5</v>
      </c>
      <c r="M330" s="14">
        <f t="shared" si="32"/>
        <v>17</v>
      </c>
      <c r="N330" s="14">
        <v>50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>
        <v>50</v>
      </c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6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5"/>
      <c r="BU330" s="14"/>
      <c r="BV330" s="14"/>
      <c r="BW330" s="14"/>
    </row>
    <row r="331" spans="1:75" x14ac:dyDescent="0.2">
      <c r="A331" s="14">
        <v>277</v>
      </c>
      <c r="B331" s="18">
        <v>43505</v>
      </c>
      <c r="C331" s="14">
        <v>2</v>
      </c>
      <c r="D331" s="14">
        <v>204</v>
      </c>
      <c r="E331" s="14">
        <v>3</v>
      </c>
      <c r="F331" s="14">
        <v>1</v>
      </c>
      <c r="G331" s="14">
        <v>1</v>
      </c>
      <c r="H331" s="14">
        <v>0</v>
      </c>
      <c r="I331" s="14">
        <v>1</v>
      </c>
      <c r="J331" s="19">
        <v>10</v>
      </c>
      <c r="K331" s="19">
        <v>15.75</v>
      </c>
      <c r="L331" s="14">
        <f t="shared" si="31"/>
        <v>5.75</v>
      </c>
      <c r="M331" s="14">
        <f t="shared" si="32"/>
        <v>5.75</v>
      </c>
      <c r="N331" s="14">
        <v>0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6">
        <v>2</v>
      </c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>
        <v>2</v>
      </c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5"/>
      <c r="BU331" s="14"/>
      <c r="BV331" s="14"/>
      <c r="BW331" s="14"/>
    </row>
    <row r="332" spans="1:75" x14ac:dyDescent="0.2">
      <c r="A332" s="14">
        <v>278</v>
      </c>
      <c r="B332" s="18">
        <v>43505</v>
      </c>
      <c r="C332" s="14">
        <v>2</v>
      </c>
      <c r="D332" s="14">
        <v>204</v>
      </c>
      <c r="E332" s="14">
        <v>3</v>
      </c>
      <c r="F332" s="14">
        <v>1</v>
      </c>
      <c r="G332" s="14">
        <v>2</v>
      </c>
      <c r="H332" s="14">
        <v>2</v>
      </c>
      <c r="I332" s="14">
        <v>1</v>
      </c>
      <c r="J332" s="19">
        <v>7.5</v>
      </c>
      <c r="K332" s="19">
        <v>11.5</v>
      </c>
      <c r="L332" s="14">
        <f t="shared" si="31"/>
        <v>4</v>
      </c>
      <c r="M332" s="14">
        <f t="shared" si="32"/>
        <v>8</v>
      </c>
      <c r="N332" s="14">
        <v>3</v>
      </c>
      <c r="O332" s="14"/>
      <c r="P332" s="14"/>
      <c r="Q332" s="14">
        <v>1</v>
      </c>
      <c r="R332" s="14"/>
      <c r="S332" s="14"/>
      <c r="T332" s="14"/>
      <c r="U332" s="14">
        <v>2</v>
      </c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6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5"/>
      <c r="BU332" s="14"/>
      <c r="BV332" s="14"/>
      <c r="BW332" s="14"/>
    </row>
    <row r="333" spans="1:75" x14ac:dyDescent="0.2">
      <c r="A333" s="14">
        <v>279</v>
      </c>
      <c r="B333" s="18">
        <v>43505</v>
      </c>
      <c r="C333" s="14">
        <v>2</v>
      </c>
      <c r="D333" s="14">
        <v>258</v>
      </c>
      <c r="E333" s="14">
        <v>4</v>
      </c>
      <c r="F333" s="14">
        <v>1</v>
      </c>
      <c r="G333" s="14">
        <v>2</v>
      </c>
      <c r="H333" s="14">
        <v>0</v>
      </c>
      <c r="I333" s="14">
        <v>1</v>
      </c>
      <c r="J333" s="19">
        <v>11</v>
      </c>
      <c r="K333" s="19">
        <v>12.75</v>
      </c>
      <c r="L333" s="14">
        <f t="shared" si="31"/>
        <v>1.75</v>
      </c>
      <c r="M333" s="14">
        <f t="shared" si="32"/>
        <v>3.5</v>
      </c>
      <c r="N333" s="14">
        <v>0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6">
        <v>1</v>
      </c>
      <c r="AL333" s="14">
        <v>1</v>
      </c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5"/>
      <c r="BU333" s="14"/>
      <c r="BV333" s="14"/>
      <c r="BW333" s="14"/>
    </row>
    <row r="334" spans="1:75" x14ac:dyDescent="0.2">
      <c r="A334" s="14"/>
      <c r="B334" s="2" t="s">
        <v>54</v>
      </c>
      <c r="C334" s="14"/>
      <c r="D334" s="14"/>
      <c r="E334" s="14"/>
      <c r="F334" s="2">
        <f>COUNT(F273:F333)</f>
        <v>61</v>
      </c>
      <c r="G334" s="2">
        <f>SUM(G273:G333)</f>
        <v>110</v>
      </c>
      <c r="H334" s="2">
        <f>SUM(H273:H333)</f>
        <v>44</v>
      </c>
      <c r="I334" s="2"/>
      <c r="J334" s="2">
        <f t="shared" ref="J334:BU334" si="33">SUM(J273:J333)</f>
        <v>503.5</v>
      </c>
      <c r="K334" s="2">
        <f t="shared" si="33"/>
        <v>817.5</v>
      </c>
      <c r="L334" s="2">
        <f t="shared" si="33"/>
        <v>314</v>
      </c>
      <c r="M334" s="2">
        <f t="shared" si="33"/>
        <v>570</v>
      </c>
      <c r="N334" s="2">
        <f t="shared" si="33"/>
        <v>225</v>
      </c>
      <c r="O334" s="2">
        <f t="shared" si="33"/>
        <v>3</v>
      </c>
      <c r="P334" s="2">
        <f t="shared" si="33"/>
        <v>10</v>
      </c>
      <c r="Q334" s="2">
        <f t="shared" si="33"/>
        <v>4</v>
      </c>
      <c r="R334" s="2">
        <f t="shared" si="33"/>
        <v>0</v>
      </c>
      <c r="S334" s="2">
        <f t="shared" si="33"/>
        <v>0</v>
      </c>
      <c r="T334" s="2">
        <f t="shared" si="33"/>
        <v>10</v>
      </c>
      <c r="U334" s="2">
        <f t="shared" si="33"/>
        <v>5</v>
      </c>
      <c r="V334" s="2">
        <f t="shared" si="33"/>
        <v>42</v>
      </c>
      <c r="W334" s="2">
        <f t="shared" si="33"/>
        <v>7</v>
      </c>
      <c r="X334" s="2">
        <f t="shared" si="33"/>
        <v>0</v>
      </c>
      <c r="Y334" s="2">
        <f t="shared" si="33"/>
        <v>5</v>
      </c>
      <c r="Z334" s="2">
        <f t="shared" si="33"/>
        <v>138</v>
      </c>
      <c r="AA334" s="2">
        <f t="shared" si="33"/>
        <v>0</v>
      </c>
      <c r="AB334" s="2">
        <f t="shared" si="33"/>
        <v>1</v>
      </c>
      <c r="AC334" s="2">
        <f t="shared" si="33"/>
        <v>0</v>
      </c>
      <c r="AD334" s="2">
        <f t="shared" si="33"/>
        <v>0</v>
      </c>
      <c r="AE334" s="2">
        <f t="shared" si="33"/>
        <v>0</v>
      </c>
      <c r="AF334" s="2">
        <f t="shared" si="33"/>
        <v>0</v>
      </c>
      <c r="AG334" s="2">
        <f t="shared" si="33"/>
        <v>0</v>
      </c>
      <c r="AH334" s="2">
        <f t="shared" si="33"/>
        <v>0</v>
      </c>
      <c r="AI334" s="2">
        <f t="shared" si="33"/>
        <v>0</v>
      </c>
      <c r="AJ334" s="2">
        <f t="shared" si="33"/>
        <v>0</v>
      </c>
      <c r="AK334" s="2">
        <f t="shared" si="33"/>
        <v>208</v>
      </c>
      <c r="AL334" s="2">
        <f t="shared" si="33"/>
        <v>141</v>
      </c>
      <c r="AM334" s="2">
        <f t="shared" si="33"/>
        <v>0</v>
      </c>
      <c r="AN334" s="2">
        <f t="shared" si="33"/>
        <v>0</v>
      </c>
      <c r="AO334" s="2">
        <f t="shared" si="33"/>
        <v>0</v>
      </c>
      <c r="AP334" s="2">
        <f t="shared" si="33"/>
        <v>0</v>
      </c>
      <c r="AQ334" s="2">
        <f t="shared" si="33"/>
        <v>0</v>
      </c>
      <c r="AR334" s="2">
        <f t="shared" si="33"/>
        <v>0</v>
      </c>
      <c r="AS334" s="2">
        <f t="shared" si="33"/>
        <v>0</v>
      </c>
      <c r="AT334" s="2">
        <f t="shared" si="33"/>
        <v>0</v>
      </c>
      <c r="AU334" s="2">
        <f t="shared" si="33"/>
        <v>56</v>
      </c>
      <c r="AV334" s="2">
        <f t="shared" si="33"/>
        <v>0</v>
      </c>
      <c r="AW334" s="2">
        <f t="shared" si="33"/>
        <v>1</v>
      </c>
      <c r="AX334" s="2">
        <f t="shared" si="33"/>
        <v>1</v>
      </c>
      <c r="AY334" s="2">
        <f t="shared" si="33"/>
        <v>4</v>
      </c>
      <c r="AZ334" s="2">
        <f t="shared" si="33"/>
        <v>3</v>
      </c>
      <c r="BA334" s="2">
        <f t="shared" si="33"/>
        <v>0</v>
      </c>
      <c r="BB334" s="2">
        <f t="shared" si="33"/>
        <v>0</v>
      </c>
      <c r="BC334" s="2">
        <f t="shared" si="33"/>
        <v>1</v>
      </c>
      <c r="BD334" s="2">
        <f t="shared" si="33"/>
        <v>1</v>
      </c>
      <c r="BE334" s="2">
        <f t="shared" si="33"/>
        <v>0</v>
      </c>
      <c r="BF334" s="2">
        <f t="shared" si="33"/>
        <v>0</v>
      </c>
      <c r="BG334" s="2">
        <f t="shared" si="33"/>
        <v>0</v>
      </c>
      <c r="BH334" s="2">
        <f t="shared" si="33"/>
        <v>0</v>
      </c>
      <c r="BI334" s="2">
        <f t="shared" si="33"/>
        <v>0</v>
      </c>
      <c r="BJ334" s="2">
        <f t="shared" si="33"/>
        <v>0</v>
      </c>
      <c r="BK334" s="2">
        <f t="shared" si="33"/>
        <v>0</v>
      </c>
      <c r="BL334" s="2">
        <f t="shared" si="33"/>
        <v>0</v>
      </c>
      <c r="BM334" s="2">
        <f t="shared" si="33"/>
        <v>0</v>
      </c>
      <c r="BN334" s="2">
        <f t="shared" si="33"/>
        <v>0</v>
      </c>
      <c r="BO334" s="2">
        <f t="shared" si="33"/>
        <v>0</v>
      </c>
      <c r="BP334" s="2">
        <f t="shared" si="33"/>
        <v>0</v>
      </c>
      <c r="BQ334" s="2">
        <f t="shared" si="33"/>
        <v>0</v>
      </c>
      <c r="BR334" s="2">
        <f t="shared" si="33"/>
        <v>0</v>
      </c>
      <c r="BS334" s="2">
        <f t="shared" si="33"/>
        <v>0</v>
      </c>
      <c r="BT334" s="2">
        <f t="shared" si="33"/>
        <v>0</v>
      </c>
      <c r="BU334" s="2">
        <f t="shared" si="33"/>
        <v>0</v>
      </c>
      <c r="BV334" s="2">
        <f t="shared" ref="BV334:BW334" si="34">SUM(BV273:BV333)</f>
        <v>0</v>
      </c>
      <c r="BW334" s="2">
        <f t="shared" si="34"/>
        <v>0</v>
      </c>
    </row>
    <row r="335" spans="1:75" x14ac:dyDescent="0.2">
      <c r="A335" s="14"/>
      <c r="B335" s="14"/>
      <c r="C335" s="14"/>
      <c r="D335" s="14"/>
      <c r="E335" s="14"/>
      <c r="F335" s="2"/>
      <c r="G335" s="2"/>
      <c r="H335" s="2"/>
      <c r="I335" s="2"/>
      <c r="J335" s="2"/>
      <c r="K335" s="2"/>
      <c r="L335" s="2" t="s">
        <v>55</v>
      </c>
      <c r="M335" s="2"/>
      <c r="N335" s="7">
        <f>N334/M334</f>
        <v>0.39473684210526316</v>
      </c>
      <c r="O335" s="7">
        <f>O334/M334</f>
        <v>5.263157894736842E-3</v>
      </c>
      <c r="P335" s="7">
        <f>P334/M334</f>
        <v>1.7543859649122806E-2</v>
      </c>
      <c r="Q335" s="7">
        <f>Q334/M334</f>
        <v>7.0175438596491229E-3</v>
      </c>
      <c r="R335" s="7">
        <f>R334/M334</f>
        <v>0</v>
      </c>
      <c r="S335" s="7">
        <f>S334/M334</f>
        <v>0</v>
      </c>
      <c r="T335" s="7">
        <f>T334/M334</f>
        <v>1.7543859649122806E-2</v>
      </c>
      <c r="U335" s="7">
        <f>U334/M334</f>
        <v>8.771929824561403E-3</v>
      </c>
      <c r="V335" s="7">
        <f>V334/M334</f>
        <v>7.3684210526315783E-2</v>
      </c>
      <c r="W335" s="7">
        <f>W334/M334</f>
        <v>1.2280701754385965E-2</v>
      </c>
      <c r="X335" s="7">
        <f>X334/M334</f>
        <v>0</v>
      </c>
      <c r="Y335" s="7">
        <f>Y334/M334</f>
        <v>8.771929824561403E-3</v>
      </c>
      <c r="Z335" s="7">
        <f>Z334/M334</f>
        <v>0.24210526315789474</v>
      </c>
      <c r="AA335" s="7">
        <f>AA334/M334</f>
        <v>0</v>
      </c>
      <c r="AB335" s="7">
        <f>AB334/M334</f>
        <v>1.7543859649122807E-3</v>
      </c>
      <c r="AC335" s="7">
        <f>AC334/M334</f>
        <v>0</v>
      </c>
      <c r="AD335" s="7">
        <f>AD334/M334</f>
        <v>0</v>
      </c>
      <c r="AE335" s="7">
        <f>AE334/M334</f>
        <v>0</v>
      </c>
      <c r="AF335" s="7">
        <f>AF334/M334</f>
        <v>0</v>
      </c>
      <c r="AG335" s="7">
        <f>AG334/M334</f>
        <v>0</v>
      </c>
      <c r="AH335" s="8">
        <f>AH334/N334</f>
        <v>0</v>
      </c>
      <c r="AI335" s="8">
        <f>AI334/O334</f>
        <v>0</v>
      </c>
      <c r="AJ335" s="9">
        <f>AJ334/O334</f>
        <v>0</v>
      </c>
      <c r="AK335" s="7">
        <f>AK334/M334</f>
        <v>0.36491228070175441</v>
      </c>
      <c r="AL335" s="7">
        <f>AL334/M334</f>
        <v>0.24736842105263157</v>
      </c>
      <c r="AM335" s="7">
        <f>AM334/M334</f>
        <v>0</v>
      </c>
      <c r="AN335" s="7">
        <f>AN334/M334</f>
        <v>0</v>
      </c>
      <c r="AO335" s="7">
        <f>AO334/M334</f>
        <v>0</v>
      </c>
      <c r="AP335" s="7">
        <f>AP334/M334</f>
        <v>0</v>
      </c>
      <c r="AQ335" s="7">
        <f>AQ334/M334</f>
        <v>0</v>
      </c>
      <c r="AR335" s="7">
        <f>AR334/M334</f>
        <v>0</v>
      </c>
      <c r="AS335" s="7">
        <f>AS334/M334</f>
        <v>0</v>
      </c>
      <c r="AT335" s="7">
        <f>AT334/M334</f>
        <v>0</v>
      </c>
      <c r="AU335" s="7">
        <f>AU334/M334</f>
        <v>9.8245614035087719E-2</v>
      </c>
      <c r="AV335" s="7">
        <f>AV334/M334</f>
        <v>0</v>
      </c>
      <c r="AW335" s="7">
        <f>AW334/M334</f>
        <v>1.7543859649122807E-3</v>
      </c>
      <c r="AX335" s="7">
        <f>AX334/M334</f>
        <v>1.7543859649122807E-3</v>
      </c>
      <c r="AY335" s="7">
        <f>AY334/M334</f>
        <v>7.0175438596491229E-3</v>
      </c>
      <c r="AZ335" s="7">
        <f>AZ334/M334</f>
        <v>5.263157894736842E-3</v>
      </c>
      <c r="BA335" s="7">
        <f>BA334/M334</f>
        <v>0</v>
      </c>
      <c r="BB335" s="7">
        <f>BB334/M334</f>
        <v>0</v>
      </c>
      <c r="BC335" s="7">
        <f>BC334/M334</f>
        <v>1.7543859649122807E-3</v>
      </c>
      <c r="BD335" s="7">
        <f>BD334/M334</f>
        <v>1.7543859649122807E-3</v>
      </c>
      <c r="BE335" s="7">
        <f>BE334/M334</f>
        <v>0</v>
      </c>
      <c r="BF335" s="7">
        <f>BF334/M334</f>
        <v>0</v>
      </c>
      <c r="BG335" s="7">
        <f>BG334/M334</f>
        <v>0</v>
      </c>
      <c r="BH335" s="7">
        <f>BH334/M334</f>
        <v>0</v>
      </c>
      <c r="BI335" s="7">
        <f>BI334/M334</f>
        <v>0</v>
      </c>
      <c r="BJ335" s="7">
        <f>BJ334/M334</f>
        <v>0</v>
      </c>
      <c r="BK335" s="7">
        <f>BK334/M334</f>
        <v>0</v>
      </c>
      <c r="BL335" s="7">
        <f>BL334/M334</f>
        <v>0</v>
      </c>
      <c r="BM335" s="7">
        <f>BM334/M334</f>
        <v>0</v>
      </c>
      <c r="BN335" s="7">
        <f>BN334/M334</f>
        <v>0</v>
      </c>
      <c r="BO335" s="7">
        <f>BO334/M334</f>
        <v>0</v>
      </c>
      <c r="BP335" s="7">
        <f>BP334/M334</f>
        <v>0</v>
      </c>
      <c r="BQ335" s="7">
        <f>BQ334/M334</f>
        <v>0</v>
      </c>
      <c r="BR335" s="7">
        <f>BR334/M334</f>
        <v>0</v>
      </c>
      <c r="BS335" s="7">
        <f>BS334/M334</f>
        <v>0</v>
      </c>
      <c r="BT335" s="7">
        <f>BT334/M334</f>
        <v>0</v>
      </c>
      <c r="BU335" s="7">
        <f>BU334/M334</f>
        <v>0</v>
      </c>
      <c r="BV335" s="7">
        <f>BV334/M334</f>
        <v>0</v>
      </c>
      <c r="BW335" s="7">
        <f>BW334/M334</f>
        <v>0</v>
      </c>
    </row>
    <row r="336" spans="1:75" x14ac:dyDescent="0.2">
      <c r="A336" s="14"/>
      <c r="B336" s="2" t="s">
        <v>56</v>
      </c>
      <c r="C336" s="2"/>
      <c r="D336" s="10">
        <f>(L334/F334)</f>
        <v>5.1475409836065573</v>
      </c>
      <c r="E336" s="14"/>
      <c r="F336" s="2"/>
      <c r="G336" s="2"/>
      <c r="H336" s="2"/>
      <c r="I336" s="2"/>
      <c r="J336" s="2"/>
      <c r="K336" s="2"/>
      <c r="L336" s="2" t="s">
        <v>57</v>
      </c>
      <c r="M336" s="2"/>
      <c r="N336" s="10">
        <f>M334/N334</f>
        <v>2.5333333333333332</v>
      </c>
      <c r="O336" s="10">
        <f>M334/O334</f>
        <v>190</v>
      </c>
      <c r="P336" s="10">
        <f>M334/P334</f>
        <v>57</v>
      </c>
      <c r="Q336" s="10">
        <f>M334/Q334</f>
        <v>142.5</v>
      </c>
      <c r="R336" s="10" t="e">
        <f>M334/R334</f>
        <v>#DIV/0!</v>
      </c>
      <c r="S336" s="10" t="e">
        <f>M334/S334</f>
        <v>#DIV/0!</v>
      </c>
      <c r="T336" s="10">
        <f>M334/T334</f>
        <v>57</v>
      </c>
      <c r="U336" s="10">
        <f>M334/U334</f>
        <v>114</v>
      </c>
      <c r="V336" s="10">
        <f>M334/V334</f>
        <v>13.571428571428571</v>
      </c>
      <c r="W336" s="10">
        <f>M334/W334</f>
        <v>81.428571428571431</v>
      </c>
      <c r="X336" s="10" t="e">
        <f>M334/X334</f>
        <v>#DIV/0!</v>
      </c>
      <c r="Y336" s="10">
        <f>M334/Y334</f>
        <v>114</v>
      </c>
      <c r="Z336" s="10">
        <f>M334/Z334</f>
        <v>4.1304347826086953</v>
      </c>
      <c r="AA336" s="10" t="e">
        <f>M334/AA334</f>
        <v>#DIV/0!</v>
      </c>
      <c r="AB336" s="10">
        <f>M334/AB334</f>
        <v>570</v>
      </c>
      <c r="AC336" s="10" t="e">
        <f>M334/AC334</f>
        <v>#DIV/0!</v>
      </c>
      <c r="AD336" s="10" t="e">
        <f>M334/AD334</f>
        <v>#DIV/0!</v>
      </c>
      <c r="AE336" s="10" t="e">
        <f>M334/AE334</f>
        <v>#DIV/0!</v>
      </c>
      <c r="AF336" s="10" t="e">
        <f>M334/AF334</f>
        <v>#DIV/0!</v>
      </c>
      <c r="AG336" s="10" t="e">
        <f>M334/AG334</f>
        <v>#DIV/0!</v>
      </c>
      <c r="AH336" s="11" t="e">
        <f>N334/AH334</f>
        <v>#DIV/0!</v>
      </c>
      <c r="AI336" s="11" t="e">
        <f>O334/AI334</f>
        <v>#DIV/0!</v>
      </c>
      <c r="AJ336" s="12" t="e">
        <f>O334/AJ334</f>
        <v>#DIV/0!</v>
      </c>
      <c r="AK336" s="5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14"/>
      <c r="BL336" s="14"/>
      <c r="BM336" s="14"/>
      <c r="BN336" s="14"/>
      <c r="BO336" s="14"/>
      <c r="BP336" s="14"/>
      <c r="BQ336" s="14"/>
      <c r="BR336" s="14"/>
      <c r="BS336" s="14"/>
      <c r="BT336" s="15"/>
      <c r="BU336" s="14"/>
      <c r="BV336" s="14"/>
      <c r="BW336" s="14"/>
    </row>
    <row r="337" spans="1:75" x14ac:dyDescent="0.2">
      <c r="A337" s="15"/>
      <c r="B337" s="2" t="s">
        <v>58</v>
      </c>
      <c r="C337" s="2"/>
      <c r="D337" s="10">
        <f>(M334/G334)</f>
        <v>5.1818181818181817</v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4"/>
      <c r="BV337" s="14"/>
      <c r="BW337" s="14"/>
    </row>
    <row r="338" spans="1:75" x14ac:dyDescent="0.2">
      <c r="A338" s="15"/>
      <c r="B338" s="2" t="s">
        <v>59</v>
      </c>
      <c r="C338" s="2"/>
      <c r="D338" s="10">
        <f>(G334/F334)</f>
        <v>1.8032786885245902</v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4"/>
      <c r="BV338" s="14"/>
      <c r="BW338" s="14"/>
    </row>
    <row r="339" spans="1:75" x14ac:dyDescent="0.2">
      <c r="A339" s="15"/>
      <c r="B339" s="5" t="s">
        <v>60</v>
      </c>
      <c r="C339" s="15"/>
      <c r="D339" s="11">
        <f>(H334/G334)*100</f>
        <v>40</v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4"/>
      <c r="BV339" s="14"/>
      <c r="BW339" s="14"/>
    </row>
  </sheetData>
  <sortState ref="A241:BW333">
    <sortCondition ref="C241:C3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1C4A-63D6-4648-8DCA-509675CA86BF}">
  <dimension ref="A1:BW445"/>
  <sheetViews>
    <sheetView workbookViewId="0">
      <pane ySplit="1065"/>
      <selection pane="bottomLeft" activeCell="A441" sqref="A441"/>
    </sheetView>
  </sheetViews>
  <sheetFormatPr defaultRowHeight="12.75" x14ac:dyDescent="0.2"/>
  <cols>
    <col min="1" max="16384" width="9.140625" style="17"/>
  </cols>
  <sheetData>
    <row r="1" spans="1:75" x14ac:dyDescent="0.2">
      <c r="A1" s="13" t="s">
        <v>61</v>
      </c>
      <c r="B1" s="14"/>
      <c r="C1" s="14"/>
      <c r="D1" s="14"/>
      <c r="E1" s="15"/>
      <c r="F1" s="14"/>
      <c r="G1" s="14"/>
      <c r="H1" s="14"/>
      <c r="I1" s="14"/>
      <c r="J1" s="14"/>
      <c r="K1" s="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4"/>
      <c r="BV1" s="14"/>
      <c r="BW1" s="14"/>
    </row>
    <row r="2" spans="1:7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0</v>
      </c>
      <c r="AH2" s="2"/>
      <c r="AI2" s="2" t="s">
        <v>1</v>
      </c>
      <c r="AK2" s="3"/>
      <c r="AL2" s="2"/>
      <c r="AM2" s="2"/>
      <c r="AN2" s="2"/>
      <c r="AO2" s="2"/>
      <c r="AP2" s="2"/>
      <c r="AQ2" s="2" t="s">
        <v>2</v>
      </c>
      <c r="AR2" s="2" t="s">
        <v>3</v>
      </c>
      <c r="AS2" s="2"/>
      <c r="AT2" s="2"/>
      <c r="AU2" s="2"/>
      <c r="AV2" s="2" t="s">
        <v>2</v>
      </c>
      <c r="AW2" s="2" t="s">
        <v>2</v>
      </c>
      <c r="AX2" s="2" t="s">
        <v>3</v>
      </c>
      <c r="AY2" s="2" t="s">
        <v>2</v>
      </c>
      <c r="AZ2" s="2" t="s">
        <v>3</v>
      </c>
      <c r="BA2" s="2" t="s">
        <v>2</v>
      </c>
      <c r="BB2" s="2" t="s">
        <v>3</v>
      </c>
      <c r="BC2" s="2" t="s">
        <v>2</v>
      </c>
      <c r="BD2" s="2" t="s">
        <v>3</v>
      </c>
      <c r="BE2" s="2" t="s">
        <v>2</v>
      </c>
      <c r="BF2" s="2" t="s">
        <v>3</v>
      </c>
      <c r="BG2" s="2" t="s">
        <v>2</v>
      </c>
      <c r="BH2" s="2" t="s">
        <v>3</v>
      </c>
      <c r="BI2" s="2" t="s">
        <v>2</v>
      </c>
      <c r="BJ2" s="2" t="s">
        <v>3</v>
      </c>
      <c r="BK2" s="4" t="s">
        <v>4</v>
      </c>
      <c r="BL2" s="14"/>
      <c r="BM2" s="4" t="s">
        <v>2</v>
      </c>
      <c r="BN2" s="14"/>
      <c r="BO2" s="14"/>
      <c r="BP2" s="14"/>
      <c r="BQ2" s="14"/>
      <c r="BR2" s="4" t="s">
        <v>1</v>
      </c>
      <c r="BS2" s="14"/>
      <c r="BT2" s="15"/>
      <c r="BU2" s="14"/>
      <c r="BV2" s="4" t="s">
        <v>2</v>
      </c>
      <c r="BW2" s="14"/>
    </row>
    <row r="3" spans="1:7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42</v>
      </c>
      <c r="AK3" s="3" t="s">
        <v>40</v>
      </c>
      <c r="AL3" s="2" t="s">
        <v>30</v>
      </c>
      <c r="AM3" s="2" t="s">
        <v>24</v>
      </c>
      <c r="AN3" s="2" t="s">
        <v>25</v>
      </c>
      <c r="AO3" s="2" t="s">
        <v>29</v>
      </c>
      <c r="AP3" s="2" t="s">
        <v>41</v>
      </c>
      <c r="AQ3" s="2" t="s">
        <v>34</v>
      </c>
      <c r="AR3" s="2" t="s">
        <v>34</v>
      </c>
      <c r="AS3" s="2" t="s">
        <v>27</v>
      </c>
      <c r="AT3" s="2" t="s">
        <v>23</v>
      </c>
      <c r="AU3" s="2" t="s">
        <v>26</v>
      </c>
      <c r="AV3" s="2" t="s">
        <v>42</v>
      </c>
      <c r="AW3" s="2" t="s">
        <v>43</v>
      </c>
      <c r="AX3" s="2" t="s">
        <v>43</v>
      </c>
      <c r="AY3" s="2" t="s">
        <v>44</v>
      </c>
      <c r="AZ3" s="2" t="s">
        <v>44</v>
      </c>
      <c r="BA3" s="2" t="s">
        <v>22</v>
      </c>
      <c r="BB3" s="2" t="s">
        <v>22</v>
      </c>
      <c r="BC3" s="2" t="s">
        <v>32</v>
      </c>
      <c r="BD3" s="2" t="s">
        <v>32</v>
      </c>
      <c r="BE3" s="2" t="s">
        <v>19</v>
      </c>
      <c r="BF3" s="2" t="s">
        <v>19</v>
      </c>
      <c r="BG3" s="2" t="s">
        <v>45</v>
      </c>
      <c r="BH3" s="2" t="s">
        <v>45</v>
      </c>
      <c r="BI3" s="2" t="s">
        <v>46</v>
      </c>
      <c r="BJ3" s="2" t="s">
        <v>46</v>
      </c>
      <c r="BK3" s="2" t="s">
        <v>47</v>
      </c>
      <c r="BL3" s="2" t="s">
        <v>48</v>
      </c>
      <c r="BM3" s="2" t="s">
        <v>28</v>
      </c>
      <c r="BN3" s="2" t="s">
        <v>33</v>
      </c>
      <c r="BO3" s="2" t="s">
        <v>35</v>
      </c>
      <c r="BP3" s="2" t="s">
        <v>49</v>
      </c>
      <c r="BQ3" s="2" t="s">
        <v>41</v>
      </c>
      <c r="BR3" s="2" t="s">
        <v>39</v>
      </c>
      <c r="BS3" s="2" t="s">
        <v>50</v>
      </c>
      <c r="BT3" s="2" t="s">
        <v>51</v>
      </c>
      <c r="BU3" s="2" t="s">
        <v>38</v>
      </c>
      <c r="BV3" s="2" t="s">
        <v>52</v>
      </c>
      <c r="BW3" s="2" t="s">
        <v>53</v>
      </c>
    </row>
    <row r="4" spans="1:75" x14ac:dyDescent="0.2">
      <c r="A4" s="14">
        <v>286</v>
      </c>
      <c r="B4" s="18">
        <v>43525</v>
      </c>
      <c r="C4" s="14">
        <v>1</v>
      </c>
      <c r="D4" s="14">
        <v>234</v>
      </c>
      <c r="E4" s="14">
        <v>3</v>
      </c>
      <c r="F4" s="14">
        <v>1</v>
      </c>
      <c r="G4" s="14">
        <v>1</v>
      </c>
      <c r="H4" s="14">
        <v>1</v>
      </c>
      <c r="I4" s="14">
        <v>1</v>
      </c>
      <c r="J4" s="19">
        <v>9.5</v>
      </c>
      <c r="K4" s="19">
        <v>13</v>
      </c>
      <c r="L4" s="14">
        <f t="shared" ref="L4:L38" si="0">(K4-J4)</f>
        <v>3.5</v>
      </c>
      <c r="M4" s="14">
        <f t="shared" ref="M4:M38" si="1">(G4*L4)</f>
        <v>3.5</v>
      </c>
      <c r="N4" s="14">
        <v>4</v>
      </c>
      <c r="O4" s="14"/>
      <c r="P4" s="14"/>
      <c r="Q4" s="14"/>
      <c r="R4" s="14"/>
      <c r="S4" s="14"/>
      <c r="T4" s="14"/>
      <c r="U4" s="14">
        <v>2</v>
      </c>
      <c r="V4" s="14"/>
      <c r="W4" s="14"/>
      <c r="X4" s="14"/>
      <c r="Y4" s="14"/>
      <c r="Z4" s="14">
        <v>2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6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  <c r="BU4" s="14"/>
      <c r="BV4" s="14"/>
      <c r="BW4" s="14"/>
    </row>
    <row r="5" spans="1:75" x14ac:dyDescent="0.2">
      <c r="A5" s="14">
        <v>287</v>
      </c>
      <c r="B5" s="18">
        <v>43526</v>
      </c>
      <c r="C5" s="14">
        <v>2</v>
      </c>
      <c r="D5" s="14">
        <v>204</v>
      </c>
      <c r="E5" s="14">
        <v>4</v>
      </c>
      <c r="F5" s="14">
        <v>1</v>
      </c>
      <c r="G5" s="14">
        <v>4</v>
      </c>
      <c r="H5" s="14">
        <v>0</v>
      </c>
      <c r="I5" s="14">
        <v>1</v>
      </c>
      <c r="J5" s="19">
        <v>10</v>
      </c>
      <c r="K5" s="19">
        <v>13</v>
      </c>
      <c r="L5" s="14">
        <f t="shared" si="0"/>
        <v>3</v>
      </c>
      <c r="M5" s="14">
        <f t="shared" si="1"/>
        <v>12</v>
      </c>
      <c r="N5" s="14">
        <v>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6">
        <v>10</v>
      </c>
      <c r="AL5" s="14">
        <v>10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  <c r="BU5" s="14"/>
      <c r="BV5" s="14"/>
      <c r="BW5" s="14"/>
    </row>
    <row r="6" spans="1:75" x14ac:dyDescent="0.2">
      <c r="A6" s="14">
        <v>288</v>
      </c>
      <c r="B6" s="18">
        <v>43526</v>
      </c>
      <c r="C6" s="14">
        <v>2</v>
      </c>
      <c r="D6" s="14">
        <v>204</v>
      </c>
      <c r="E6" s="14">
        <v>4</v>
      </c>
      <c r="F6" s="14">
        <v>1</v>
      </c>
      <c r="G6" s="14">
        <v>1</v>
      </c>
      <c r="H6" s="14">
        <v>0</v>
      </c>
      <c r="I6" s="14">
        <v>1</v>
      </c>
      <c r="J6" s="19">
        <v>8</v>
      </c>
      <c r="K6" s="19">
        <v>13.5</v>
      </c>
      <c r="L6" s="14">
        <f t="shared" si="0"/>
        <v>5.5</v>
      </c>
      <c r="M6" s="14">
        <f t="shared" si="1"/>
        <v>5.5</v>
      </c>
      <c r="N6" s="14">
        <v>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6">
        <v>1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>
        <v>1</v>
      </c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  <c r="BU6" s="14"/>
      <c r="BV6" s="14"/>
      <c r="BW6" s="14"/>
    </row>
    <row r="7" spans="1:75" x14ac:dyDescent="0.2">
      <c r="A7" s="14">
        <v>289</v>
      </c>
      <c r="B7" s="18">
        <v>43526</v>
      </c>
      <c r="C7" s="14">
        <v>2</v>
      </c>
      <c r="D7" s="14">
        <v>258</v>
      </c>
      <c r="E7" s="14">
        <v>3</v>
      </c>
      <c r="F7" s="14">
        <v>1</v>
      </c>
      <c r="G7" s="14">
        <v>1</v>
      </c>
      <c r="H7" s="14">
        <v>0</v>
      </c>
      <c r="I7" s="14">
        <v>1</v>
      </c>
      <c r="J7" s="19">
        <v>7</v>
      </c>
      <c r="K7" s="19">
        <v>15.5</v>
      </c>
      <c r="L7" s="14">
        <f t="shared" si="0"/>
        <v>8.5</v>
      </c>
      <c r="M7" s="14">
        <f t="shared" si="1"/>
        <v>8.5</v>
      </c>
      <c r="N7" s="14">
        <v>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6">
        <v>12</v>
      </c>
      <c r="AL7" s="14">
        <v>10</v>
      </c>
      <c r="AM7" s="14">
        <v>2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5"/>
      <c r="BU7" s="14"/>
      <c r="BV7" s="14"/>
      <c r="BW7" s="14"/>
    </row>
    <row r="8" spans="1:75" x14ac:dyDescent="0.2">
      <c r="A8" s="14">
        <v>290</v>
      </c>
      <c r="B8" s="18">
        <v>43526</v>
      </c>
      <c r="C8" s="14">
        <v>2</v>
      </c>
      <c r="D8" s="14">
        <v>258</v>
      </c>
      <c r="E8" s="14">
        <v>4</v>
      </c>
      <c r="F8" s="14">
        <v>1</v>
      </c>
      <c r="G8" s="14">
        <v>1</v>
      </c>
      <c r="H8" s="14">
        <v>0</v>
      </c>
      <c r="I8" s="14">
        <v>1</v>
      </c>
      <c r="J8" s="19">
        <v>7</v>
      </c>
      <c r="K8" s="19">
        <v>16</v>
      </c>
      <c r="L8" s="14">
        <f t="shared" si="0"/>
        <v>9</v>
      </c>
      <c r="M8" s="14">
        <f t="shared" si="1"/>
        <v>9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6">
        <v>16</v>
      </c>
      <c r="AL8" s="14">
        <v>6</v>
      </c>
      <c r="AM8" s="14"/>
      <c r="AN8" s="14"/>
      <c r="AO8" s="14"/>
      <c r="AP8" s="14"/>
      <c r="AQ8" s="14"/>
      <c r="AR8" s="14"/>
      <c r="AS8" s="14"/>
      <c r="AT8" s="14"/>
      <c r="AU8" s="14">
        <v>10</v>
      </c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5"/>
      <c r="BU8" s="14"/>
      <c r="BV8" s="14"/>
      <c r="BW8" s="14"/>
    </row>
    <row r="9" spans="1:75" x14ac:dyDescent="0.2">
      <c r="A9" s="14">
        <v>291</v>
      </c>
      <c r="B9" s="18">
        <v>43526</v>
      </c>
      <c r="C9" s="14">
        <v>2</v>
      </c>
      <c r="D9" s="14">
        <v>204</v>
      </c>
      <c r="E9" s="14">
        <v>4</v>
      </c>
      <c r="F9" s="14">
        <v>1</v>
      </c>
      <c r="G9" s="14">
        <v>2</v>
      </c>
      <c r="H9" s="14">
        <v>2</v>
      </c>
      <c r="I9" s="14">
        <v>1</v>
      </c>
      <c r="J9" s="19">
        <v>6.5</v>
      </c>
      <c r="K9" s="19">
        <v>10.75</v>
      </c>
      <c r="L9" s="14">
        <f t="shared" si="0"/>
        <v>4.25</v>
      </c>
      <c r="M9" s="14">
        <f t="shared" si="1"/>
        <v>8.5</v>
      </c>
      <c r="N9" s="14">
        <v>17</v>
      </c>
      <c r="O9" s="14"/>
      <c r="P9" s="14"/>
      <c r="Q9" s="14"/>
      <c r="R9" s="14"/>
      <c r="S9" s="14"/>
      <c r="T9" s="14"/>
      <c r="U9" s="14"/>
      <c r="V9" s="14"/>
      <c r="W9" s="14">
        <v>1</v>
      </c>
      <c r="X9" s="14"/>
      <c r="Y9" s="14"/>
      <c r="Z9" s="14">
        <v>16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6">
        <v>15</v>
      </c>
      <c r="AL9" s="14">
        <v>15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  <c r="BU9" s="14"/>
      <c r="BV9" s="14"/>
      <c r="BW9" s="14"/>
    </row>
    <row r="10" spans="1:75" x14ac:dyDescent="0.2">
      <c r="A10" s="14">
        <v>292</v>
      </c>
      <c r="B10" s="18">
        <v>43526</v>
      </c>
      <c r="C10" s="14">
        <v>2</v>
      </c>
      <c r="D10" s="14">
        <v>256</v>
      </c>
      <c r="E10" s="14">
        <v>3</v>
      </c>
      <c r="F10" s="14">
        <v>1</v>
      </c>
      <c r="G10" s="14">
        <v>1</v>
      </c>
      <c r="H10" s="14">
        <v>0</v>
      </c>
      <c r="I10" s="14">
        <v>1</v>
      </c>
      <c r="J10" s="19">
        <v>7.5</v>
      </c>
      <c r="K10" s="19">
        <v>17</v>
      </c>
      <c r="L10" s="14">
        <f t="shared" si="0"/>
        <v>9.5</v>
      </c>
      <c r="M10" s="14">
        <f t="shared" si="1"/>
        <v>9.5</v>
      </c>
      <c r="N10" s="14"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6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  <c r="BU10" s="14"/>
      <c r="BV10" s="14"/>
      <c r="BW10" s="14"/>
    </row>
    <row r="11" spans="1:75" x14ac:dyDescent="0.2">
      <c r="A11" s="14">
        <v>293</v>
      </c>
      <c r="B11" s="18">
        <v>43526</v>
      </c>
      <c r="C11" s="14">
        <v>2</v>
      </c>
      <c r="D11" s="14">
        <v>256</v>
      </c>
      <c r="E11" s="14">
        <v>3</v>
      </c>
      <c r="F11" s="14">
        <v>1</v>
      </c>
      <c r="G11" s="14">
        <v>1</v>
      </c>
      <c r="H11" s="14">
        <v>1</v>
      </c>
      <c r="I11" s="14">
        <v>1</v>
      </c>
      <c r="J11" s="19">
        <v>7</v>
      </c>
      <c r="K11" s="19">
        <v>10.25</v>
      </c>
      <c r="L11" s="14">
        <f t="shared" si="0"/>
        <v>3.25</v>
      </c>
      <c r="M11" s="14">
        <f t="shared" si="1"/>
        <v>3.25</v>
      </c>
      <c r="N11" s="14">
        <v>1</v>
      </c>
      <c r="O11" s="14"/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6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  <c r="BU11" s="14"/>
      <c r="BV11" s="14"/>
      <c r="BW11" s="14"/>
    </row>
    <row r="12" spans="1:75" x14ac:dyDescent="0.2">
      <c r="A12" s="14">
        <v>294</v>
      </c>
      <c r="B12" s="18">
        <v>43526</v>
      </c>
      <c r="C12" s="14">
        <v>2</v>
      </c>
      <c r="D12" s="14">
        <v>204</v>
      </c>
      <c r="E12" s="14">
        <v>3</v>
      </c>
      <c r="F12" s="14">
        <v>1</v>
      </c>
      <c r="G12" s="14">
        <v>2</v>
      </c>
      <c r="H12" s="14">
        <v>1</v>
      </c>
      <c r="I12" s="14">
        <v>1</v>
      </c>
      <c r="J12" s="19">
        <v>6.5</v>
      </c>
      <c r="K12" s="19">
        <v>14</v>
      </c>
      <c r="L12" s="14">
        <f t="shared" si="0"/>
        <v>7.5</v>
      </c>
      <c r="M12" s="14">
        <f t="shared" si="1"/>
        <v>15</v>
      </c>
      <c r="N12" s="14">
        <v>2</v>
      </c>
      <c r="O12" s="14"/>
      <c r="P12" s="14">
        <v>1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>
        <v>1</v>
      </c>
      <c r="AC12" s="14"/>
      <c r="AD12" s="14"/>
      <c r="AE12" s="14"/>
      <c r="AF12" s="14"/>
      <c r="AG12" s="14"/>
      <c r="AH12" s="14"/>
      <c r="AI12" s="14"/>
      <c r="AJ12" s="14"/>
      <c r="AK12" s="16">
        <v>4</v>
      </c>
      <c r="AL12" s="14"/>
      <c r="AM12" s="14"/>
      <c r="AN12" s="14"/>
      <c r="AO12" s="14">
        <v>1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4">
        <v>2</v>
      </c>
      <c r="AZ12" s="14">
        <v>1</v>
      </c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  <c r="BU12" s="14"/>
      <c r="BV12" s="14"/>
      <c r="BW12" s="14"/>
    </row>
    <row r="13" spans="1:75" x14ac:dyDescent="0.2">
      <c r="A13" s="14">
        <v>295</v>
      </c>
      <c r="B13" s="18">
        <v>43528</v>
      </c>
      <c r="C13" s="14">
        <v>1</v>
      </c>
      <c r="D13" s="14">
        <v>258</v>
      </c>
      <c r="E13" s="14">
        <v>4</v>
      </c>
      <c r="F13" s="14">
        <v>1</v>
      </c>
      <c r="G13" s="14">
        <v>1</v>
      </c>
      <c r="H13" s="14">
        <v>0</v>
      </c>
      <c r="I13" s="14">
        <v>1</v>
      </c>
      <c r="J13" s="19">
        <v>11</v>
      </c>
      <c r="K13" s="19">
        <v>16</v>
      </c>
      <c r="L13" s="14">
        <f t="shared" si="0"/>
        <v>5</v>
      </c>
      <c r="M13" s="14">
        <f t="shared" si="1"/>
        <v>5</v>
      </c>
      <c r="N13" s="14">
        <v>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>
        <v>1</v>
      </c>
      <c r="AL13" s="14">
        <v>1</v>
      </c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  <c r="BU13" s="14"/>
      <c r="BV13" s="14"/>
      <c r="BW13" s="14"/>
    </row>
    <row r="14" spans="1:75" x14ac:dyDescent="0.2">
      <c r="A14" s="14">
        <v>296</v>
      </c>
      <c r="B14" s="18">
        <v>43532</v>
      </c>
      <c r="C14" s="14">
        <v>1</v>
      </c>
      <c r="D14" s="14">
        <v>204</v>
      </c>
      <c r="E14" s="14">
        <v>4</v>
      </c>
      <c r="F14" s="14">
        <v>1</v>
      </c>
      <c r="G14" s="14">
        <v>1</v>
      </c>
      <c r="H14" s="14">
        <v>0</v>
      </c>
      <c r="I14" s="14">
        <v>1</v>
      </c>
      <c r="J14" s="19">
        <v>9</v>
      </c>
      <c r="K14" s="19">
        <v>13.5</v>
      </c>
      <c r="L14" s="14">
        <f t="shared" si="0"/>
        <v>4.5</v>
      </c>
      <c r="M14" s="14">
        <f t="shared" si="1"/>
        <v>4.5</v>
      </c>
      <c r="N14" s="14"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6">
        <v>15</v>
      </c>
      <c r="AL14" s="14">
        <v>15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  <c r="BU14" s="14"/>
      <c r="BV14" s="14"/>
      <c r="BW14" s="14"/>
    </row>
    <row r="15" spans="1:75" x14ac:dyDescent="0.2">
      <c r="A15" s="14">
        <v>297</v>
      </c>
      <c r="B15" s="18">
        <v>43532</v>
      </c>
      <c r="C15" s="14">
        <v>1</v>
      </c>
      <c r="D15" s="14">
        <v>204</v>
      </c>
      <c r="E15" s="14">
        <v>3</v>
      </c>
      <c r="F15" s="14">
        <v>1</v>
      </c>
      <c r="G15" s="14">
        <v>1</v>
      </c>
      <c r="H15" s="14">
        <v>0</v>
      </c>
      <c r="I15" s="14">
        <v>1</v>
      </c>
      <c r="J15" s="19">
        <v>7</v>
      </c>
      <c r="K15" s="19">
        <v>14</v>
      </c>
      <c r="L15" s="14">
        <f t="shared" si="0"/>
        <v>7</v>
      </c>
      <c r="M15" s="14">
        <f t="shared" si="1"/>
        <v>7</v>
      </c>
      <c r="N15" s="14"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6">
        <v>1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>
        <v>1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  <c r="BU15" s="14"/>
      <c r="BV15" s="14"/>
      <c r="BW15" s="14"/>
    </row>
    <row r="16" spans="1:75" x14ac:dyDescent="0.2">
      <c r="A16" s="14">
        <v>298</v>
      </c>
      <c r="B16" s="18">
        <v>43532</v>
      </c>
      <c r="C16" s="14">
        <v>1</v>
      </c>
      <c r="D16" s="14">
        <v>204</v>
      </c>
      <c r="E16" s="14">
        <v>3</v>
      </c>
      <c r="F16" s="14">
        <v>1</v>
      </c>
      <c r="G16" s="14">
        <v>2</v>
      </c>
      <c r="H16" s="14">
        <v>0</v>
      </c>
      <c r="I16" s="14">
        <v>1</v>
      </c>
      <c r="J16" s="19">
        <v>7.75</v>
      </c>
      <c r="K16" s="19">
        <v>14</v>
      </c>
      <c r="L16" s="14">
        <f t="shared" si="0"/>
        <v>6.25</v>
      </c>
      <c r="M16" s="14">
        <f t="shared" si="1"/>
        <v>12.5</v>
      </c>
      <c r="N16" s="14">
        <v>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6">
        <v>15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>
        <v>15</v>
      </c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  <c r="BU16" s="14"/>
      <c r="BV16" s="14"/>
      <c r="BW16" s="14"/>
    </row>
    <row r="17" spans="1:75" x14ac:dyDescent="0.2">
      <c r="A17" s="14">
        <v>299</v>
      </c>
      <c r="B17" s="18">
        <v>43532</v>
      </c>
      <c r="C17" s="14">
        <v>1</v>
      </c>
      <c r="D17" s="14">
        <v>204</v>
      </c>
      <c r="E17" s="14">
        <v>3</v>
      </c>
      <c r="F17" s="14">
        <v>1</v>
      </c>
      <c r="G17" s="14">
        <v>2</v>
      </c>
      <c r="H17" s="14">
        <v>0</v>
      </c>
      <c r="I17" s="14">
        <v>1</v>
      </c>
      <c r="J17" s="19">
        <v>8</v>
      </c>
      <c r="K17" s="19">
        <v>14</v>
      </c>
      <c r="L17" s="14">
        <f t="shared" si="0"/>
        <v>6</v>
      </c>
      <c r="M17" s="14">
        <f t="shared" si="1"/>
        <v>12</v>
      </c>
      <c r="N17" s="14"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6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5"/>
      <c r="BU17" s="14"/>
      <c r="BV17" s="14"/>
      <c r="BW17" s="14"/>
    </row>
    <row r="18" spans="1:75" x14ac:dyDescent="0.2">
      <c r="A18" s="14">
        <v>300</v>
      </c>
      <c r="B18" s="18">
        <v>43532</v>
      </c>
      <c r="C18" s="14">
        <v>1</v>
      </c>
      <c r="D18" s="14">
        <v>258</v>
      </c>
      <c r="E18" s="14">
        <v>4</v>
      </c>
      <c r="F18" s="14">
        <v>1</v>
      </c>
      <c r="G18" s="14">
        <v>2</v>
      </c>
      <c r="H18" s="14">
        <v>2</v>
      </c>
      <c r="I18" s="14">
        <v>1</v>
      </c>
      <c r="J18" s="19">
        <v>6.5</v>
      </c>
      <c r="K18" s="19">
        <v>17</v>
      </c>
      <c r="L18" s="14">
        <f t="shared" si="0"/>
        <v>10.5</v>
      </c>
      <c r="M18" s="14">
        <f t="shared" si="1"/>
        <v>21</v>
      </c>
      <c r="N18" s="14">
        <v>10</v>
      </c>
      <c r="O18" s="14"/>
      <c r="P18" s="14"/>
      <c r="Q18" s="14"/>
      <c r="R18" s="14"/>
      <c r="S18" s="14"/>
      <c r="T18" s="14"/>
      <c r="U18" s="14"/>
      <c r="V18" s="14">
        <v>9</v>
      </c>
      <c r="W18" s="14"/>
      <c r="X18" s="14"/>
      <c r="Y18" s="14"/>
      <c r="Z18" s="14">
        <v>1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6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  <c r="BU18" s="14"/>
      <c r="BV18" s="14"/>
      <c r="BW18" s="14"/>
    </row>
    <row r="19" spans="1:75" x14ac:dyDescent="0.2">
      <c r="A19" s="14">
        <v>301</v>
      </c>
      <c r="B19" s="18">
        <v>43533</v>
      </c>
      <c r="C19" s="14">
        <v>2</v>
      </c>
      <c r="D19" s="14">
        <v>258</v>
      </c>
      <c r="E19" s="14">
        <v>3</v>
      </c>
      <c r="F19" s="14">
        <v>1</v>
      </c>
      <c r="G19" s="14">
        <v>2</v>
      </c>
      <c r="H19" s="14">
        <v>2</v>
      </c>
      <c r="I19" s="14">
        <v>1</v>
      </c>
      <c r="J19" s="19">
        <v>9</v>
      </c>
      <c r="K19" s="19">
        <v>14.5</v>
      </c>
      <c r="L19" s="14">
        <f t="shared" si="0"/>
        <v>5.5</v>
      </c>
      <c r="M19" s="14">
        <f t="shared" si="1"/>
        <v>11</v>
      </c>
      <c r="N19" s="14">
        <v>9</v>
      </c>
      <c r="O19" s="14"/>
      <c r="P19" s="14"/>
      <c r="Q19" s="14"/>
      <c r="R19" s="14"/>
      <c r="S19" s="14"/>
      <c r="T19" s="14"/>
      <c r="U19" s="14"/>
      <c r="V19" s="14">
        <v>8</v>
      </c>
      <c r="W19" s="14"/>
      <c r="X19" s="14"/>
      <c r="Y19" s="14"/>
      <c r="Z19" s="14">
        <v>1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6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  <c r="BU19" s="14"/>
      <c r="BV19" s="14"/>
      <c r="BW19" s="14"/>
    </row>
    <row r="20" spans="1:75" x14ac:dyDescent="0.2">
      <c r="A20" s="14">
        <v>302</v>
      </c>
      <c r="B20" s="18">
        <v>43533</v>
      </c>
      <c r="C20" s="14">
        <v>2</v>
      </c>
      <c r="D20" s="14">
        <v>289</v>
      </c>
      <c r="E20" s="14">
        <v>3</v>
      </c>
      <c r="F20" s="14">
        <v>1</v>
      </c>
      <c r="G20" s="14">
        <v>3</v>
      </c>
      <c r="H20" s="14">
        <v>1</v>
      </c>
      <c r="I20" s="14">
        <v>1</v>
      </c>
      <c r="J20" s="19">
        <v>0</v>
      </c>
      <c r="K20" s="19">
        <v>16</v>
      </c>
      <c r="L20" s="14">
        <f t="shared" si="0"/>
        <v>16</v>
      </c>
      <c r="M20" s="14">
        <f t="shared" si="1"/>
        <v>48</v>
      </c>
      <c r="N20" s="14">
        <v>2</v>
      </c>
      <c r="O20" s="14"/>
      <c r="P20" s="14">
        <v>2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6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  <c r="BU20" s="14"/>
      <c r="BV20" s="14"/>
      <c r="BW20" s="14"/>
    </row>
    <row r="21" spans="1:75" x14ac:dyDescent="0.2">
      <c r="A21" s="14">
        <v>303</v>
      </c>
      <c r="B21" s="18">
        <v>43533</v>
      </c>
      <c r="C21" s="14">
        <v>2</v>
      </c>
      <c r="D21" s="14">
        <v>234</v>
      </c>
      <c r="E21" s="14">
        <v>3</v>
      </c>
      <c r="F21" s="14">
        <v>1</v>
      </c>
      <c r="G21" s="14">
        <v>3</v>
      </c>
      <c r="H21" s="14">
        <v>3</v>
      </c>
      <c r="I21" s="14">
        <v>1</v>
      </c>
      <c r="J21" s="19">
        <v>0</v>
      </c>
      <c r="K21" s="19">
        <v>12.5</v>
      </c>
      <c r="L21" s="14">
        <f t="shared" si="0"/>
        <v>12.5</v>
      </c>
      <c r="M21" s="14">
        <f t="shared" si="1"/>
        <v>37.5</v>
      </c>
      <c r="N21" s="14">
        <v>11</v>
      </c>
      <c r="O21" s="14"/>
      <c r="P21" s="14"/>
      <c r="Q21" s="14"/>
      <c r="R21" s="14"/>
      <c r="S21" s="14"/>
      <c r="T21" s="14"/>
      <c r="U21" s="14"/>
      <c r="V21" s="14">
        <v>11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6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5"/>
      <c r="BU21" s="14"/>
      <c r="BV21" s="14"/>
      <c r="BW21" s="14"/>
    </row>
    <row r="22" spans="1:75" x14ac:dyDescent="0.2">
      <c r="A22" s="14">
        <v>304</v>
      </c>
      <c r="B22" s="18">
        <v>43533</v>
      </c>
      <c r="C22" s="14">
        <v>2</v>
      </c>
      <c r="D22" s="14">
        <v>204</v>
      </c>
      <c r="E22" s="14">
        <v>4</v>
      </c>
      <c r="F22" s="14">
        <v>1</v>
      </c>
      <c r="G22" s="14">
        <v>2</v>
      </c>
      <c r="H22" s="14">
        <v>2</v>
      </c>
      <c r="I22" s="14">
        <v>1</v>
      </c>
      <c r="J22" s="19">
        <v>9</v>
      </c>
      <c r="K22" s="19">
        <v>13.5</v>
      </c>
      <c r="L22" s="14">
        <f t="shared" si="0"/>
        <v>4.5</v>
      </c>
      <c r="M22" s="14">
        <f t="shared" si="1"/>
        <v>9</v>
      </c>
      <c r="N22" s="14">
        <v>12</v>
      </c>
      <c r="O22" s="14"/>
      <c r="P22" s="14"/>
      <c r="Q22" s="14"/>
      <c r="R22" s="14"/>
      <c r="S22" s="14"/>
      <c r="T22" s="14"/>
      <c r="U22" s="14"/>
      <c r="V22" s="14">
        <v>3</v>
      </c>
      <c r="W22" s="14"/>
      <c r="X22" s="14"/>
      <c r="Y22" s="14"/>
      <c r="Z22" s="14">
        <v>9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6">
        <v>21</v>
      </c>
      <c r="AL22" s="14">
        <v>20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>
        <v>1</v>
      </c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  <c r="BU22" s="14"/>
      <c r="BV22" s="14"/>
      <c r="BW22" s="14"/>
    </row>
    <row r="23" spans="1:75" x14ac:dyDescent="0.2">
      <c r="A23" s="14">
        <v>305</v>
      </c>
      <c r="B23" s="18">
        <v>43539</v>
      </c>
      <c r="C23" s="14">
        <v>1</v>
      </c>
      <c r="D23" s="14">
        <v>204</v>
      </c>
      <c r="E23" s="14">
        <v>4</v>
      </c>
      <c r="F23" s="14">
        <v>1</v>
      </c>
      <c r="G23" s="14">
        <v>2</v>
      </c>
      <c r="H23" s="14">
        <v>0</v>
      </c>
      <c r="I23" s="14">
        <v>1</v>
      </c>
      <c r="J23" s="19">
        <v>9</v>
      </c>
      <c r="K23" s="19">
        <v>12</v>
      </c>
      <c r="L23" s="14">
        <f t="shared" si="0"/>
        <v>3</v>
      </c>
      <c r="M23" s="14">
        <f t="shared" si="1"/>
        <v>6</v>
      </c>
      <c r="N23" s="14">
        <v>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6">
        <v>15</v>
      </c>
      <c r="AL23" s="14">
        <v>15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  <c r="BU23" s="14"/>
      <c r="BV23" s="14"/>
      <c r="BW23" s="14"/>
    </row>
    <row r="24" spans="1:75" x14ac:dyDescent="0.2">
      <c r="A24" s="14">
        <v>306</v>
      </c>
      <c r="B24" s="18">
        <v>43539</v>
      </c>
      <c r="C24" s="14">
        <v>1</v>
      </c>
      <c r="D24" s="14">
        <v>258</v>
      </c>
      <c r="E24" s="14">
        <v>3</v>
      </c>
      <c r="F24" s="14">
        <v>1</v>
      </c>
      <c r="G24" s="14">
        <v>2</v>
      </c>
      <c r="H24" s="14">
        <v>2</v>
      </c>
      <c r="I24" s="14">
        <v>1</v>
      </c>
      <c r="J24" s="19">
        <v>9</v>
      </c>
      <c r="K24" s="19">
        <v>16</v>
      </c>
      <c r="L24" s="14">
        <f t="shared" si="0"/>
        <v>7</v>
      </c>
      <c r="M24" s="14">
        <f t="shared" si="1"/>
        <v>14</v>
      </c>
      <c r="N24" s="14">
        <v>3</v>
      </c>
      <c r="O24" s="14">
        <v>1</v>
      </c>
      <c r="P24" s="14"/>
      <c r="Q24" s="14"/>
      <c r="R24" s="14"/>
      <c r="S24" s="14"/>
      <c r="T24" s="14">
        <v>1</v>
      </c>
      <c r="U24" s="14"/>
      <c r="V24" s="14"/>
      <c r="W24" s="14"/>
      <c r="X24" s="14"/>
      <c r="Y24" s="14">
        <v>1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6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  <c r="BU24" s="14"/>
      <c r="BV24" s="14"/>
      <c r="BW24" s="14"/>
    </row>
    <row r="25" spans="1:75" x14ac:dyDescent="0.2">
      <c r="A25" s="14">
        <v>307</v>
      </c>
      <c r="B25" s="18">
        <v>43540</v>
      </c>
      <c r="C25" s="14">
        <v>2</v>
      </c>
      <c r="D25" s="14">
        <v>204</v>
      </c>
      <c r="E25" s="14">
        <v>4</v>
      </c>
      <c r="F25" s="14">
        <v>1</v>
      </c>
      <c r="G25" s="14">
        <v>2</v>
      </c>
      <c r="H25" s="14">
        <v>0</v>
      </c>
      <c r="I25" s="14">
        <v>1</v>
      </c>
      <c r="J25" s="19">
        <v>7.5</v>
      </c>
      <c r="K25" s="19">
        <v>12.5</v>
      </c>
      <c r="L25" s="14">
        <f t="shared" si="0"/>
        <v>5</v>
      </c>
      <c r="M25" s="14">
        <f t="shared" si="1"/>
        <v>10</v>
      </c>
      <c r="N25" s="14">
        <v>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6">
        <v>20</v>
      </c>
      <c r="AL25" s="14">
        <v>20</v>
      </c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  <c r="BU25" s="14"/>
      <c r="BV25" s="14"/>
      <c r="BW25" s="14"/>
    </row>
    <row r="26" spans="1:75" x14ac:dyDescent="0.2">
      <c r="A26" s="14">
        <v>308</v>
      </c>
      <c r="B26" s="18">
        <v>43540</v>
      </c>
      <c r="C26" s="14">
        <v>2</v>
      </c>
      <c r="D26" s="14">
        <v>204</v>
      </c>
      <c r="E26" s="14">
        <v>4</v>
      </c>
      <c r="F26" s="14">
        <v>1</v>
      </c>
      <c r="G26" s="14">
        <v>1</v>
      </c>
      <c r="H26" s="14">
        <v>0</v>
      </c>
      <c r="I26" s="14">
        <v>1</v>
      </c>
      <c r="J26" s="19">
        <v>8</v>
      </c>
      <c r="K26" s="19">
        <v>13</v>
      </c>
      <c r="L26" s="14">
        <f t="shared" si="0"/>
        <v>5</v>
      </c>
      <c r="M26" s="14">
        <f t="shared" si="1"/>
        <v>5</v>
      </c>
      <c r="N26" s="14">
        <v>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6">
        <v>10</v>
      </c>
      <c r="AL26" s="14">
        <v>10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  <c r="BU26" s="14"/>
      <c r="BV26" s="14"/>
      <c r="BW26" s="14"/>
    </row>
    <row r="27" spans="1:75" x14ac:dyDescent="0.2">
      <c r="A27" s="14">
        <v>309</v>
      </c>
      <c r="B27" s="18">
        <v>43540</v>
      </c>
      <c r="C27" s="14">
        <v>2</v>
      </c>
      <c r="D27" s="14">
        <v>256</v>
      </c>
      <c r="E27" s="14">
        <v>4</v>
      </c>
      <c r="F27" s="14">
        <v>1</v>
      </c>
      <c r="G27" s="14">
        <v>3</v>
      </c>
      <c r="H27" s="14">
        <v>0</v>
      </c>
      <c r="I27" s="14">
        <v>1</v>
      </c>
      <c r="J27" s="19">
        <v>12.5</v>
      </c>
      <c r="K27" s="19">
        <v>16.75</v>
      </c>
      <c r="L27" s="14">
        <f t="shared" si="0"/>
        <v>4.25</v>
      </c>
      <c r="M27" s="14">
        <f t="shared" si="1"/>
        <v>12.75</v>
      </c>
      <c r="N27" s="14">
        <v>0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6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  <c r="BU27" s="14"/>
      <c r="BV27" s="14"/>
      <c r="BW27" s="14"/>
    </row>
    <row r="28" spans="1:75" x14ac:dyDescent="0.2">
      <c r="A28" s="14">
        <v>310</v>
      </c>
      <c r="B28" s="18">
        <v>43541</v>
      </c>
      <c r="C28" s="14">
        <v>2</v>
      </c>
      <c r="D28" s="14">
        <v>204</v>
      </c>
      <c r="E28" s="14">
        <v>4</v>
      </c>
      <c r="F28" s="14">
        <v>1</v>
      </c>
      <c r="G28" s="14">
        <v>1</v>
      </c>
      <c r="H28" s="14">
        <v>0</v>
      </c>
      <c r="I28" s="14">
        <v>1</v>
      </c>
      <c r="J28" s="19">
        <v>8</v>
      </c>
      <c r="K28" s="19">
        <v>12.5</v>
      </c>
      <c r="L28" s="14">
        <f t="shared" si="0"/>
        <v>4.5</v>
      </c>
      <c r="M28" s="14">
        <f t="shared" si="1"/>
        <v>4.5</v>
      </c>
      <c r="N28" s="14">
        <v>0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>
        <v>23</v>
      </c>
      <c r="AL28" s="14">
        <v>20</v>
      </c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>
        <v>1</v>
      </c>
      <c r="BE28" s="14"/>
      <c r="BF28" s="14"/>
      <c r="BG28" s="14"/>
      <c r="BH28" s="14">
        <v>2</v>
      </c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5"/>
      <c r="BU28" s="14"/>
      <c r="BV28" s="14"/>
      <c r="BW28" s="14"/>
    </row>
    <row r="29" spans="1:75" x14ac:dyDescent="0.2">
      <c r="A29" s="14">
        <v>311</v>
      </c>
      <c r="B29" s="18">
        <v>43540</v>
      </c>
      <c r="C29" s="14">
        <v>2</v>
      </c>
      <c r="D29" s="14">
        <v>258</v>
      </c>
      <c r="E29" s="14">
        <v>4</v>
      </c>
      <c r="F29" s="14">
        <v>1</v>
      </c>
      <c r="G29" s="14">
        <v>3</v>
      </c>
      <c r="H29" s="14">
        <v>0</v>
      </c>
      <c r="I29" s="14">
        <v>1</v>
      </c>
      <c r="J29" s="19">
        <v>8.5</v>
      </c>
      <c r="K29" s="19">
        <v>14.5</v>
      </c>
      <c r="L29" s="14">
        <f t="shared" si="0"/>
        <v>6</v>
      </c>
      <c r="M29" s="14">
        <f t="shared" si="1"/>
        <v>18</v>
      </c>
      <c r="N29" s="14">
        <v>0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6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5"/>
      <c r="BU29" s="14"/>
      <c r="BV29" s="14"/>
      <c r="BW29" s="14"/>
    </row>
    <row r="30" spans="1:75" x14ac:dyDescent="0.2">
      <c r="A30" s="14">
        <v>312</v>
      </c>
      <c r="B30" s="18">
        <v>43540</v>
      </c>
      <c r="C30" s="14">
        <v>2</v>
      </c>
      <c r="D30" s="14">
        <v>234</v>
      </c>
      <c r="E30" s="14">
        <v>4</v>
      </c>
      <c r="F30" s="14">
        <v>1</v>
      </c>
      <c r="G30" s="14">
        <v>1</v>
      </c>
      <c r="H30" s="14">
        <v>0</v>
      </c>
      <c r="I30" s="14">
        <v>1</v>
      </c>
      <c r="J30" s="19">
        <v>6.5</v>
      </c>
      <c r="K30" s="19">
        <v>13</v>
      </c>
      <c r="L30" s="14">
        <f t="shared" si="0"/>
        <v>6.5</v>
      </c>
      <c r="M30" s="14">
        <f t="shared" si="1"/>
        <v>6.5</v>
      </c>
      <c r="N30" s="14">
        <v>0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6">
        <v>1</v>
      </c>
      <c r="AL30" s="14">
        <v>1</v>
      </c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5"/>
      <c r="BU30" s="14"/>
      <c r="BV30" s="14"/>
      <c r="BW30" s="14"/>
    </row>
    <row r="31" spans="1:75" x14ac:dyDescent="0.2">
      <c r="A31" s="14">
        <v>313</v>
      </c>
      <c r="B31" s="18">
        <v>43540</v>
      </c>
      <c r="C31" s="14">
        <v>2</v>
      </c>
      <c r="D31" s="14">
        <v>256</v>
      </c>
      <c r="E31" s="14">
        <v>3</v>
      </c>
      <c r="F31" s="14">
        <v>1</v>
      </c>
      <c r="G31" s="14">
        <v>2</v>
      </c>
      <c r="H31" s="14">
        <v>1</v>
      </c>
      <c r="I31" s="14">
        <v>3</v>
      </c>
      <c r="J31" s="19">
        <v>9</v>
      </c>
      <c r="K31" s="19">
        <v>15.5</v>
      </c>
      <c r="L31" s="14">
        <f t="shared" si="0"/>
        <v>6.5</v>
      </c>
      <c r="M31" s="14">
        <f t="shared" si="1"/>
        <v>13</v>
      </c>
      <c r="N31" s="14">
        <v>1</v>
      </c>
      <c r="O31" s="14"/>
      <c r="P31" s="14"/>
      <c r="Q31" s="14"/>
      <c r="R31" s="14"/>
      <c r="S31" s="14"/>
      <c r="T31" s="14"/>
      <c r="U31" s="14"/>
      <c r="V31" s="14"/>
      <c r="W31" s="14">
        <v>1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6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5"/>
      <c r="BU31" s="14"/>
      <c r="BV31" s="14"/>
      <c r="BW31" s="14"/>
    </row>
    <row r="32" spans="1:75" x14ac:dyDescent="0.2">
      <c r="A32" s="14">
        <v>314</v>
      </c>
      <c r="B32" s="18">
        <v>43543</v>
      </c>
      <c r="C32" s="14">
        <v>1</v>
      </c>
      <c r="D32" s="14">
        <v>258</v>
      </c>
      <c r="E32" s="14">
        <v>4</v>
      </c>
      <c r="F32" s="14">
        <v>1</v>
      </c>
      <c r="G32" s="14">
        <v>1</v>
      </c>
      <c r="H32" s="14">
        <v>1</v>
      </c>
      <c r="I32" s="14">
        <v>1</v>
      </c>
      <c r="J32" s="19">
        <v>14</v>
      </c>
      <c r="K32" s="19">
        <v>17.25</v>
      </c>
      <c r="L32" s="14">
        <f t="shared" si="0"/>
        <v>3.25</v>
      </c>
      <c r="M32" s="14">
        <f t="shared" si="1"/>
        <v>3.25</v>
      </c>
      <c r="N32" s="14">
        <v>3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>
        <v>3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>
        <v>1</v>
      </c>
      <c r="AL32" s="14">
        <v>1</v>
      </c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</row>
    <row r="33" spans="1:75" x14ac:dyDescent="0.2">
      <c r="A33" s="14">
        <v>315</v>
      </c>
      <c r="B33" s="18">
        <v>43541</v>
      </c>
      <c r="C33" s="14">
        <v>2</v>
      </c>
      <c r="D33" s="14">
        <v>204</v>
      </c>
      <c r="E33" s="14">
        <v>4</v>
      </c>
      <c r="F33" s="14">
        <v>1</v>
      </c>
      <c r="G33" s="14">
        <v>2</v>
      </c>
      <c r="H33" s="14">
        <v>0</v>
      </c>
      <c r="I33" s="14">
        <v>1</v>
      </c>
      <c r="J33" s="19">
        <v>9.5</v>
      </c>
      <c r="K33" s="19">
        <v>16</v>
      </c>
      <c r="L33" s="14">
        <f t="shared" si="0"/>
        <v>6.5</v>
      </c>
      <c r="M33" s="14">
        <f t="shared" si="1"/>
        <v>13</v>
      </c>
      <c r="N33" s="14">
        <v>0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6">
        <v>5</v>
      </c>
      <c r="AL33" s="14">
        <v>5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5"/>
      <c r="BU33" s="14"/>
      <c r="BV33" s="14"/>
      <c r="BW33" s="14"/>
    </row>
    <row r="34" spans="1:75" x14ac:dyDescent="0.2">
      <c r="A34" s="14">
        <v>316</v>
      </c>
      <c r="B34" s="18">
        <v>43544</v>
      </c>
      <c r="C34" s="14">
        <v>1</v>
      </c>
      <c r="D34" s="14">
        <v>204</v>
      </c>
      <c r="E34" s="14">
        <v>4</v>
      </c>
      <c r="F34" s="14">
        <v>1</v>
      </c>
      <c r="G34" s="14">
        <v>2</v>
      </c>
      <c r="H34" s="14">
        <v>2</v>
      </c>
      <c r="I34" s="14">
        <v>1</v>
      </c>
      <c r="J34" s="19">
        <v>7</v>
      </c>
      <c r="K34" s="19">
        <v>12</v>
      </c>
      <c r="L34" s="14">
        <f t="shared" si="0"/>
        <v>5</v>
      </c>
      <c r="M34" s="14">
        <f t="shared" si="1"/>
        <v>10</v>
      </c>
      <c r="N34" s="14">
        <v>8</v>
      </c>
      <c r="O34" s="14"/>
      <c r="P34" s="14"/>
      <c r="Q34" s="14"/>
      <c r="R34" s="14"/>
      <c r="S34" s="14"/>
      <c r="T34" s="14">
        <v>1</v>
      </c>
      <c r="U34" s="14"/>
      <c r="V34" s="14"/>
      <c r="W34" s="14"/>
      <c r="X34" s="14"/>
      <c r="Y34" s="14"/>
      <c r="Z34" s="14">
        <v>7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6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5"/>
      <c r="BU34" s="14"/>
      <c r="BV34" s="14"/>
      <c r="BW34" s="14"/>
    </row>
    <row r="35" spans="1:75" x14ac:dyDescent="0.2">
      <c r="A35" s="14">
        <v>317</v>
      </c>
      <c r="B35" s="18">
        <v>43544</v>
      </c>
      <c r="C35" s="14">
        <v>1</v>
      </c>
      <c r="D35" s="14">
        <v>204</v>
      </c>
      <c r="E35" s="14">
        <v>4</v>
      </c>
      <c r="F35" s="14">
        <v>1</v>
      </c>
      <c r="G35" s="14">
        <v>2</v>
      </c>
      <c r="H35" s="14">
        <v>2</v>
      </c>
      <c r="I35" s="14">
        <v>1</v>
      </c>
      <c r="J35" s="19">
        <v>8</v>
      </c>
      <c r="K35" s="19">
        <v>15</v>
      </c>
      <c r="L35" s="14">
        <f t="shared" si="0"/>
        <v>7</v>
      </c>
      <c r="M35" s="14">
        <f t="shared" si="1"/>
        <v>14</v>
      </c>
      <c r="N35" s="14">
        <v>19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>
        <v>19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6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5"/>
      <c r="BU35" s="14"/>
      <c r="BV35" s="14"/>
      <c r="BW35" s="14"/>
    </row>
    <row r="36" spans="1:75" x14ac:dyDescent="0.2">
      <c r="A36" s="14">
        <v>318</v>
      </c>
      <c r="B36" s="18">
        <v>43544</v>
      </c>
      <c r="C36" s="14">
        <v>1</v>
      </c>
      <c r="D36" s="14">
        <v>204</v>
      </c>
      <c r="E36" s="14">
        <v>4</v>
      </c>
      <c r="F36" s="14">
        <v>1</v>
      </c>
      <c r="G36" s="14">
        <v>2</v>
      </c>
      <c r="H36" s="14">
        <v>2</v>
      </c>
      <c r="I36" s="14">
        <v>1</v>
      </c>
      <c r="J36" s="19">
        <v>8.5</v>
      </c>
      <c r="K36" s="19">
        <v>14.5</v>
      </c>
      <c r="L36" s="14">
        <f t="shared" si="0"/>
        <v>6</v>
      </c>
      <c r="M36" s="14">
        <f t="shared" si="1"/>
        <v>12</v>
      </c>
      <c r="N36" s="14">
        <v>29</v>
      </c>
      <c r="O36" s="14"/>
      <c r="P36" s="14"/>
      <c r="Q36" s="14"/>
      <c r="R36" s="14"/>
      <c r="S36" s="14"/>
      <c r="T36" s="14">
        <v>1</v>
      </c>
      <c r="U36" s="14"/>
      <c r="V36" s="14"/>
      <c r="W36" s="14">
        <v>1</v>
      </c>
      <c r="X36" s="14"/>
      <c r="Y36" s="14"/>
      <c r="Z36" s="14">
        <v>26</v>
      </c>
      <c r="AA36" s="14"/>
      <c r="AB36" s="14">
        <v>1</v>
      </c>
      <c r="AC36" s="14"/>
      <c r="AD36" s="14"/>
      <c r="AE36" s="14"/>
      <c r="AF36" s="14"/>
      <c r="AG36" s="14"/>
      <c r="AH36" s="14"/>
      <c r="AI36" s="14"/>
      <c r="AJ36" s="14"/>
      <c r="AK36" s="16">
        <v>20</v>
      </c>
      <c r="AL36" s="14">
        <v>20</v>
      </c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5"/>
      <c r="BU36" s="14"/>
      <c r="BV36" s="14"/>
      <c r="BW36" s="14"/>
    </row>
    <row r="37" spans="1:75" x14ac:dyDescent="0.2">
      <c r="A37" s="14">
        <v>319</v>
      </c>
      <c r="B37" s="18">
        <v>43544</v>
      </c>
      <c r="C37" s="14">
        <v>1</v>
      </c>
      <c r="D37" s="14">
        <v>204</v>
      </c>
      <c r="E37" s="14">
        <v>4</v>
      </c>
      <c r="F37" s="14">
        <v>1</v>
      </c>
      <c r="G37" s="14">
        <v>1</v>
      </c>
      <c r="H37" s="14">
        <v>0</v>
      </c>
      <c r="I37" s="14">
        <v>1</v>
      </c>
      <c r="J37" s="19">
        <v>13</v>
      </c>
      <c r="K37" s="19">
        <v>15</v>
      </c>
      <c r="L37" s="14">
        <f t="shared" si="0"/>
        <v>2</v>
      </c>
      <c r="M37" s="14">
        <f t="shared" si="1"/>
        <v>2</v>
      </c>
      <c r="N37" s="14">
        <v>0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6">
        <v>6</v>
      </c>
      <c r="AL37" s="14">
        <v>6</v>
      </c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5"/>
      <c r="BU37" s="14"/>
      <c r="BV37" s="14"/>
      <c r="BW37" s="14"/>
    </row>
    <row r="38" spans="1:75" x14ac:dyDescent="0.2">
      <c r="A38" s="14">
        <v>320</v>
      </c>
      <c r="B38" s="18">
        <v>43544</v>
      </c>
      <c r="C38" s="14">
        <v>1</v>
      </c>
      <c r="D38" s="14">
        <v>204</v>
      </c>
      <c r="E38" s="14">
        <v>4</v>
      </c>
      <c r="F38" s="14">
        <v>1</v>
      </c>
      <c r="G38" s="14">
        <v>1</v>
      </c>
      <c r="H38" s="14">
        <v>0</v>
      </c>
      <c r="I38" s="14">
        <v>1</v>
      </c>
      <c r="J38" s="19">
        <v>9.75</v>
      </c>
      <c r="K38" s="19">
        <v>15.5</v>
      </c>
      <c r="L38" s="14">
        <f t="shared" si="0"/>
        <v>5.75</v>
      </c>
      <c r="M38" s="14">
        <f t="shared" si="1"/>
        <v>5.75</v>
      </c>
      <c r="N38" s="14">
        <v>0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6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5"/>
      <c r="BU38" s="14"/>
      <c r="BV38" s="14"/>
      <c r="BW38" s="14"/>
    </row>
    <row r="39" spans="1:75" x14ac:dyDescent="0.2">
      <c r="A39" s="14">
        <v>321</v>
      </c>
      <c r="B39" s="18">
        <v>43544</v>
      </c>
      <c r="C39" s="14">
        <v>1</v>
      </c>
      <c r="D39" s="14">
        <v>204</v>
      </c>
      <c r="E39" s="14">
        <v>4</v>
      </c>
      <c r="F39" s="14">
        <v>1</v>
      </c>
      <c r="G39" s="14">
        <v>1</v>
      </c>
      <c r="H39" s="14">
        <v>0</v>
      </c>
      <c r="I39" s="14">
        <v>1</v>
      </c>
      <c r="J39" s="19">
        <v>9</v>
      </c>
      <c r="K39" s="19">
        <v>11</v>
      </c>
      <c r="L39" s="14">
        <f t="shared" ref="L39:L102" si="2">(K39-J39)</f>
        <v>2</v>
      </c>
      <c r="M39" s="14">
        <f t="shared" ref="M39:M102" si="3">(G39*L39)</f>
        <v>2</v>
      </c>
      <c r="N39" s="14">
        <v>0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6">
        <v>15</v>
      </c>
      <c r="AL39" s="14">
        <v>15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5"/>
      <c r="BU39" s="14"/>
      <c r="BV39" s="14"/>
      <c r="BW39" s="14"/>
    </row>
    <row r="40" spans="1:75" x14ac:dyDescent="0.2">
      <c r="A40" s="14">
        <v>322</v>
      </c>
      <c r="B40" s="18">
        <v>43545</v>
      </c>
      <c r="C40" s="14">
        <v>1</v>
      </c>
      <c r="D40" s="14">
        <v>204</v>
      </c>
      <c r="E40" s="14">
        <v>4</v>
      </c>
      <c r="F40" s="14">
        <v>1</v>
      </c>
      <c r="G40" s="14">
        <v>2</v>
      </c>
      <c r="H40" s="14">
        <v>2</v>
      </c>
      <c r="I40" s="14">
        <v>1</v>
      </c>
      <c r="J40" s="19">
        <v>7.5</v>
      </c>
      <c r="K40" s="19">
        <v>16</v>
      </c>
      <c r="L40" s="14">
        <f t="shared" si="2"/>
        <v>8.5</v>
      </c>
      <c r="M40" s="14">
        <f t="shared" si="3"/>
        <v>17</v>
      </c>
      <c r="N40" s="14">
        <v>14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>
        <v>14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6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5"/>
      <c r="BU40" s="14"/>
      <c r="BV40" s="14"/>
      <c r="BW40" s="14"/>
    </row>
    <row r="41" spans="1:75" x14ac:dyDescent="0.2">
      <c r="A41" s="14">
        <v>323</v>
      </c>
      <c r="B41" s="18">
        <v>43545</v>
      </c>
      <c r="C41" s="14">
        <v>1</v>
      </c>
      <c r="D41" s="14">
        <v>204</v>
      </c>
      <c r="E41" s="14">
        <v>4</v>
      </c>
      <c r="F41" s="14">
        <v>1</v>
      </c>
      <c r="G41" s="14">
        <v>1</v>
      </c>
      <c r="H41" s="14">
        <v>0</v>
      </c>
      <c r="I41" s="14">
        <v>1</v>
      </c>
      <c r="J41" s="19">
        <v>10</v>
      </c>
      <c r="K41" s="19">
        <v>15.5</v>
      </c>
      <c r="L41" s="14">
        <f t="shared" si="2"/>
        <v>5.5</v>
      </c>
      <c r="M41" s="14">
        <f t="shared" si="3"/>
        <v>5.5</v>
      </c>
      <c r="N41" s="14">
        <v>0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6">
        <v>16</v>
      </c>
      <c r="AL41" s="14">
        <v>15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>
        <v>1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5"/>
      <c r="BU41" s="14"/>
      <c r="BV41" s="14"/>
      <c r="BW41" s="14"/>
    </row>
    <row r="42" spans="1:75" x14ac:dyDescent="0.2">
      <c r="A42" s="14">
        <v>324</v>
      </c>
      <c r="B42" s="18">
        <v>43545</v>
      </c>
      <c r="C42" s="14">
        <v>1</v>
      </c>
      <c r="D42" s="14">
        <v>204</v>
      </c>
      <c r="E42" s="14">
        <v>4</v>
      </c>
      <c r="F42" s="14">
        <v>1</v>
      </c>
      <c r="G42" s="14">
        <v>1</v>
      </c>
      <c r="H42" s="14">
        <v>1</v>
      </c>
      <c r="I42" s="14">
        <v>1</v>
      </c>
      <c r="J42" s="19">
        <v>10</v>
      </c>
      <c r="K42" s="19">
        <v>15.75</v>
      </c>
      <c r="L42" s="14">
        <f t="shared" si="2"/>
        <v>5.75</v>
      </c>
      <c r="M42" s="14">
        <f t="shared" si="3"/>
        <v>5.75</v>
      </c>
      <c r="N42" s="14">
        <v>1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>
        <v>1</v>
      </c>
      <c r="AC42" s="14"/>
      <c r="AD42" s="14"/>
      <c r="AE42" s="14"/>
      <c r="AF42" s="14"/>
      <c r="AG42" s="14"/>
      <c r="AH42" s="14"/>
      <c r="AI42" s="14"/>
      <c r="AJ42" s="14"/>
      <c r="AK42" s="16">
        <v>2</v>
      </c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>
        <v>2</v>
      </c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5"/>
      <c r="BU42" s="14"/>
      <c r="BV42" s="14"/>
      <c r="BW42" s="14"/>
    </row>
    <row r="43" spans="1:75" x14ac:dyDescent="0.2">
      <c r="A43" s="14">
        <v>325</v>
      </c>
      <c r="B43" s="18">
        <v>43545</v>
      </c>
      <c r="C43" s="14">
        <v>1</v>
      </c>
      <c r="D43" s="14">
        <v>204</v>
      </c>
      <c r="E43" s="14">
        <v>4</v>
      </c>
      <c r="F43" s="14">
        <v>1</v>
      </c>
      <c r="G43" s="14">
        <v>1</v>
      </c>
      <c r="H43" s="14">
        <v>1</v>
      </c>
      <c r="I43" s="14">
        <v>1</v>
      </c>
      <c r="J43" s="19">
        <v>9</v>
      </c>
      <c r="K43" s="19">
        <v>15.5</v>
      </c>
      <c r="L43" s="14">
        <f t="shared" si="2"/>
        <v>6.5</v>
      </c>
      <c r="M43" s="14">
        <f t="shared" si="3"/>
        <v>6.5</v>
      </c>
      <c r="N43" s="14">
        <v>18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>
        <v>18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6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  <c r="BU43" s="14"/>
      <c r="BV43" s="14"/>
      <c r="BW43" s="14"/>
    </row>
    <row r="44" spans="1:75" x14ac:dyDescent="0.2">
      <c r="A44" s="14">
        <v>326</v>
      </c>
      <c r="B44" s="18">
        <v>43545</v>
      </c>
      <c r="C44" s="14">
        <v>1</v>
      </c>
      <c r="D44" s="14">
        <v>204</v>
      </c>
      <c r="E44" s="14">
        <v>4</v>
      </c>
      <c r="F44" s="14">
        <v>1</v>
      </c>
      <c r="G44" s="14">
        <v>2</v>
      </c>
      <c r="H44" s="14">
        <v>0</v>
      </c>
      <c r="I44" s="14">
        <v>1</v>
      </c>
      <c r="J44" s="19">
        <v>9</v>
      </c>
      <c r="K44" s="19">
        <v>15.5</v>
      </c>
      <c r="L44" s="14">
        <f t="shared" si="2"/>
        <v>6.5</v>
      </c>
      <c r="M44" s="14">
        <f t="shared" si="3"/>
        <v>13</v>
      </c>
      <c r="N44" s="14">
        <v>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6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  <c r="BU44" s="14"/>
      <c r="BV44" s="14"/>
      <c r="BW44" s="14"/>
    </row>
    <row r="45" spans="1:75" x14ac:dyDescent="0.2">
      <c r="A45" s="14">
        <v>327</v>
      </c>
      <c r="B45" s="18">
        <v>43545</v>
      </c>
      <c r="C45" s="14">
        <v>1</v>
      </c>
      <c r="D45" s="14">
        <v>204</v>
      </c>
      <c r="E45" s="14">
        <v>9</v>
      </c>
      <c r="F45" s="14">
        <v>1</v>
      </c>
      <c r="G45" s="14">
        <v>1</v>
      </c>
      <c r="H45" s="14">
        <v>1</v>
      </c>
      <c r="I45" s="14">
        <v>1</v>
      </c>
      <c r="J45" s="19">
        <v>10</v>
      </c>
      <c r="K45" s="19">
        <v>14</v>
      </c>
      <c r="L45" s="14">
        <f t="shared" si="2"/>
        <v>4</v>
      </c>
      <c r="M45" s="14">
        <f t="shared" si="3"/>
        <v>4</v>
      </c>
      <c r="N45" s="14">
        <v>1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>
        <v>1</v>
      </c>
      <c r="AC45" s="14"/>
      <c r="AD45" s="14"/>
      <c r="AE45" s="14"/>
      <c r="AF45" s="14"/>
      <c r="AG45" s="14"/>
      <c r="AH45" s="14"/>
      <c r="AI45" s="14"/>
      <c r="AJ45" s="14"/>
      <c r="AK45" s="16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  <c r="BU45" s="14"/>
      <c r="BV45" s="14"/>
      <c r="BW45" s="14"/>
    </row>
    <row r="46" spans="1:75" x14ac:dyDescent="0.2">
      <c r="A46" s="14">
        <v>328</v>
      </c>
      <c r="B46" s="18">
        <v>43545</v>
      </c>
      <c r="C46" s="14">
        <v>1</v>
      </c>
      <c r="D46" s="14">
        <v>289</v>
      </c>
      <c r="E46" s="14">
        <v>4</v>
      </c>
      <c r="F46" s="14">
        <v>1</v>
      </c>
      <c r="G46" s="14">
        <v>2</v>
      </c>
      <c r="H46" s="14">
        <v>0</v>
      </c>
      <c r="I46" s="14">
        <v>1</v>
      </c>
      <c r="J46" s="19">
        <v>9.5</v>
      </c>
      <c r="K46" s="19">
        <v>14</v>
      </c>
      <c r="L46" s="14">
        <f t="shared" si="2"/>
        <v>4.5</v>
      </c>
      <c r="M46" s="14">
        <f t="shared" si="3"/>
        <v>9</v>
      </c>
      <c r="N46" s="14">
        <v>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6">
        <v>6</v>
      </c>
      <c r="AL46" s="14">
        <v>5</v>
      </c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>
        <v>1</v>
      </c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  <c r="BU46" s="14"/>
      <c r="BV46" s="14"/>
      <c r="BW46" s="14"/>
    </row>
    <row r="47" spans="1:75" x14ac:dyDescent="0.2">
      <c r="A47" s="14">
        <v>329</v>
      </c>
      <c r="B47" s="18">
        <v>43545</v>
      </c>
      <c r="C47" s="14">
        <v>1</v>
      </c>
      <c r="D47" s="14">
        <v>204</v>
      </c>
      <c r="E47" s="14">
        <v>4</v>
      </c>
      <c r="F47" s="14">
        <v>1</v>
      </c>
      <c r="G47" s="14">
        <v>1</v>
      </c>
      <c r="H47" s="14">
        <v>1</v>
      </c>
      <c r="I47" s="14">
        <v>1</v>
      </c>
      <c r="J47" s="19">
        <v>7.5</v>
      </c>
      <c r="K47" s="19">
        <v>13.5</v>
      </c>
      <c r="L47" s="14">
        <f t="shared" si="2"/>
        <v>6</v>
      </c>
      <c r="M47" s="14">
        <f t="shared" si="3"/>
        <v>6</v>
      </c>
      <c r="N47" s="14">
        <v>7</v>
      </c>
      <c r="O47" s="14"/>
      <c r="P47" s="14"/>
      <c r="Q47" s="14"/>
      <c r="R47" s="14"/>
      <c r="S47" s="14"/>
      <c r="T47" s="14">
        <v>1</v>
      </c>
      <c r="U47" s="14"/>
      <c r="V47" s="14"/>
      <c r="W47" s="14"/>
      <c r="X47" s="14"/>
      <c r="Y47" s="14"/>
      <c r="Z47" s="14">
        <v>6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6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  <c r="BU47" s="14"/>
      <c r="BV47" s="14"/>
      <c r="BW47" s="14"/>
    </row>
    <row r="48" spans="1:75" x14ac:dyDescent="0.2">
      <c r="A48" s="14">
        <v>330</v>
      </c>
      <c r="B48" s="18">
        <v>43545</v>
      </c>
      <c r="C48" s="14">
        <v>1</v>
      </c>
      <c r="D48" s="14">
        <v>204</v>
      </c>
      <c r="E48" s="14">
        <v>4</v>
      </c>
      <c r="F48" s="14">
        <v>1</v>
      </c>
      <c r="G48" s="14">
        <v>1</v>
      </c>
      <c r="H48" s="14">
        <v>1</v>
      </c>
      <c r="I48" s="14">
        <v>1</v>
      </c>
      <c r="J48" s="19">
        <v>7.5</v>
      </c>
      <c r="K48" s="19">
        <v>13.5</v>
      </c>
      <c r="L48" s="14">
        <f t="shared" si="2"/>
        <v>6</v>
      </c>
      <c r="M48" s="14">
        <f t="shared" si="3"/>
        <v>6</v>
      </c>
      <c r="N48" s="14">
        <v>2</v>
      </c>
      <c r="O48" s="14"/>
      <c r="P48" s="14"/>
      <c r="Q48" s="14"/>
      <c r="R48" s="14"/>
      <c r="S48" s="14"/>
      <c r="T48" s="14">
        <v>1</v>
      </c>
      <c r="U48" s="14"/>
      <c r="V48" s="14"/>
      <c r="W48" s="14"/>
      <c r="X48" s="14"/>
      <c r="Y48" s="14"/>
      <c r="Z48" s="14"/>
      <c r="AA48" s="14"/>
      <c r="AB48" s="14">
        <v>1</v>
      </c>
      <c r="AC48" s="14"/>
      <c r="AD48" s="14"/>
      <c r="AE48" s="14"/>
      <c r="AF48" s="14"/>
      <c r="AG48" s="14"/>
      <c r="AH48" s="14"/>
      <c r="AI48" s="14"/>
      <c r="AJ48" s="14"/>
      <c r="AK48" s="16">
        <v>1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>
        <v>1</v>
      </c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  <c r="BU48" s="14"/>
      <c r="BV48" s="14"/>
      <c r="BW48" s="14"/>
    </row>
    <row r="49" spans="1:75" x14ac:dyDescent="0.2">
      <c r="A49" s="14">
        <v>331</v>
      </c>
      <c r="B49" s="18">
        <v>43545</v>
      </c>
      <c r="C49" s="14">
        <v>1</v>
      </c>
      <c r="D49" s="14">
        <v>204</v>
      </c>
      <c r="E49" s="14">
        <v>4</v>
      </c>
      <c r="F49" s="14">
        <v>1</v>
      </c>
      <c r="G49" s="14">
        <v>2</v>
      </c>
      <c r="H49" s="14">
        <v>1</v>
      </c>
      <c r="I49" s="14">
        <v>1</v>
      </c>
      <c r="J49" s="19">
        <v>7.5</v>
      </c>
      <c r="K49" s="19">
        <v>12</v>
      </c>
      <c r="L49" s="14">
        <f t="shared" si="2"/>
        <v>4.5</v>
      </c>
      <c r="M49" s="14">
        <f t="shared" si="3"/>
        <v>9</v>
      </c>
      <c r="N49" s="14">
        <v>6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>
        <v>6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6">
        <v>20</v>
      </c>
      <c r="AL49" s="14">
        <v>20</v>
      </c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  <c r="BU49" s="14"/>
      <c r="BV49" s="14"/>
      <c r="BW49" s="14"/>
    </row>
    <row r="50" spans="1:75" x14ac:dyDescent="0.2">
      <c r="A50" s="14">
        <v>332</v>
      </c>
      <c r="B50" s="18">
        <v>43545</v>
      </c>
      <c r="C50" s="14">
        <v>1</v>
      </c>
      <c r="D50" s="14">
        <v>204</v>
      </c>
      <c r="E50" s="14">
        <v>4</v>
      </c>
      <c r="F50" s="14">
        <v>1</v>
      </c>
      <c r="G50" s="14">
        <v>1</v>
      </c>
      <c r="H50" s="14">
        <v>0</v>
      </c>
      <c r="I50" s="14">
        <v>1</v>
      </c>
      <c r="J50" s="19">
        <v>9.5</v>
      </c>
      <c r="K50" s="19">
        <v>12.5</v>
      </c>
      <c r="L50" s="14">
        <f t="shared" si="2"/>
        <v>3</v>
      </c>
      <c r="M50" s="14">
        <f t="shared" si="3"/>
        <v>3</v>
      </c>
      <c r="N50" s="14">
        <v>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6">
        <v>1</v>
      </c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>
        <v>1</v>
      </c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  <c r="BU50" s="14"/>
      <c r="BV50" s="14"/>
      <c r="BW50" s="14"/>
    </row>
    <row r="51" spans="1:75" x14ac:dyDescent="0.2">
      <c r="A51" s="14">
        <v>333</v>
      </c>
      <c r="B51" s="18">
        <v>43546</v>
      </c>
      <c r="C51" s="14">
        <v>1</v>
      </c>
      <c r="D51" s="14">
        <v>204</v>
      </c>
      <c r="E51" s="14">
        <v>4</v>
      </c>
      <c r="F51" s="14">
        <v>1</v>
      </c>
      <c r="G51" s="14">
        <v>3</v>
      </c>
      <c r="H51" s="14">
        <v>2</v>
      </c>
      <c r="I51" s="14">
        <v>1</v>
      </c>
      <c r="J51" s="19">
        <v>7.5</v>
      </c>
      <c r="K51" s="19">
        <v>16.5</v>
      </c>
      <c r="L51" s="14">
        <f t="shared" si="2"/>
        <v>9</v>
      </c>
      <c r="M51" s="14">
        <f t="shared" si="3"/>
        <v>27</v>
      </c>
      <c r="N51" s="14">
        <v>3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>
        <v>3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6">
        <v>7</v>
      </c>
      <c r="AL51" s="14">
        <v>5</v>
      </c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>
        <v>2</v>
      </c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  <c r="BU51" s="14"/>
      <c r="BV51" s="14"/>
      <c r="BW51" s="14"/>
    </row>
    <row r="52" spans="1:75" x14ac:dyDescent="0.2">
      <c r="A52" s="14">
        <v>334</v>
      </c>
      <c r="B52" s="18">
        <v>43546</v>
      </c>
      <c r="C52" s="14">
        <v>1</v>
      </c>
      <c r="D52" s="14">
        <v>204</v>
      </c>
      <c r="E52" s="14">
        <v>4</v>
      </c>
      <c r="F52" s="14">
        <v>1</v>
      </c>
      <c r="G52" s="14">
        <v>2</v>
      </c>
      <c r="H52" s="14">
        <v>2</v>
      </c>
      <c r="I52" s="14">
        <v>1</v>
      </c>
      <c r="J52" s="19">
        <v>9.5</v>
      </c>
      <c r="K52" s="19">
        <v>15.5</v>
      </c>
      <c r="L52" s="14">
        <f t="shared" si="2"/>
        <v>6</v>
      </c>
      <c r="M52" s="14">
        <f t="shared" si="3"/>
        <v>12</v>
      </c>
      <c r="N52" s="14">
        <v>9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>
        <v>9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6">
        <v>21</v>
      </c>
      <c r="AL52" s="14">
        <v>20</v>
      </c>
      <c r="AM52" s="14"/>
      <c r="AN52" s="14"/>
      <c r="AO52" s="14"/>
      <c r="AP52" s="14"/>
      <c r="AQ52" s="14"/>
      <c r="AR52" s="14"/>
      <c r="AS52" s="14"/>
      <c r="AT52" s="14"/>
      <c r="AU52" s="14"/>
      <c r="AV52" s="14">
        <v>1</v>
      </c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5"/>
      <c r="BU52" s="14"/>
      <c r="BV52" s="14"/>
      <c r="BW52" s="14"/>
    </row>
    <row r="53" spans="1:75" x14ac:dyDescent="0.2">
      <c r="A53" s="14">
        <v>335</v>
      </c>
      <c r="B53" s="18">
        <v>43546</v>
      </c>
      <c r="C53" s="14">
        <v>1</v>
      </c>
      <c r="D53" s="14">
        <v>204</v>
      </c>
      <c r="E53" s="14">
        <v>4</v>
      </c>
      <c r="F53" s="14">
        <v>1</v>
      </c>
      <c r="G53" s="14">
        <v>3</v>
      </c>
      <c r="H53" s="14">
        <v>3</v>
      </c>
      <c r="I53" s="14">
        <v>1</v>
      </c>
      <c r="J53" s="19">
        <v>9</v>
      </c>
      <c r="K53" s="19">
        <v>16.5</v>
      </c>
      <c r="L53" s="14">
        <f t="shared" si="2"/>
        <v>7.5</v>
      </c>
      <c r="M53" s="14">
        <f t="shared" si="3"/>
        <v>22.5</v>
      </c>
      <c r="N53" s="14">
        <v>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>
        <v>3</v>
      </c>
      <c r="AA53" s="14"/>
      <c r="AB53" s="14">
        <v>1</v>
      </c>
      <c r="AC53" s="14"/>
      <c r="AD53" s="14"/>
      <c r="AE53" s="14"/>
      <c r="AF53" s="14"/>
      <c r="AG53" s="14"/>
      <c r="AH53" s="14"/>
      <c r="AI53" s="14"/>
      <c r="AJ53" s="14"/>
      <c r="AK53" s="16">
        <v>19</v>
      </c>
      <c r="AL53" s="14">
        <v>15</v>
      </c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>
        <v>4</v>
      </c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  <c r="BU53" s="14"/>
      <c r="BV53" s="14"/>
      <c r="BW53" s="14"/>
    </row>
    <row r="54" spans="1:75" x14ac:dyDescent="0.2">
      <c r="A54" s="14">
        <v>336</v>
      </c>
      <c r="B54" s="18">
        <v>43546</v>
      </c>
      <c r="C54" s="14">
        <v>1</v>
      </c>
      <c r="D54" s="14">
        <v>204</v>
      </c>
      <c r="E54" s="14">
        <v>4</v>
      </c>
      <c r="F54" s="14">
        <v>1</v>
      </c>
      <c r="G54" s="14">
        <v>1</v>
      </c>
      <c r="H54" s="14">
        <v>1</v>
      </c>
      <c r="I54" s="14">
        <v>1</v>
      </c>
      <c r="J54" s="19">
        <v>8.5</v>
      </c>
      <c r="K54" s="19">
        <v>14.5</v>
      </c>
      <c r="L54" s="14">
        <f t="shared" si="2"/>
        <v>6</v>
      </c>
      <c r="M54" s="14">
        <f t="shared" si="3"/>
        <v>6</v>
      </c>
      <c r="N54" s="14">
        <v>21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>
        <v>21</v>
      </c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6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  <c r="BU54" s="14"/>
      <c r="BV54" s="14"/>
      <c r="BW54" s="14"/>
    </row>
    <row r="55" spans="1:75" x14ac:dyDescent="0.2">
      <c r="A55" s="14">
        <v>337</v>
      </c>
      <c r="B55" s="18">
        <v>43546</v>
      </c>
      <c r="C55" s="14">
        <v>1</v>
      </c>
      <c r="D55" s="14">
        <v>204</v>
      </c>
      <c r="E55" s="14">
        <v>4</v>
      </c>
      <c r="F55" s="14">
        <v>1</v>
      </c>
      <c r="G55" s="14">
        <v>2</v>
      </c>
      <c r="H55" s="14">
        <v>2</v>
      </c>
      <c r="I55" s="14">
        <v>1</v>
      </c>
      <c r="J55" s="19">
        <v>9</v>
      </c>
      <c r="K55" s="19">
        <v>15</v>
      </c>
      <c r="L55" s="14">
        <f t="shared" si="2"/>
        <v>6</v>
      </c>
      <c r="M55" s="14">
        <f t="shared" si="3"/>
        <v>12</v>
      </c>
      <c r="N55" s="14">
        <v>16</v>
      </c>
      <c r="O55" s="14"/>
      <c r="P55" s="14"/>
      <c r="Q55" s="14"/>
      <c r="R55" s="14"/>
      <c r="S55" s="14"/>
      <c r="T55" s="14"/>
      <c r="U55" s="14"/>
      <c r="V55" s="14"/>
      <c r="W55" s="14">
        <v>1</v>
      </c>
      <c r="X55" s="14"/>
      <c r="Y55" s="14"/>
      <c r="Z55" s="14">
        <v>15</v>
      </c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6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  <c r="BU55" s="14"/>
      <c r="BV55" s="14"/>
      <c r="BW55" s="14"/>
    </row>
    <row r="56" spans="1:75" x14ac:dyDescent="0.2">
      <c r="A56" s="14">
        <v>338</v>
      </c>
      <c r="B56" s="18">
        <v>43546</v>
      </c>
      <c r="C56" s="14">
        <v>1</v>
      </c>
      <c r="D56" s="14">
        <v>204</v>
      </c>
      <c r="E56" s="14">
        <v>4</v>
      </c>
      <c r="F56" s="14">
        <v>1</v>
      </c>
      <c r="G56" s="14">
        <v>2</v>
      </c>
      <c r="H56" s="14">
        <v>0</v>
      </c>
      <c r="I56" s="14">
        <v>1</v>
      </c>
      <c r="J56" s="19">
        <v>10.5</v>
      </c>
      <c r="K56" s="19">
        <v>14</v>
      </c>
      <c r="L56" s="14">
        <f t="shared" si="2"/>
        <v>3.5</v>
      </c>
      <c r="M56" s="14">
        <f t="shared" si="3"/>
        <v>7</v>
      </c>
      <c r="N56" s="14">
        <v>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6">
        <v>15</v>
      </c>
      <c r="AL56" s="14">
        <v>15</v>
      </c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  <c r="BU56" s="14"/>
      <c r="BV56" s="14"/>
      <c r="BW56" s="14"/>
    </row>
    <row r="57" spans="1:75" x14ac:dyDescent="0.2">
      <c r="A57" s="14">
        <v>339</v>
      </c>
      <c r="B57" s="18">
        <v>43546</v>
      </c>
      <c r="C57" s="14">
        <v>1</v>
      </c>
      <c r="D57" s="14">
        <v>204</v>
      </c>
      <c r="E57" s="14">
        <v>4</v>
      </c>
      <c r="F57" s="14">
        <v>1</v>
      </c>
      <c r="G57" s="14">
        <v>3</v>
      </c>
      <c r="H57" s="14">
        <v>3</v>
      </c>
      <c r="I57" s="14">
        <v>1</v>
      </c>
      <c r="J57" s="19">
        <v>8</v>
      </c>
      <c r="K57" s="19">
        <v>14.5</v>
      </c>
      <c r="L57" s="14">
        <f t="shared" si="2"/>
        <v>6.5</v>
      </c>
      <c r="M57" s="14">
        <f t="shared" si="3"/>
        <v>19.5</v>
      </c>
      <c r="N57" s="14">
        <v>11</v>
      </c>
      <c r="O57" s="14"/>
      <c r="P57" s="14"/>
      <c r="Q57" s="14">
        <v>1</v>
      </c>
      <c r="R57" s="14"/>
      <c r="S57" s="14"/>
      <c r="T57" s="14">
        <v>3</v>
      </c>
      <c r="U57" s="14"/>
      <c r="V57" s="14"/>
      <c r="W57" s="14">
        <v>1</v>
      </c>
      <c r="X57" s="14"/>
      <c r="Y57" s="14"/>
      <c r="Z57" s="14">
        <v>6</v>
      </c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6">
        <v>10</v>
      </c>
      <c r="AL57" s="14">
        <v>10</v>
      </c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5"/>
      <c r="BU57" s="14"/>
      <c r="BV57" s="14"/>
      <c r="BW57" s="14"/>
    </row>
    <row r="58" spans="1:75" x14ac:dyDescent="0.2">
      <c r="A58" s="14">
        <v>340</v>
      </c>
      <c r="B58" s="18">
        <v>43546</v>
      </c>
      <c r="C58" s="14">
        <v>1</v>
      </c>
      <c r="D58" s="14">
        <v>204</v>
      </c>
      <c r="E58" s="14">
        <v>4</v>
      </c>
      <c r="F58" s="14">
        <v>1</v>
      </c>
      <c r="G58" s="14">
        <v>2</v>
      </c>
      <c r="H58" s="14">
        <v>0</v>
      </c>
      <c r="I58" s="14">
        <v>1</v>
      </c>
      <c r="J58" s="19">
        <v>8.5</v>
      </c>
      <c r="K58" s="19">
        <v>12</v>
      </c>
      <c r="L58" s="14">
        <f t="shared" si="2"/>
        <v>3.5</v>
      </c>
      <c r="M58" s="14">
        <f t="shared" si="3"/>
        <v>7</v>
      </c>
      <c r="N58" s="14">
        <v>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6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  <c r="BU58" s="14"/>
      <c r="BV58" s="14"/>
      <c r="BW58" s="14"/>
    </row>
    <row r="59" spans="1:75" x14ac:dyDescent="0.2">
      <c r="A59" s="14">
        <v>341</v>
      </c>
      <c r="B59" s="18">
        <v>43546</v>
      </c>
      <c r="C59" s="14">
        <v>1</v>
      </c>
      <c r="D59" s="14">
        <v>204</v>
      </c>
      <c r="E59" s="14">
        <v>4</v>
      </c>
      <c r="F59" s="14">
        <v>1</v>
      </c>
      <c r="G59" s="14">
        <v>1</v>
      </c>
      <c r="H59" s="14">
        <v>0</v>
      </c>
      <c r="I59" s="14">
        <v>1</v>
      </c>
      <c r="J59" s="19">
        <v>10</v>
      </c>
      <c r="K59" s="19">
        <v>14</v>
      </c>
      <c r="L59" s="14">
        <f t="shared" si="2"/>
        <v>4</v>
      </c>
      <c r="M59" s="14">
        <f t="shared" si="3"/>
        <v>4</v>
      </c>
      <c r="N59" s="14">
        <v>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6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5"/>
      <c r="BU59" s="14"/>
      <c r="BV59" s="14"/>
      <c r="BW59" s="14"/>
    </row>
    <row r="60" spans="1:75" x14ac:dyDescent="0.2">
      <c r="A60" s="14">
        <v>342</v>
      </c>
      <c r="B60" s="18">
        <v>43547</v>
      </c>
      <c r="C60" s="14">
        <v>2</v>
      </c>
      <c r="D60" s="14">
        <v>204</v>
      </c>
      <c r="E60" s="14">
        <v>7</v>
      </c>
      <c r="F60" s="14">
        <v>1</v>
      </c>
      <c r="G60" s="14">
        <v>1</v>
      </c>
      <c r="H60" s="14">
        <v>0</v>
      </c>
      <c r="I60" s="14">
        <v>1</v>
      </c>
      <c r="J60" s="19">
        <v>9</v>
      </c>
      <c r="K60" s="19">
        <v>11.5</v>
      </c>
      <c r="L60" s="14">
        <f t="shared" si="2"/>
        <v>2.5</v>
      </c>
      <c r="M60" s="14">
        <f t="shared" si="3"/>
        <v>2.5</v>
      </c>
      <c r="N60" s="14">
        <v>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6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  <c r="BU60" s="14"/>
      <c r="BV60" s="14"/>
      <c r="BW60" s="14"/>
    </row>
    <row r="61" spans="1:75" x14ac:dyDescent="0.2">
      <c r="A61" s="14">
        <v>343</v>
      </c>
      <c r="B61" s="18">
        <v>43547</v>
      </c>
      <c r="C61" s="14">
        <v>2</v>
      </c>
      <c r="D61" s="14">
        <v>204</v>
      </c>
      <c r="E61" s="14">
        <v>4</v>
      </c>
      <c r="F61" s="14">
        <v>1</v>
      </c>
      <c r="G61" s="14">
        <v>1</v>
      </c>
      <c r="H61" s="14">
        <v>0</v>
      </c>
      <c r="I61" s="14">
        <v>1</v>
      </c>
      <c r="J61" s="19">
        <v>6.5</v>
      </c>
      <c r="K61" s="19">
        <v>12</v>
      </c>
      <c r="L61" s="14">
        <f t="shared" si="2"/>
        <v>5.5</v>
      </c>
      <c r="M61" s="14">
        <f t="shared" si="3"/>
        <v>5.5</v>
      </c>
      <c r="N61" s="14">
        <v>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6">
        <v>12</v>
      </c>
      <c r="AL61" s="14">
        <v>12</v>
      </c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5"/>
      <c r="BU61" s="14"/>
      <c r="BV61" s="14"/>
      <c r="BW61" s="14"/>
    </row>
    <row r="62" spans="1:75" x14ac:dyDescent="0.2">
      <c r="A62" s="14">
        <v>344</v>
      </c>
      <c r="B62" s="18">
        <v>43547</v>
      </c>
      <c r="C62" s="14">
        <v>2</v>
      </c>
      <c r="D62" s="14">
        <v>204</v>
      </c>
      <c r="E62" s="14">
        <v>4</v>
      </c>
      <c r="F62" s="14">
        <v>1</v>
      </c>
      <c r="G62" s="14">
        <v>1</v>
      </c>
      <c r="H62" s="14">
        <v>0</v>
      </c>
      <c r="I62" s="14">
        <v>1</v>
      </c>
      <c r="J62" s="19">
        <v>8</v>
      </c>
      <c r="K62" s="19">
        <v>12.5</v>
      </c>
      <c r="L62" s="14">
        <f t="shared" si="2"/>
        <v>4.5</v>
      </c>
      <c r="M62" s="14">
        <f t="shared" si="3"/>
        <v>4.5</v>
      </c>
      <c r="N62" s="14">
        <v>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6">
        <v>6</v>
      </c>
      <c r="AL62" s="14">
        <v>5</v>
      </c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>
        <v>1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5"/>
      <c r="BU62" s="14"/>
      <c r="BV62" s="14"/>
      <c r="BW62" s="14"/>
    </row>
    <row r="63" spans="1:75" x14ac:dyDescent="0.2">
      <c r="A63" s="14">
        <v>345</v>
      </c>
      <c r="B63" s="18">
        <v>43547</v>
      </c>
      <c r="C63" s="14">
        <v>2</v>
      </c>
      <c r="D63" s="14">
        <v>204</v>
      </c>
      <c r="E63" s="14">
        <v>4</v>
      </c>
      <c r="F63" s="14">
        <v>1</v>
      </c>
      <c r="G63" s="14">
        <v>4</v>
      </c>
      <c r="H63" s="14">
        <v>4</v>
      </c>
      <c r="I63" s="14">
        <v>1</v>
      </c>
      <c r="J63" s="19">
        <v>9.5</v>
      </c>
      <c r="K63" s="19">
        <v>15</v>
      </c>
      <c r="L63" s="14">
        <f t="shared" si="2"/>
        <v>5.5</v>
      </c>
      <c r="M63" s="14">
        <f t="shared" si="3"/>
        <v>22</v>
      </c>
      <c r="N63" s="14">
        <v>30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>
        <v>30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6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5"/>
      <c r="BU63" s="14"/>
      <c r="BV63" s="14"/>
      <c r="BW63" s="14"/>
    </row>
    <row r="64" spans="1:75" x14ac:dyDescent="0.2">
      <c r="A64" s="14">
        <v>346</v>
      </c>
      <c r="B64" s="18">
        <v>43547</v>
      </c>
      <c r="C64" s="14">
        <v>2</v>
      </c>
      <c r="D64" s="14">
        <v>204</v>
      </c>
      <c r="E64" s="14">
        <v>4</v>
      </c>
      <c r="F64" s="14">
        <v>1</v>
      </c>
      <c r="G64" s="14">
        <v>2</v>
      </c>
      <c r="H64" s="14">
        <v>0</v>
      </c>
      <c r="I64" s="14">
        <v>1</v>
      </c>
      <c r="J64" s="19">
        <v>7.5</v>
      </c>
      <c r="K64" s="19">
        <v>15.5</v>
      </c>
      <c r="L64" s="14">
        <f t="shared" si="2"/>
        <v>8</v>
      </c>
      <c r="M64" s="14">
        <f t="shared" si="3"/>
        <v>16</v>
      </c>
      <c r="N64" s="14">
        <v>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6">
        <v>50</v>
      </c>
      <c r="AL64" s="14">
        <v>30</v>
      </c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>
        <v>20</v>
      </c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5"/>
      <c r="BU64" s="14"/>
      <c r="BV64" s="14"/>
      <c r="BW64" s="14"/>
    </row>
    <row r="65" spans="1:75" x14ac:dyDescent="0.2">
      <c r="A65" s="14">
        <v>347</v>
      </c>
      <c r="B65" s="18">
        <v>43547</v>
      </c>
      <c r="C65" s="14">
        <v>2</v>
      </c>
      <c r="D65" s="14">
        <v>204</v>
      </c>
      <c r="E65" s="14">
        <v>4</v>
      </c>
      <c r="F65" s="14">
        <v>1</v>
      </c>
      <c r="G65" s="14">
        <v>2</v>
      </c>
      <c r="H65" s="14">
        <v>2</v>
      </c>
      <c r="I65" s="14">
        <v>1</v>
      </c>
      <c r="J65" s="19">
        <v>9.5</v>
      </c>
      <c r="K65" s="19">
        <v>16</v>
      </c>
      <c r="L65" s="14">
        <f t="shared" si="2"/>
        <v>6.5</v>
      </c>
      <c r="M65" s="14">
        <f t="shared" si="3"/>
        <v>13</v>
      </c>
      <c r="N65" s="14">
        <v>22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>
        <v>22</v>
      </c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6">
        <v>20</v>
      </c>
      <c r="AL65" s="14">
        <v>20</v>
      </c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5"/>
      <c r="BU65" s="14"/>
      <c r="BV65" s="14"/>
      <c r="BW65" s="14"/>
    </row>
    <row r="66" spans="1:75" x14ac:dyDescent="0.2">
      <c r="A66" s="14">
        <v>348</v>
      </c>
      <c r="B66" s="18">
        <v>43547</v>
      </c>
      <c r="C66" s="14">
        <v>2</v>
      </c>
      <c r="D66" s="14">
        <v>256</v>
      </c>
      <c r="E66" s="14">
        <v>4</v>
      </c>
      <c r="F66" s="14">
        <v>1</v>
      </c>
      <c r="G66" s="14">
        <v>2</v>
      </c>
      <c r="H66" s="14">
        <v>0</v>
      </c>
      <c r="I66" s="14">
        <v>1</v>
      </c>
      <c r="J66" s="19">
        <v>7.5</v>
      </c>
      <c r="K66" s="19">
        <v>11.5</v>
      </c>
      <c r="L66" s="14">
        <f t="shared" si="2"/>
        <v>4</v>
      </c>
      <c r="M66" s="14">
        <f t="shared" si="3"/>
        <v>8</v>
      </c>
      <c r="N66" s="14">
        <v>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6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5"/>
      <c r="BU66" s="14"/>
      <c r="BV66" s="14"/>
      <c r="BW66" s="14"/>
    </row>
    <row r="67" spans="1:75" x14ac:dyDescent="0.2">
      <c r="A67" s="14">
        <v>349</v>
      </c>
      <c r="B67" s="18">
        <v>43548</v>
      </c>
      <c r="C67" s="14">
        <v>2</v>
      </c>
      <c r="D67" s="14">
        <v>204</v>
      </c>
      <c r="E67" s="14">
        <v>4</v>
      </c>
      <c r="F67" s="14">
        <v>1</v>
      </c>
      <c r="G67" s="14">
        <v>1</v>
      </c>
      <c r="H67" s="14">
        <v>0</v>
      </c>
      <c r="I67" s="14">
        <v>1</v>
      </c>
      <c r="J67" s="19">
        <v>11</v>
      </c>
      <c r="K67" s="19">
        <v>13.5</v>
      </c>
      <c r="L67" s="14">
        <f t="shared" si="2"/>
        <v>2.5</v>
      </c>
      <c r="M67" s="14">
        <f t="shared" si="3"/>
        <v>2.5</v>
      </c>
      <c r="N67" s="14">
        <v>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6">
        <v>2</v>
      </c>
      <c r="AL67" s="14">
        <v>2</v>
      </c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5"/>
      <c r="BU67" s="14"/>
      <c r="BV67" s="14"/>
      <c r="BW67" s="14"/>
    </row>
    <row r="68" spans="1:75" x14ac:dyDescent="0.2">
      <c r="A68" s="14">
        <v>350</v>
      </c>
      <c r="B68" s="18">
        <v>43548</v>
      </c>
      <c r="C68" s="14">
        <v>2</v>
      </c>
      <c r="D68" s="14">
        <v>204</v>
      </c>
      <c r="E68" s="14">
        <v>4</v>
      </c>
      <c r="F68" s="14">
        <v>1</v>
      </c>
      <c r="G68" s="14">
        <v>1</v>
      </c>
      <c r="H68" s="14">
        <v>1</v>
      </c>
      <c r="I68" s="14">
        <v>1</v>
      </c>
      <c r="J68" s="19">
        <v>8.5</v>
      </c>
      <c r="K68" s="19">
        <v>15</v>
      </c>
      <c r="L68" s="14">
        <f t="shared" si="2"/>
        <v>6.5</v>
      </c>
      <c r="M68" s="14">
        <f t="shared" si="3"/>
        <v>6.5</v>
      </c>
      <c r="N68" s="14">
        <v>11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>
        <v>11</v>
      </c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6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5"/>
      <c r="BU68" s="14"/>
      <c r="BV68" s="14"/>
      <c r="BW68" s="14"/>
    </row>
    <row r="69" spans="1:75" x14ac:dyDescent="0.2">
      <c r="A69" s="14">
        <v>351</v>
      </c>
      <c r="B69" s="18">
        <v>43549</v>
      </c>
      <c r="C69" s="14">
        <v>1</v>
      </c>
      <c r="D69" s="14">
        <v>204</v>
      </c>
      <c r="E69" s="14">
        <v>4</v>
      </c>
      <c r="F69" s="14">
        <v>1</v>
      </c>
      <c r="G69" s="14">
        <v>1</v>
      </c>
      <c r="H69" s="14">
        <v>0</v>
      </c>
      <c r="I69" s="14">
        <v>1</v>
      </c>
      <c r="J69" s="19">
        <v>9</v>
      </c>
      <c r="K69" s="19">
        <v>11</v>
      </c>
      <c r="L69" s="14">
        <f t="shared" si="2"/>
        <v>2</v>
      </c>
      <c r="M69" s="14">
        <f t="shared" si="3"/>
        <v>2</v>
      </c>
      <c r="N69" s="14">
        <v>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6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5"/>
      <c r="BU69" s="14"/>
      <c r="BV69" s="14"/>
      <c r="BW69" s="14"/>
    </row>
    <row r="70" spans="1:75" x14ac:dyDescent="0.2">
      <c r="A70" s="14">
        <v>352</v>
      </c>
      <c r="B70" s="18">
        <v>43549</v>
      </c>
      <c r="C70" s="14">
        <v>1</v>
      </c>
      <c r="D70" s="14">
        <v>204</v>
      </c>
      <c r="E70" s="14">
        <v>4</v>
      </c>
      <c r="F70" s="14">
        <v>1</v>
      </c>
      <c r="G70" s="14">
        <v>2</v>
      </c>
      <c r="H70" s="14">
        <v>0</v>
      </c>
      <c r="I70" s="14">
        <v>1</v>
      </c>
      <c r="J70" s="19">
        <v>8</v>
      </c>
      <c r="K70" s="19">
        <v>11.5</v>
      </c>
      <c r="L70" s="14">
        <f t="shared" si="2"/>
        <v>3.5</v>
      </c>
      <c r="M70" s="14">
        <f t="shared" si="3"/>
        <v>7</v>
      </c>
      <c r="N70" s="14">
        <v>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6">
        <v>20</v>
      </c>
      <c r="AL70" s="14">
        <v>20</v>
      </c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  <c r="BU70" s="14"/>
      <c r="BV70" s="14"/>
      <c r="BW70" s="14"/>
    </row>
    <row r="71" spans="1:75" x14ac:dyDescent="0.2">
      <c r="A71" s="14">
        <v>353</v>
      </c>
      <c r="B71" s="18">
        <v>43549</v>
      </c>
      <c r="C71" s="14">
        <v>1</v>
      </c>
      <c r="D71" s="14">
        <v>204</v>
      </c>
      <c r="E71" s="14">
        <v>4</v>
      </c>
      <c r="F71" s="14">
        <v>1</v>
      </c>
      <c r="G71" s="14">
        <v>1</v>
      </c>
      <c r="H71" s="14">
        <v>1</v>
      </c>
      <c r="I71" s="14">
        <v>1</v>
      </c>
      <c r="J71" s="19">
        <v>7.5</v>
      </c>
      <c r="K71" s="19">
        <v>12.5</v>
      </c>
      <c r="L71" s="14">
        <f t="shared" si="2"/>
        <v>5</v>
      </c>
      <c r="M71" s="14">
        <f t="shared" si="3"/>
        <v>5</v>
      </c>
      <c r="N71" s="14">
        <v>17</v>
      </c>
      <c r="O71" s="14"/>
      <c r="P71" s="14">
        <v>1</v>
      </c>
      <c r="Q71" s="14"/>
      <c r="R71" s="14"/>
      <c r="S71" s="14"/>
      <c r="T71" s="14">
        <v>2</v>
      </c>
      <c r="U71" s="14"/>
      <c r="V71" s="14"/>
      <c r="W71" s="14"/>
      <c r="X71" s="14"/>
      <c r="Y71" s="14"/>
      <c r="Z71" s="14">
        <v>14</v>
      </c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6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5"/>
      <c r="BU71" s="14"/>
      <c r="BV71" s="14"/>
      <c r="BW71" s="14"/>
    </row>
    <row r="72" spans="1:75" x14ac:dyDescent="0.2">
      <c r="A72" s="14">
        <v>354</v>
      </c>
      <c r="B72" s="18">
        <v>43549</v>
      </c>
      <c r="C72" s="14">
        <v>1</v>
      </c>
      <c r="D72" s="14">
        <v>204</v>
      </c>
      <c r="E72" s="14">
        <v>4</v>
      </c>
      <c r="F72" s="14">
        <v>1</v>
      </c>
      <c r="G72" s="14">
        <v>1</v>
      </c>
      <c r="H72" s="14">
        <v>0</v>
      </c>
      <c r="I72" s="14">
        <v>1</v>
      </c>
      <c r="J72" s="19">
        <v>8</v>
      </c>
      <c r="K72" s="19">
        <v>12.5</v>
      </c>
      <c r="L72" s="14">
        <f t="shared" si="2"/>
        <v>4.5</v>
      </c>
      <c r="M72" s="14">
        <f t="shared" si="3"/>
        <v>4.5</v>
      </c>
      <c r="N72" s="14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6">
        <v>12</v>
      </c>
      <c r="AL72" s="14">
        <v>12</v>
      </c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5"/>
      <c r="BU72" s="14"/>
      <c r="BV72" s="14"/>
      <c r="BW72" s="14"/>
    </row>
    <row r="73" spans="1:75" x14ac:dyDescent="0.2">
      <c r="A73" s="14">
        <v>355</v>
      </c>
      <c r="B73" s="18">
        <v>43549</v>
      </c>
      <c r="C73" s="14">
        <v>1</v>
      </c>
      <c r="D73" s="14">
        <v>234</v>
      </c>
      <c r="E73" s="14">
        <v>4</v>
      </c>
      <c r="F73" s="14">
        <v>1</v>
      </c>
      <c r="G73" s="14">
        <v>1</v>
      </c>
      <c r="H73" s="14">
        <v>1</v>
      </c>
      <c r="I73" s="14">
        <v>1</v>
      </c>
      <c r="J73" s="19">
        <v>8</v>
      </c>
      <c r="K73" s="19">
        <v>15.5</v>
      </c>
      <c r="L73" s="14">
        <f t="shared" si="2"/>
        <v>7.5</v>
      </c>
      <c r="M73" s="14">
        <f t="shared" si="3"/>
        <v>7.5</v>
      </c>
      <c r="N73" s="14">
        <v>49</v>
      </c>
      <c r="O73" s="14"/>
      <c r="P73" s="14"/>
      <c r="Q73" s="14"/>
      <c r="R73" s="14"/>
      <c r="S73" s="14"/>
      <c r="T73" s="14"/>
      <c r="U73" s="14"/>
      <c r="V73" s="14">
        <v>49</v>
      </c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6">
        <v>3</v>
      </c>
      <c r="AL73" s="14">
        <v>3</v>
      </c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  <c r="BU73" s="14"/>
      <c r="BV73" s="14"/>
      <c r="BW73" s="14"/>
    </row>
    <row r="74" spans="1:75" x14ac:dyDescent="0.2">
      <c r="A74" s="14">
        <v>356</v>
      </c>
      <c r="B74" s="18">
        <v>43549</v>
      </c>
      <c r="C74" s="14">
        <v>1</v>
      </c>
      <c r="D74" s="14">
        <v>234</v>
      </c>
      <c r="E74" s="14">
        <v>4</v>
      </c>
      <c r="F74" s="14">
        <v>1</v>
      </c>
      <c r="G74" s="14">
        <v>3</v>
      </c>
      <c r="H74" s="14">
        <v>3</v>
      </c>
      <c r="I74" s="14">
        <v>1</v>
      </c>
      <c r="J74" s="19">
        <v>7.5</v>
      </c>
      <c r="K74" s="19">
        <v>16</v>
      </c>
      <c r="L74" s="14">
        <f t="shared" si="2"/>
        <v>8.5</v>
      </c>
      <c r="M74" s="14">
        <f t="shared" si="3"/>
        <v>25.5</v>
      </c>
      <c r="N74" s="14">
        <v>52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>
        <v>2</v>
      </c>
      <c r="Z74" s="14">
        <v>50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6">
        <v>27</v>
      </c>
      <c r="AL74" s="14">
        <v>6</v>
      </c>
      <c r="AM74" s="14"/>
      <c r="AN74" s="14"/>
      <c r="AO74" s="14"/>
      <c r="AP74" s="14"/>
      <c r="AQ74" s="14"/>
      <c r="AR74" s="14"/>
      <c r="AS74" s="14"/>
      <c r="AT74" s="14"/>
      <c r="AU74" s="14">
        <v>20</v>
      </c>
      <c r="AV74" s="14"/>
      <c r="AW74" s="14"/>
      <c r="AX74" s="14"/>
      <c r="AY74" s="14"/>
      <c r="AZ74" s="14"/>
      <c r="BA74" s="14"/>
      <c r="BB74" s="14"/>
      <c r="BC74" s="14">
        <v>1</v>
      </c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  <c r="BU74" s="14"/>
      <c r="BV74" s="14"/>
      <c r="BW74" s="14"/>
    </row>
    <row r="75" spans="1:75" x14ac:dyDescent="0.2">
      <c r="A75" s="14">
        <v>357</v>
      </c>
      <c r="B75" s="18">
        <v>43549</v>
      </c>
      <c r="C75" s="14">
        <v>1</v>
      </c>
      <c r="D75" s="14">
        <v>204</v>
      </c>
      <c r="E75" s="14">
        <v>4</v>
      </c>
      <c r="F75" s="14">
        <v>1</v>
      </c>
      <c r="G75" s="14">
        <v>1</v>
      </c>
      <c r="H75" s="14">
        <v>0</v>
      </c>
      <c r="I75" s="14">
        <v>1</v>
      </c>
      <c r="J75" s="19">
        <v>7.5</v>
      </c>
      <c r="K75" s="19">
        <v>10.5</v>
      </c>
      <c r="L75" s="14">
        <f t="shared" si="2"/>
        <v>3</v>
      </c>
      <c r="M75" s="14">
        <f t="shared" si="3"/>
        <v>3</v>
      </c>
      <c r="N75" s="14">
        <v>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6">
        <v>7</v>
      </c>
      <c r="AL75" s="14">
        <v>6</v>
      </c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>
        <v>1</v>
      </c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  <c r="BU75" s="14"/>
      <c r="BV75" s="14"/>
      <c r="BW75" s="14"/>
    </row>
    <row r="76" spans="1:75" x14ac:dyDescent="0.2">
      <c r="A76" s="14">
        <v>358</v>
      </c>
      <c r="B76" s="18">
        <v>43549</v>
      </c>
      <c r="C76" s="14">
        <v>1</v>
      </c>
      <c r="D76" s="14">
        <v>204</v>
      </c>
      <c r="E76" s="14">
        <v>4</v>
      </c>
      <c r="F76" s="14">
        <v>1</v>
      </c>
      <c r="G76" s="14">
        <v>2</v>
      </c>
      <c r="H76" s="14">
        <v>0</v>
      </c>
      <c r="I76" s="14">
        <v>2</v>
      </c>
      <c r="J76" s="19">
        <v>9</v>
      </c>
      <c r="K76" s="19">
        <v>11</v>
      </c>
      <c r="L76" s="14">
        <f t="shared" si="2"/>
        <v>2</v>
      </c>
      <c r="M76" s="14">
        <f t="shared" si="3"/>
        <v>4</v>
      </c>
      <c r="N76" s="14">
        <v>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6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  <c r="BU76" s="14"/>
      <c r="BV76" s="14"/>
      <c r="BW76" s="14"/>
    </row>
    <row r="77" spans="1:75" x14ac:dyDescent="0.2">
      <c r="A77" s="14">
        <v>359</v>
      </c>
      <c r="B77" s="18">
        <v>43552</v>
      </c>
      <c r="C77" s="14">
        <v>1</v>
      </c>
      <c r="D77" s="14">
        <v>204</v>
      </c>
      <c r="E77" s="14">
        <v>4</v>
      </c>
      <c r="F77" s="14">
        <v>1</v>
      </c>
      <c r="G77" s="14">
        <v>1</v>
      </c>
      <c r="H77" s="14">
        <v>1</v>
      </c>
      <c r="I77" s="14">
        <v>1</v>
      </c>
      <c r="J77" s="19">
        <v>8.5</v>
      </c>
      <c r="K77" s="19">
        <v>13</v>
      </c>
      <c r="L77" s="14">
        <f t="shared" si="2"/>
        <v>4.5</v>
      </c>
      <c r="M77" s="14">
        <f t="shared" si="3"/>
        <v>4.5</v>
      </c>
      <c r="N77" s="14">
        <v>16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>
        <v>16</v>
      </c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6">
        <v>15</v>
      </c>
      <c r="AL77" s="14">
        <v>15</v>
      </c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  <c r="BU77" s="14"/>
      <c r="BV77" s="14"/>
      <c r="BW77" s="14"/>
    </row>
    <row r="78" spans="1:75" x14ac:dyDescent="0.2">
      <c r="A78" s="14">
        <v>360</v>
      </c>
      <c r="B78" s="18">
        <v>43552</v>
      </c>
      <c r="C78" s="14">
        <v>1</v>
      </c>
      <c r="D78" s="14">
        <v>204</v>
      </c>
      <c r="E78" s="14">
        <v>3</v>
      </c>
      <c r="F78" s="14">
        <v>1</v>
      </c>
      <c r="G78" s="14">
        <v>1</v>
      </c>
      <c r="H78" s="14">
        <v>1</v>
      </c>
      <c r="I78" s="14">
        <v>1</v>
      </c>
      <c r="J78" s="19">
        <v>8</v>
      </c>
      <c r="K78" s="19">
        <v>13.5</v>
      </c>
      <c r="L78" s="14">
        <f t="shared" si="2"/>
        <v>5.5</v>
      </c>
      <c r="M78" s="14">
        <f t="shared" si="3"/>
        <v>5.5</v>
      </c>
      <c r="N78" s="14">
        <v>8</v>
      </c>
      <c r="O78" s="14"/>
      <c r="P78" s="14"/>
      <c r="Q78" s="14">
        <v>2</v>
      </c>
      <c r="R78" s="14"/>
      <c r="S78" s="14"/>
      <c r="T78" s="14">
        <v>6</v>
      </c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6">
        <v>2</v>
      </c>
      <c r="AL78" s="14"/>
      <c r="AM78" s="14">
        <v>1</v>
      </c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>
        <v>1</v>
      </c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  <c r="BU78" s="14"/>
      <c r="BV78" s="14"/>
      <c r="BW78" s="14"/>
    </row>
    <row r="79" spans="1:75" x14ac:dyDescent="0.2">
      <c r="A79" s="14">
        <v>361</v>
      </c>
      <c r="B79" s="18">
        <v>43552</v>
      </c>
      <c r="C79" s="14">
        <v>1</v>
      </c>
      <c r="D79" s="14">
        <v>204</v>
      </c>
      <c r="E79" s="14">
        <v>4</v>
      </c>
      <c r="F79" s="14">
        <v>1</v>
      </c>
      <c r="G79" s="14">
        <v>1</v>
      </c>
      <c r="H79" s="14">
        <v>1</v>
      </c>
      <c r="I79" s="14">
        <v>1</v>
      </c>
      <c r="J79" s="19">
        <v>8</v>
      </c>
      <c r="K79" s="19">
        <v>15.5</v>
      </c>
      <c r="L79" s="14">
        <f t="shared" si="2"/>
        <v>7.5</v>
      </c>
      <c r="M79" s="14">
        <f t="shared" si="3"/>
        <v>7.5</v>
      </c>
      <c r="N79" s="14">
        <v>24</v>
      </c>
      <c r="O79" s="14"/>
      <c r="P79" s="14"/>
      <c r="Q79" s="14"/>
      <c r="R79" s="14"/>
      <c r="S79" s="14"/>
      <c r="T79" s="14"/>
      <c r="U79" s="14"/>
      <c r="V79" s="14"/>
      <c r="W79" s="14">
        <v>2</v>
      </c>
      <c r="X79" s="14"/>
      <c r="Y79" s="14"/>
      <c r="Z79" s="14">
        <v>22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6">
        <v>5</v>
      </c>
      <c r="AL79" s="14">
        <v>5</v>
      </c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  <c r="BU79" s="14"/>
      <c r="BV79" s="14"/>
      <c r="BW79" s="14"/>
    </row>
    <row r="80" spans="1:75" x14ac:dyDescent="0.2">
      <c r="A80" s="14">
        <v>362</v>
      </c>
      <c r="B80" s="18">
        <v>43552</v>
      </c>
      <c r="C80" s="14">
        <v>1</v>
      </c>
      <c r="D80" s="14">
        <v>204</v>
      </c>
      <c r="E80" s="14">
        <v>4</v>
      </c>
      <c r="F80" s="14">
        <v>1</v>
      </c>
      <c r="G80" s="14">
        <v>1</v>
      </c>
      <c r="H80" s="14">
        <v>0</v>
      </c>
      <c r="I80" s="14">
        <v>1</v>
      </c>
      <c r="J80" s="19">
        <v>13.5</v>
      </c>
      <c r="K80" s="19">
        <v>15.5</v>
      </c>
      <c r="L80" s="14">
        <f t="shared" si="2"/>
        <v>2</v>
      </c>
      <c r="M80" s="14">
        <f t="shared" si="3"/>
        <v>2</v>
      </c>
      <c r="N80" s="14"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6">
        <v>10</v>
      </c>
      <c r="AL80" s="14">
        <v>10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  <c r="BU80" s="14"/>
      <c r="BV80" s="14"/>
      <c r="BW80" s="14"/>
    </row>
    <row r="81" spans="1:75" x14ac:dyDescent="0.2">
      <c r="A81" s="14">
        <v>363</v>
      </c>
      <c r="B81" s="18">
        <v>43553</v>
      </c>
      <c r="C81" s="14">
        <v>1</v>
      </c>
      <c r="D81" s="14">
        <v>204</v>
      </c>
      <c r="E81" s="14">
        <v>3</v>
      </c>
      <c r="F81" s="14">
        <v>1</v>
      </c>
      <c r="G81" s="14">
        <v>1</v>
      </c>
      <c r="H81" s="14">
        <v>1</v>
      </c>
      <c r="I81" s="14">
        <v>1</v>
      </c>
      <c r="J81" s="19">
        <v>8.5</v>
      </c>
      <c r="K81" s="19">
        <v>13</v>
      </c>
      <c r="L81" s="14">
        <f t="shared" si="2"/>
        <v>4.5</v>
      </c>
      <c r="M81" s="14">
        <f t="shared" si="3"/>
        <v>4.5</v>
      </c>
      <c r="N81" s="14">
        <v>3</v>
      </c>
      <c r="O81" s="14"/>
      <c r="P81" s="14"/>
      <c r="Q81" s="14"/>
      <c r="R81" s="14"/>
      <c r="S81" s="14"/>
      <c r="T81" s="14">
        <v>2</v>
      </c>
      <c r="U81" s="14"/>
      <c r="V81" s="14"/>
      <c r="W81" s="14">
        <v>1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6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5"/>
      <c r="BU81" s="14"/>
      <c r="BV81" s="14"/>
      <c r="BW81" s="14"/>
    </row>
    <row r="82" spans="1:75" x14ac:dyDescent="0.2">
      <c r="A82" s="14">
        <v>364</v>
      </c>
      <c r="B82" s="18">
        <v>43553</v>
      </c>
      <c r="C82" s="14">
        <v>1</v>
      </c>
      <c r="D82" s="14">
        <v>204</v>
      </c>
      <c r="E82" s="14">
        <v>4</v>
      </c>
      <c r="F82" s="14">
        <v>1</v>
      </c>
      <c r="G82" s="14">
        <v>1</v>
      </c>
      <c r="H82" s="14">
        <v>1</v>
      </c>
      <c r="I82" s="14">
        <v>1</v>
      </c>
      <c r="J82" s="19">
        <v>9.5</v>
      </c>
      <c r="K82" s="19">
        <v>13.5</v>
      </c>
      <c r="L82" s="14">
        <f t="shared" si="2"/>
        <v>4</v>
      </c>
      <c r="M82" s="14">
        <f t="shared" si="3"/>
        <v>4</v>
      </c>
      <c r="N82" s="14">
        <v>6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>
        <v>6</v>
      </c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6">
        <v>12</v>
      </c>
      <c r="AL82" s="14">
        <v>12</v>
      </c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5"/>
      <c r="BU82" s="14"/>
      <c r="BV82" s="14"/>
      <c r="BW82" s="14"/>
    </row>
    <row r="83" spans="1:75" x14ac:dyDescent="0.2">
      <c r="A83" s="14">
        <v>365</v>
      </c>
      <c r="B83" s="18">
        <v>43553</v>
      </c>
      <c r="C83" s="14">
        <v>1</v>
      </c>
      <c r="D83" s="14">
        <v>204</v>
      </c>
      <c r="E83" s="14">
        <v>4</v>
      </c>
      <c r="F83" s="14">
        <v>1</v>
      </c>
      <c r="G83" s="14">
        <v>1</v>
      </c>
      <c r="H83" s="14">
        <v>1</v>
      </c>
      <c r="I83" s="14">
        <v>1</v>
      </c>
      <c r="J83" s="19">
        <v>8</v>
      </c>
      <c r="K83" s="19">
        <v>15</v>
      </c>
      <c r="L83" s="14">
        <f t="shared" si="2"/>
        <v>7</v>
      </c>
      <c r="M83" s="14">
        <f t="shared" si="3"/>
        <v>7</v>
      </c>
      <c r="N83" s="14">
        <v>11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>
        <v>11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6">
        <v>12</v>
      </c>
      <c r="AL83" s="14">
        <v>12</v>
      </c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5"/>
      <c r="BU83" s="14"/>
      <c r="BV83" s="14"/>
      <c r="BW83" s="14"/>
    </row>
    <row r="84" spans="1:75" x14ac:dyDescent="0.2">
      <c r="A84" s="14">
        <v>366</v>
      </c>
      <c r="B84" s="18">
        <v>43553</v>
      </c>
      <c r="C84" s="14">
        <v>1</v>
      </c>
      <c r="D84" s="14">
        <v>204</v>
      </c>
      <c r="E84" s="14">
        <v>4</v>
      </c>
      <c r="F84" s="14">
        <v>1</v>
      </c>
      <c r="G84" s="14">
        <v>2</v>
      </c>
      <c r="H84" s="14">
        <v>2</v>
      </c>
      <c r="I84" s="14">
        <v>1</v>
      </c>
      <c r="J84" s="19">
        <v>10.5</v>
      </c>
      <c r="K84" s="19">
        <v>15.25</v>
      </c>
      <c r="L84" s="14">
        <f t="shared" si="2"/>
        <v>4.75</v>
      </c>
      <c r="M84" s="14">
        <f t="shared" si="3"/>
        <v>9.5</v>
      </c>
      <c r="N84" s="14">
        <v>11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>
        <v>11</v>
      </c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6">
        <v>12</v>
      </c>
      <c r="AL84" s="14">
        <v>12</v>
      </c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5"/>
      <c r="BU84" s="14"/>
      <c r="BV84" s="14"/>
      <c r="BW84" s="14"/>
    </row>
    <row r="85" spans="1:75" x14ac:dyDescent="0.2">
      <c r="A85" s="14">
        <v>367</v>
      </c>
      <c r="B85" s="18">
        <v>43553</v>
      </c>
      <c r="C85" s="14">
        <v>1</v>
      </c>
      <c r="D85" s="14">
        <v>204</v>
      </c>
      <c r="E85" s="14">
        <v>4</v>
      </c>
      <c r="F85" s="14">
        <v>1</v>
      </c>
      <c r="G85" s="14">
        <v>1</v>
      </c>
      <c r="H85" s="14">
        <v>1</v>
      </c>
      <c r="I85" s="14">
        <v>1</v>
      </c>
      <c r="J85" s="19">
        <v>12</v>
      </c>
      <c r="K85" s="19">
        <v>15.5</v>
      </c>
      <c r="L85" s="14">
        <f t="shared" si="2"/>
        <v>3.5</v>
      </c>
      <c r="M85" s="14">
        <f t="shared" si="3"/>
        <v>3.5</v>
      </c>
      <c r="N85" s="14">
        <v>19</v>
      </c>
      <c r="O85" s="14"/>
      <c r="P85" s="14">
        <v>1</v>
      </c>
      <c r="Q85" s="14"/>
      <c r="R85" s="14"/>
      <c r="S85" s="14"/>
      <c r="T85" s="14"/>
      <c r="U85" s="14"/>
      <c r="V85" s="14"/>
      <c r="W85" s="14"/>
      <c r="X85" s="14"/>
      <c r="Y85" s="14"/>
      <c r="Z85" s="14">
        <v>18</v>
      </c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6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5"/>
      <c r="BU85" s="14"/>
      <c r="BV85" s="14"/>
      <c r="BW85" s="14"/>
    </row>
    <row r="86" spans="1:75" x14ac:dyDescent="0.2">
      <c r="A86" s="14">
        <v>368</v>
      </c>
      <c r="B86" s="18">
        <v>43553</v>
      </c>
      <c r="C86" s="14">
        <v>1</v>
      </c>
      <c r="D86" s="14">
        <v>204</v>
      </c>
      <c r="E86" s="14">
        <v>4</v>
      </c>
      <c r="F86" s="14">
        <v>1</v>
      </c>
      <c r="G86" s="14">
        <v>1</v>
      </c>
      <c r="H86" s="14">
        <v>0</v>
      </c>
      <c r="I86" s="14">
        <v>1</v>
      </c>
      <c r="J86" s="19">
        <v>6.5</v>
      </c>
      <c r="K86" s="19">
        <v>16</v>
      </c>
      <c r="L86" s="14">
        <f t="shared" si="2"/>
        <v>9.5</v>
      </c>
      <c r="M86" s="14">
        <f t="shared" si="3"/>
        <v>9.5</v>
      </c>
      <c r="N86" s="14">
        <v>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6">
        <v>12</v>
      </c>
      <c r="AL86" s="14">
        <v>10</v>
      </c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>
        <v>2</v>
      </c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5"/>
      <c r="BU86" s="14"/>
      <c r="BV86" s="14"/>
      <c r="BW86" s="14"/>
    </row>
    <row r="87" spans="1:75" x14ac:dyDescent="0.2">
      <c r="A87" s="14">
        <v>369</v>
      </c>
      <c r="B87" s="18">
        <v>43553</v>
      </c>
      <c r="C87" s="14">
        <v>1</v>
      </c>
      <c r="D87" s="14">
        <v>204</v>
      </c>
      <c r="E87" s="14">
        <v>4</v>
      </c>
      <c r="F87" s="14">
        <v>1</v>
      </c>
      <c r="G87" s="14">
        <v>1</v>
      </c>
      <c r="H87" s="14">
        <v>1</v>
      </c>
      <c r="I87" s="14">
        <v>1</v>
      </c>
      <c r="J87" s="19">
        <v>10</v>
      </c>
      <c r="K87" s="19">
        <v>15.5</v>
      </c>
      <c r="L87" s="14">
        <f t="shared" si="2"/>
        <v>5.5</v>
      </c>
      <c r="M87" s="14">
        <f t="shared" si="3"/>
        <v>5.5</v>
      </c>
      <c r="N87" s="14">
        <v>14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>
        <v>14</v>
      </c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6">
        <v>15</v>
      </c>
      <c r="AL87" s="14">
        <v>15</v>
      </c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5"/>
      <c r="BU87" s="14"/>
      <c r="BV87" s="14"/>
      <c r="BW87" s="14"/>
    </row>
    <row r="88" spans="1:75" x14ac:dyDescent="0.2">
      <c r="A88" s="14">
        <v>370</v>
      </c>
      <c r="B88" s="18">
        <v>43553</v>
      </c>
      <c r="C88" s="14">
        <v>1</v>
      </c>
      <c r="D88" s="14">
        <v>204</v>
      </c>
      <c r="E88" s="14">
        <v>4</v>
      </c>
      <c r="F88" s="14">
        <v>1</v>
      </c>
      <c r="G88" s="14">
        <v>1</v>
      </c>
      <c r="H88" s="14">
        <v>0</v>
      </c>
      <c r="I88" s="14">
        <v>1</v>
      </c>
      <c r="J88" s="19">
        <v>10.5</v>
      </c>
      <c r="K88" s="19">
        <v>15.5</v>
      </c>
      <c r="L88" s="14">
        <f t="shared" si="2"/>
        <v>5</v>
      </c>
      <c r="M88" s="14">
        <f t="shared" si="3"/>
        <v>5</v>
      </c>
      <c r="N88" s="14">
        <v>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6">
        <v>12</v>
      </c>
      <c r="AL88" s="14">
        <v>12</v>
      </c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5"/>
      <c r="BU88" s="14"/>
      <c r="BV88" s="14"/>
      <c r="BW88" s="14"/>
    </row>
    <row r="89" spans="1:75" x14ac:dyDescent="0.2">
      <c r="A89" s="14">
        <v>371</v>
      </c>
      <c r="B89" s="18">
        <v>43554</v>
      </c>
      <c r="C89" s="14">
        <v>2</v>
      </c>
      <c r="D89" s="14">
        <v>204</v>
      </c>
      <c r="E89" s="14">
        <v>4</v>
      </c>
      <c r="F89" s="14">
        <v>1</v>
      </c>
      <c r="G89" s="14">
        <v>2</v>
      </c>
      <c r="H89" s="14">
        <v>2</v>
      </c>
      <c r="I89" s="14">
        <v>1</v>
      </c>
      <c r="J89" s="19">
        <v>8.5</v>
      </c>
      <c r="K89" s="19">
        <v>15.5</v>
      </c>
      <c r="L89" s="14">
        <f t="shared" si="2"/>
        <v>7</v>
      </c>
      <c r="M89" s="14">
        <f t="shared" si="3"/>
        <v>14</v>
      </c>
      <c r="N89" s="14">
        <v>26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>
        <v>26</v>
      </c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6">
        <v>20</v>
      </c>
      <c r="AL89" s="14">
        <v>20</v>
      </c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5"/>
      <c r="BU89" s="14"/>
      <c r="BV89" s="14"/>
      <c r="BW89" s="14"/>
    </row>
    <row r="90" spans="1:75" x14ac:dyDescent="0.2">
      <c r="A90" s="14">
        <v>372</v>
      </c>
      <c r="B90" s="18">
        <v>43554</v>
      </c>
      <c r="C90" s="14">
        <v>2</v>
      </c>
      <c r="D90" s="14">
        <v>204</v>
      </c>
      <c r="E90" s="14">
        <v>4</v>
      </c>
      <c r="F90" s="14">
        <v>1</v>
      </c>
      <c r="G90" s="14">
        <v>2</v>
      </c>
      <c r="H90" s="14">
        <v>2</v>
      </c>
      <c r="I90" s="14">
        <v>1</v>
      </c>
      <c r="J90" s="19">
        <v>8.5</v>
      </c>
      <c r="K90" s="19">
        <v>16</v>
      </c>
      <c r="L90" s="14">
        <f t="shared" si="2"/>
        <v>7.5</v>
      </c>
      <c r="M90" s="14">
        <f t="shared" si="3"/>
        <v>15</v>
      </c>
      <c r="N90" s="14">
        <v>19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>
        <v>19</v>
      </c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6">
        <v>9</v>
      </c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>
        <v>9</v>
      </c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5"/>
      <c r="BU90" s="14"/>
      <c r="BV90" s="14"/>
      <c r="BW90" s="14"/>
    </row>
    <row r="91" spans="1:75" x14ac:dyDescent="0.2">
      <c r="A91" s="14">
        <v>373</v>
      </c>
      <c r="B91" s="18">
        <v>43554</v>
      </c>
      <c r="C91" s="14">
        <v>2</v>
      </c>
      <c r="D91" s="14">
        <v>204</v>
      </c>
      <c r="E91" s="14">
        <v>4</v>
      </c>
      <c r="F91" s="14">
        <v>1</v>
      </c>
      <c r="G91" s="14">
        <v>1</v>
      </c>
      <c r="H91" s="14">
        <v>0</v>
      </c>
      <c r="I91" s="14">
        <v>1</v>
      </c>
      <c r="J91" s="19">
        <v>7</v>
      </c>
      <c r="K91" s="19">
        <v>11</v>
      </c>
      <c r="L91" s="14">
        <f t="shared" si="2"/>
        <v>4</v>
      </c>
      <c r="M91" s="14">
        <f t="shared" si="3"/>
        <v>4</v>
      </c>
      <c r="N91" s="14">
        <v>0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6">
        <v>4</v>
      </c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>
        <v>4</v>
      </c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5"/>
      <c r="BU91" s="14"/>
      <c r="BV91" s="14"/>
      <c r="BW91" s="14"/>
    </row>
    <row r="92" spans="1:75" x14ac:dyDescent="0.2">
      <c r="A92" s="14">
        <v>374</v>
      </c>
      <c r="B92" s="18">
        <v>43554</v>
      </c>
      <c r="C92" s="14">
        <v>2</v>
      </c>
      <c r="D92" s="14">
        <v>204</v>
      </c>
      <c r="E92" s="14">
        <v>4</v>
      </c>
      <c r="F92" s="14">
        <v>1</v>
      </c>
      <c r="G92" s="14">
        <v>1</v>
      </c>
      <c r="H92" s="14">
        <v>0</v>
      </c>
      <c r="I92" s="14">
        <v>1</v>
      </c>
      <c r="J92" s="19">
        <v>7.5</v>
      </c>
      <c r="K92" s="19">
        <v>13.5</v>
      </c>
      <c r="L92" s="14">
        <f t="shared" si="2"/>
        <v>6</v>
      </c>
      <c r="M92" s="14">
        <f t="shared" si="3"/>
        <v>6</v>
      </c>
      <c r="N92" s="14">
        <v>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6">
        <v>19</v>
      </c>
      <c r="AL92" s="14">
        <v>15</v>
      </c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>
        <v>4</v>
      </c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5"/>
      <c r="BU92" s="14"/>
      <c r="BV92" s="14"/>
      <c r="BW92" s="14"/>
    </row>
    <row r="93" spans="1:75" x14ac:dyDescent="0.2">
      <c r="A93" s="14">
        <v>375</v>
      </c>
      <c r="B93" s="18">
        <v>43554</v>
      </c>
      <c r="C93" s="14">
        <v>2</v>
      </c>
      <c r="D93" s="14">
        <v>204</v>
      </c>
      <c r="E93" s="14">
        <v>4</v>
      </c>
      <c r="F93" s="14">
        <v>1</v>
      </c>
      <c r="G93" s="14">
        <v>4</v>
      </c>
      <c r="H93" s="14">
        <v>2</v>
      </c>
      <c r="I93" s="14">
        <v>1</v>
      </c>
      <c r="J93" s="19">
        <v>7.5</v>
      </c>
      <c r="K93" s="19">
        <v>13.5</v>
      </c>
      <c r="L93" s="14">
        <f t="shared" si="2"/>
        <v>6</v>
      </c>
      <c r="M93" s="14">
        <f t="shared" si="3"/>
        <v>24</v>
      </c>
      <c r="N93" s="14">
        <v>16</v>
      </c>
      <c r="O93" s="14"/>
      <c r="P93" s="14"/>
      <c r="Q93" s="14"/>
      <c r="R93" s="14"/>
      <c r="S93" s="14"/>
      <c r="T93" s="14">
        <v>1</v>
      </c>
      <c r="U93" s="14"/>
      <c r="V93" s="14"/>
      <c r="W93" s="14"/>
      <c r="X93" s="14"/>
      <c r="Y93" s="14"/>
      <c r="Z93" s="14">
        <v>15</v>
      </c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6">
        <v>15</v>
      </c>
      <c r="AL93" s="14">
        <v>15</v>
      </c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5"/>
      <c r="BU93" s="14"/>
      <c r="BV93" s="14"/>
      <c r="BW93" s="14"/>
    </row>
    <row r="94" spans="1:75" x14ac:dyDescent="0.2">
      <c r="A94" s="14">
        <v>376</v>
      </c>
      <c r="B94" s="18">
        <v>43554</v>
      </c>
      <c r="C94" s="14">
        <v>2</v>
      </c>
      <c r="D94" s="14">
        <v>204</v>
      </c>
      <c r="E94" s="14">
        <v>4</v>
      </c>
      <c r="F94" s="14">
        <v>1</v>
      </c>
      <c r="G94" s="14">
        <v>1</v>
      </c>
      <c r="H94" s="14">
        <v>1</v>
      </c>
      <c r="I94" s="14">
        <v>1</v>
      </c>
      <c r="J94" s="19">
        <v>10</v>
      </c>
      <c r="K94" s="19">
        <v>14</v>
      </c>
      <c r="L94" s="14">
        <f t="shared" si="2"/>
        <v>4</v>
      </c>
      <c r="M94" s="14">
        <f t="shared" si="3"/>
        <v>4</v>
      </c>
      <c r="N94" s="14">
        <v>19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>
        <v>19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6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5"/>
      <c r="BU94" s="14"/>
      <c r="BV94" s="14"/>
      <c r="BW94" s="14"/>
    </row>
    <row r="95" spans="1:75" x14ac:dyDescent="0.2">
      <c r="A95" s="14">
        <v>377</v>
      </c>
      <c r="B95" s="18">
        <v>43555</v>
      </c>
      <c r="C95" s="14">
        <v>2</v>
      </c>
      <c r="D95" s="14">
        <v>204</v>
      </c>
      <c r="E95" s="14">
        <v>4</v>
      </c>
      <c r="F95" s="14">
        <v>1</v>
      </c>
      <c r="G95" s="14">
        <v>1</v>
      </c>
      <c r="H95" s="14">
        <v>1</v>
      </c>
      <c r="I95" s="14">
        <v>1</v>
      </c>
      <c r="J95" s="19">
        <v>10.5</v>
      </c>
      <c r="K95" s="19">
        <v>14.5</v>
      </c>
      <c r="L95" s="14">
        <f t="shared" si="2"/>
        <v>4</v>
      </c>
      <c r="M95" s="14">
        <f t="shared" si="3"/>
        <v>4</v>
      </c>
      <c r="N95" s="14">
        <v>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>
        <v>2</v>
      </c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6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5"/>
      <c r="BU95" s="14"/>
      <c r="BV95" s="14"/>
      <c r="BW95" s="14"/>
    </row>
    <row r="96" spans="1:75" x14ac:dyDescent="0.2">
      <c r="A96" s="14">
        <v>378</v>
      </c>
      <c r="B96" s="18">
        <v>43555</v>
      </c>
      <c r="C96" s="14">
        <v>2</v>
      </c>
      <c r="D96" s="14">
        <v>204</v>
      </c>
      <c r="E96" s="14">
        <v>4</v>
      </c>
      <c r="F96" s="14">
        <v>1</v>
      </c>
      <c r="G96" s="14">
        <v>2</v>
      </c>
      <c r="H96" s="14">
        <v>0</v>
      </c>
      <c r="I96" s="14">
        <v>1</v>
      </c>
      <c r="J96" s="19">
        <v>7</v>
      </c>
      <c r="K96" s="19">
        <v>12</v>
      </c>
      <c r="L96" s="14">
        <f t="shared" si="2"/>
        <v>5</v>
      </c>
      <c r="M96" s="14">
        <f t="shared" si="3"/>
        <v>10</v>
      </c>
      <c r="N96" s="14">
        <v>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6">
        <v>1</v>
      </c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>
        <v>1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5"/>
      <c r="BU96" s="14"/>
      <c r="BV96" s="14"/>
      <c r="BW96" s="14"/>
    </row>
    <row r="97" spans="1:75" x14ac:dyDescent="0.2">
      <c r="A97" s="14">
        <v>379</v>
      </c>
      <c r="B97" s="18">
        <v>43555</v>
      </c>
      <c r="C97" s="14">
        <v>2</v>
      </c>
      <c r="D97" s="14">
        <v>204</v>
      </c>
      <c r="E97" s="14">
        <v>4</v>
      </c>
      <c r="F97" s="14">
        <v>1</v>
      </c>
      <c r="G97" s="14">
        <v>1</v>
      </c>
      <c r="H97" s="14">
        <v>1</v>
      </c>
      <c r="I97" s="14">
        <v>1</v>
      </c>
      <c r="J97" s="19">
        <v>7.5</v>
      </c>
      <c r="K97" s="19">
        <v>12</v>
      </c>
      <c r="L97" s="14">
        <f t="shared" si="2"/>
        <v>4.5</v>
      </c>
      <c r="M97" s="14">
        <f t="shared" si="3"/>
        <v>4.5</v>
      </c>
      <c r="N97" s="14">
        <v>20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>
        <v>20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6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5"/>
      <c r="BU97" s="14"/>
      <c r="BV97" s="14"/>
      <c r="BW97" s="14"/>
    </row>
    <row r="98" spans="1:75" x14ac:dyDescent="0.2">
      <c r="A98" s="14">
        <v>380</v>
      </c>
      <c r="B98" s="18">
        <v>43555</v>
      </c>
      <c r="C98" s="14">
        <v>2</v>
      </c>
      <c r="D98" s="14">
        <v>204</v>
      </c>
      <c r="E98" s="14">
        <v>4</v>
      </c>
      <c r="F98" s="14">
        <v>1</v>
      </c>
      <c r="G98" s="14">
        <v>1</v>
      </c>
      <c r="H98" s="14">
        <v>1</v>
      </c>
      <c r="I98" s="14">
        <v>1</v>
      </c>
      <c r="J98" s="19">
        <v>7.5</v>
      </c>
      <c r="K98" s="19">
        <v>14.25</v>
      </c>
      <c r="L98" s="14">
        <f t="shared" si="2"/>
        <v>6.75</v>
      </c>
      <c r="M98" s="14">
        <f t="shared" si="3"/>
        <v>6.75</v>
      </c>
      <c r="N98" s="14">
        <v>12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>
        <v>12</v>
      </c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6">
        <v>10</v>
      </c>
      <c r="AL98" s="14">
        <v>10</v>
      </c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5"/>
      <c r="BU98" s="14"/>
      <c r="BV98" s="14"/>
      <c r="BW98" s="14"/>
    </row>
    <row r="99" spans="1:75" x14ac:dyDescent="0.2">
      <c r="A99" s="14">
        <v>381</v>
      </c>
      <c r="B99" s="18">
        <v>43555</v>
      </c>
      <c r="C99" s="14">
        <v>2</v>
      </c>
      <c r="D99" s="14">
        <v>204</v>
      </c>
      <c r="E99" s="14">
        <v>4</v>
      </c>
      <c r="F99" s="14">
        <v>1</v>
      </c>
      <c r="G99" s="14">
        <v>2</v>
      </c>
      <c r="H99" s="14">
        <v>2</v>
      </c>
      <c r="I99" s="14">
        <v>1</v>
      </c>
      <c r="J99" s="19">
        <v>6.5</v>
      </c>
      <c r="K99" s="19">
        <v>14.5</v>
      </c>
      <c r="L99" s="14">
        <f t="shared" si="2"/>
        <v>8</v>
      </c>
      <c r="M99" s="14">
        <f t="shared" si="3"/>
        <v>16</v>
      </c>
      <c r="N99" s="14">
        <v>10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>
        <v>10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6">
        <v>21</v>
      </c>
      <c r="AL99" s="14">
        <v>20</v>
      </c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>
        <v>1</v>
      </c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5"/>
      <c r="BU99" s="14"/>
      <c r="BV99" s="14"/>
      <c r="BW99" s="14"/>
    </row>
    <row r="100" spans="1:75" x14ac:dyDescent="0.2">
      <c r="A100" s="14">
        <v>382</v>
      </c>
      <c r="B100" s="18">
        <v>43555</v>
      </c>
      <c r="C100" s="14">
        <v>2</v>
      </c>
      <c r="D100" s="14">
        <v>204</v>
      </c>
      <c r="E100" s="14">
        <v>4</v>
      </c>
      <c r="F100" s="14">
        <v>1</v>
      </c>
      <c r="G100" s="14">
        <v>1</v>
      </c>
      <c r="H100" s="14">
        <v>0</v>
      </c>
      <c r="I100" s="14">
        <v>1</v>
      </c>
      <c r="J100" s="19">
        <v>7.5</v>
      </c>
      <c r="K100" s="19">
        <v>13</v>
      </c>
      <c r="L100" s="14">
        <f t="shared" si="2"/>
        <v>5.5</v>
      </c>
      <c r="M100" s="14">
        <f t="shared" si="3"/>
        <v>5.5</v>
      </c>
      <c r="N100" s="14">
        <v>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6">
        <v>10</v>
      </c>
      <c r="AL100" s="14">
        <v>10</v>
      </c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5"/>
      <c r="BU100" s="14"/>
      <c r="BV100" s="14"/>
      <c r="BW100" s="14"/>
    </row>
    <row r="101" spans="1:75" x14ac:dyDescent="0.2">
      <c r="A101" s="14">
        <v>383</v>
      </c>
      <c r="B101" s="18">
        <v>43555</v>
      </c>
      <c r="C101" s="14">
        <v>2</v>
      </c>
      <c r="D101" s="14">
        <v>204</v>
      </c>
      <c r="E101" s="14">
        <v>4</v>
      </c>
      <c r="F101" s="14">
        <v>1</v>
      </c>
      <c r="G101" s="14">
        <v>1</v>
      </c>
      <c r="H101" s="14">
        <v>1</v>
      </c>
      <c r="I101" s="14">
        <v>1</v>
      </c>
      <c r="J101" s="19">
        <v>8</v>
      </c>
      <c r="K101" s="19">
        <v>13.5</v>
      </c>
      <c r="L101" s="14">
        <f t="shared" si="2"/>
        <v>5.5</v>
      </c>
      <c r="M101" s="14">
        <f t="shared" si="3"/>
        <v>5.5</v>
      </c>
      <c r="N101" s="14">
        <v>7</v>
      </c>
      <c r="O101" s="14"/>
      <c r="P101" s="14"/>
      <c r="Q101" s="14"/>
      <c r="R101" s="14"/>
      <c r="S101" s="14"/>
      <c r="T101" s="14">
        <v>2</v>
      </c>
      <c r="U101" s="14"/>
      <c r="V101" s="14"/>
      <c r="W101" s="14"/>
      <c r="X101" s="14"/>
      <c r="Y101" s="14"/>
      <c r="Z101" s="14">
        <v>5</v>
      </c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6">
        <v>3</v>
      </c>
      <c r="AL101" s="14">
        <v>3</v>
      </c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5"/>
      <c r="BU101" s="14"/>
      <c r="BV101" s="14"/>
      <c r="BW101" s="14"/>
    </row>
    <row r="102" spans="1:75" x14ac:dyDescent="0.2">
      <c r="A102" s="14">
        <v>384</v>
      </c>
      <c r="B102" s="18">
        <v>43555</v>
      </c>
      <c r="C102" s="14">
        <v>2</v>
      </c>
      <c r="D102" s="14">
        <v>204</v>
      </c>
      <c r="E102" s="14">
        <v>3</v>
      </c>
      <c r="F102" s="14">
        <v>1</v>
      </c>
      <c r="G102" s="14">
        <v>2</v>
      </c>
      <c r="H102" s="14">
        <v>2</v>
      </c>
      <c r="I102" s="14">
        <v>1</v>
      </c>
      <c r="J102" s="19">
        <v>8.5</v>
      </c>
      <c r="K102" s="19">
        <v>14</v>
      </c>
      <c r="L102" s="14">
        <f t="shared" si="2"/>
        <v>5.5</v>
      </c>
      <c r="M102" s="14">
        <f t="shared" si="3"/>
        <v>11</v>
      </c>
      <c r="N102" s="14">
        <v>7</v>
      </c>
      <c r="O102" s="14"/>
      <c r="P102" s="14"/>
      <c r="Q102" s="14"/>
      <c r="R102" s="14"/>
      <c r="S102" s="14"/>
      <c r="T102" s="14">
        <v>6</v>
      </c>
      <c r="U102" s="14"/>
      <c r="V102" s="14"/>
      <c r="W102" s="14"/>
      <c r="X102" s="14"/>
      <c r="Y102" s="14"/>
      <c r="Z102" s="14">
        <v>1</v>
      </c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6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5"/>
      <c r="BU102" s="14"/>
      <c r="BV102" s="14"/>
      <c r="BW102" s="14"/>
    </row>
    <row r="103" spans="1:75" x14ac:dyDescent="0.2">
      <c r="A103" s="14">
        <v>385</v>
      </c>
      <c r="B103" s="18">
        <v>43555</v>
      </c>
      <c r="C103" s="14">
        <v>2</v>
      </c>
      <c r="D103" s="14">
        <v>204</v>
      </c>
      <c r="E103" s="14">
        <v>4</v>
      </c>
      <c r="F103" s="14">
        <v>1</v>
      </c>
      <c r="G103" s="14">
        <v>1</v>
      </c>
      <c r="H103" s="14">
        <v>1</v>
      </c>
      <c r="I103" s="14">
        <v>1</v>
      </c>
      <c r="J103" s="19">
        <v>7</v>
      </c>
      <c r="K103" s="19">
        <v>14</v>
      </c>
      <c r="L103" s="14">
        <f t="shared" ref="L103:L107" si="4">(K103-J103)</f>
        <v>7</v>
      </c>
      <c r="M103" s="14">
        <f t="shared" ref="M103:M107" si="5">(G103*L103)</f>
        <v>7</v>
      </c>
      <c r="N103" s="14">
        <v>23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>
        <v>23</v>
      </c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6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5"/>
      <c r="BU103" s="14"/>
      <c r="BV103" s="14"/>
      <c r="BW103" s="14"/>
    </row>
    <row r="104" spans="1:75" x14ac:dyDescent="0.2">
      <c r="A104" s="14">
        <v>386</v>
      </c>
      <c r="B104" s="18">
        <v>43555</v>
      </c>
      <c r="C104" s="14">
        <v>2</v>
      </c>
      <c r="D104" s="14">
        <v>204</v>
      </c>
      <c r="E104" s="14">
        <v>4</v>
      </c>
      <c r="F104" s="14">
        <v>1</v>
      </c>
      <c r="G104" s="14">
        <v>1</v>
      </c>
      <c r="H104" s="14">
        <v>1</v>
      </c>
      <c r="I104" s="14">
        <v>1</v>
      </c>
      <c r="J104" s="19">
        <v>7</v>
      </c>
      <c r="K104" s="19">
        <v>14</v>
      </c>
      <c r="L104" s="14">
        <f t="shared" si="4"/>
        <v>7</v>
      </c>
      <c r="M104" s="14">
        <f t="shared" si="5"/>
        <v>7</v>
      </c>
      <c r="N104" s="14">
        <v>20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>
        <v>20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6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5"/>
      <c r="BU104" s="14"/>
      <c r="BV104" s="14"/>
      <c r="BW104" s="14"/>
    </row>
    <row r="105" spans="1:75" x14ac:dyDescent="0.2">
      <c r="A105" s="14">
        <v>387</v>
      </c>
      <c r="B105" s="18">
        <v>43555</v>
      </c>
      <c r="C105" s="14">
        <v>2</v>
      </c>
      <c r="D105" s="14">
        <v>204</v>
      </c>
      <c r="E105" s="14">
        <v>4</v>
      </c>
      <c r="F105" s="14">
        <v>1</v>
      </c>
      <c r="G105" s="14">
        <v>2</v>
      </c>
      <c r="H105" s="14">
        <v>2</v>
      </c>
      <c r="I105" s="14">
        <v>1</v>
      </c>
      <c r="J105" s="19">
        <v>9</v>
      </c>
      <c r="K105" s="19">
        <v>14</v>
      </c>
      <c r="L105" s="14">
        <f t="shared" si="4"/>
        <v>5</v>
      </c>
      <c r="M105" s="14">
        <f t="shared" si="5"/>
        <v>10</v>
      </c>
      <c r="N105" s="14">
        <v>33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>
        <v>33</v>
      </c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6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5"/>
      <c r="BU105" s="14"/>
      <c r="BV105" s="14"/>
      <c r="BW105" s="14"/>
    </row>
    <row r="106" spans="1:75" x14ac:dyDescent="0.2">
      <c r="A106" s="14">
        <v>388</v>
      </c>
      <c r="B106" s="18">
        <v>43555</v>
      </c>
      <c r="C106" s="14">
        <v>2</v>
      </c>
      <c r="D106" s="14">
        <v>204</v>
      </c>
      <c r="E106" s="14">
        <v>4</v>
      </c>
      <c r="F106" s="14">
        <v>1</v>
      </c>
      <c r="G106" s="14">
        <v>2</v>
      </c>
      <c r="H106" s="14">
        <v>2</v>
      </c>
      <c r="I106" s="14">
        <v>1</v>
      </c>
      <c r="J106" s="19">
        <v>8</v>
      </c>
      <c r="K106" s="19">
        <v>11.5</v>
      </c>
      <c r="L106" s="14">
        <f t="shared" si="4"/>
        <v>3.5</v>
      </c>
      <c r="M106" s="14">
        <f t="shared" si="5"/>
        <v>7</v>
      </c>
      <c r="N106" s="14">
        <v>8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>
        <v>8</v>
      </c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6">
        <v>18</v>
      </c>
      <c r="AL106" s="14">
        <v>12</v>
      </c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>
        <v>6</v>
      </c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5"/>
      <c r="BU106" s="14"/>
      <c r="BV106" s="14"/>
      <c r="BW106" s="14"/>
    </row>
    <row r="107" spans="1:75" x14ac:dyDescent="0.2">
      <c r="A107" s="14">
        <v>389</v>
      </c>
      <c r="B107" s="18">
        <v>43555</v>
      </c>
      <c r="C107" s="14">
        <v>2</v>
      </c>
      <c r="D107" s="14">
        <v>204</v>
      </c>
      <c r="E107" s="14">
        <v>4</v>
      </c>
      <c r="F107" s="14">
        <v>1</v>
      </c>
      <c r="G107" s="14">
        <v>1</v>
      </c>
      <c r="H107" s="14">
        <v>1</v>
      </c>
      <c r="I107" s="14">
        <v>1</v>
      </c>
      <c r="J107" s="19">
        <v>7.5</v>
      </c>
      <c r="K107" s="19">
        <v>11.5</v>
      </c>
      <c r="L107" s="14">
        <f t="shared" si="4"/>
        <v>4</v>
      </c>
      <c r="M107" s="14">
        <f t="shared" si="5"/>
        <v>4</v>
      </c>
      <c r="N107" s="14">
        <v>21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>
        <v>21</v>
      </c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6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5"/>
      <c r="BU107" s="14"/>
      <c r="BV107" s="14"/>
      <c r="BW107" s="14"/>
    </row>
    <row r="108" spans="1:75" x14ac:dyDescent="0.2">
      <c r="A108" s="14"/>
      <c r="B108" s="2" t="s">
        <v>54</v>
      </c>
      <c r="C108" s="14"/>
      <c r="D108" s="14"/>
      <c r="E108" s="14"/>
      <c r="F108" s="2">
        <f>COUNT(F4:F107)</f>
        <v>104</v>
      </c>
      <c r="G108" s="2">
        <f>SUM(G4:G107)</f>
        <v>165</v>
      </c>
      <c r="H108" s="2">
        <f>SUM(H4:H107)</f>
        <v>90</v>
      </c>
      <c r="I108" s="2"/>
      <c r="J108" s="2">
        <f t="shared" ref="J108:AO108" si="6">SUM(J4:J107)</f>
        <v>876</v>
      </c>
      <c r="K108" s="2">
        <f t="shared" si="6"/>
        <v>1456.25</v>
      </c>
      <c r="L108" s="2">
        <f t="shared" si="6"/>
        <v>580.25</v>
      </c>
      <c r="M108" s="2">
        <f t="shared" si="6"/>
        <v>968</v>
      </c>
      <c r="N108" s="2">
        <f t="shared" si="6"/>
        <v>780</v>
      </c>
      <c r="O108" s="2">
        <f t="shared" si="6"/>
        <v>1</v>
      </c>
      <c r="P108" s="2">
        <f t="shared" si="6"/>
        <v>6</v>
      </c>
      <c r="Q108" s="2">
        <f t="shared" si="6"/>
        <v>3</v>
      </c>
      <c r="R108" s="2">
        <f t="shared" si="6"/>
        <v>0</v>
      </c>
      <c r="S108" s="2">
        <f t="shared" si="6"/>
        <v>0</v>
      </c>
      <c r="T108" s="2">
        <f t="shared" si="6"/>
        <v>27</v>
      </c>
      <c r="U108" s="2">
        <f t="shared" si="6"/>
        <v>2</v>
      </c>
      <c r="V108" s="2">
        <f t="shared" si="6"/>
        <v>80</v>
      </c>
      <c r="W108" s="2">
        <f t="shared" si="6"/>
        <v>8</v>
      </c>
      <c r="X108" s="2">
        <f t="shared" si="6"/>
        <v>0</v>
      </c>
      <c r="Y108" s="2">
        <f t="shared" si="6"/>
        <v>3</v>
      </c>
      <c r="Z108" s="2">
        <f t="shared" si="6"/>
        <v>644</v>
      </c>
      <c r="AA108" s="2">
        <f t="shared" si="6"/>
        <v>0</v>
      </c>
      <c r="AB108" s="2">
        <f t="shared" si="6"/>
        <v>6</v>
      </c>
      <c r="AC108" s="2">
        <f t="shared" si="6"/>
        <v>0</v>
      </c>
      <c r="AD108" s="2">
        <f t="shared" si="6"/>
        <v>0</v>
      </c>
      <c r="AE108" s="2">
        <f t="shared" si="6"/>
        <v>0</v>
      </c>
      <c r="AF108" s="2">
        <f t="shared" si="6"/>
        <v>0</v>
      </c>
      <c r="AG108" s="2">
        <f t="shared" si="6"/>
        <v>0</v>
      </c>
      <c r="AH108" s="5">
        <f t="shared" si="6"/>
        <v>0</v>
      </c>
      <c r="AI108" s="5">
        <f t="shared" si="6"/>
        <v>0</v>
      </c>
      <c r="AJ108" s="6">
        <f t="shared" si="6"/>
        <v>0</v>
      </c>
      <c r="AK108" s="2">
        <f t="shared" si="6"/>
        <v>741</v>
      </c>
      <c r="AL108" s="2">
        <f t="shared" si="6"/>
        <v>619</v>
      </c>
      <c r="AM108" s="2">
        <f t="shared" si="6"/>
        <v>3</v>
      </c>
      <c r="AN108" s="2">
        <f t="shared" si="6"/>
        <v>0</v>
      </c>
      <c r="AO108" s="2">
        <f t="shared" si="6"/>
        <v>1</v>
      </c>
      <c r="AP108" s="2">
        <f t="shared" ref="AP108:BU108" si="7">SUM(AP4:AP107)</f>
        <v>0</v>
      </c>
      <c r="AQ108" s="2">
        <f t="shared" si="7"/>
        <v>0</v>
      </c>
      <c r="AR108" s="2">
        <f t="shared" si="7"/>
        <v>0</v>
      </c>
      <c r="AS108" s="2">
        <f t="shared" si="7"/>
        <v>0</v>
      </c>
      <c r="AT108" s="2">
        <f t="shared" si="7"/>
        <v>0</v>
      </c>
      <c r="AU108" s="2">
        <f t="shared" si="7"/>
        <v>45</v>
      </c>
      <c r="AV108" s="2">
        <f t="shared" si="7"/>
        <v>1</v>
      </c>
      <c r="AW108" s="2">
        <f t="shared" si="7"/>
        <v>1</v>
      </c>
      <c r="AX108" s="2">
        <f t="shared" si="7"/>
        <v>0</v>
      </c>
      <c r="AY108" s="2">
        <f t="shared" si="7"/>
        <v>4</v>
      </c>
      <c r="AZ108" s="2">
        <f t="shared" si="7"/>
        <v>1</v>
      </c>
      <c r="BA108" s="2">
        <f t="shared" si="7"/>
        <v>0</v>
      </c>
      <c r="BB108" s="2">
        <f t="shared" si="7"/>
        <v>0</v>
      </c>
      <c r="BC108" s="2">
        <f t="shared" si="7"/>
        <v>60</v>
      </c>
      <c r="BD108" s="2">
        <f t="shared" si="7"/>
        <v>3</v>
      </c>
      <c r="BE108" s="2">
        <f t="shared" si="7"/>
        <v>0</v>
      </c>
      <c r="BF108" s="2">
        <f t="shared" si="7"/>
        <v>0</v>
      </c>
      <c r="BG108" s="2">
        <f t="shared" si="7"/>
        <v>0</v>
      </c>
      <c r="BH108" s="2">
        <f t="shared" si="7"/>
        <v>2</v>
      </c>
      <c r="BI108" s="2">
        <f t="shared" si="7"/>
        <v>1</v>
      </c>
      <c r="BJ108" s="2">
        <f t="shared" si="7"/>
        <v>0</v>
      </c>
      <c r="BK108" s="2">
        <f t="shared" si="7"/>
        <v>0</v>
      </c>
      <c r="BL108" s="2">
        <f t="shared" si="7"/>
        <v>0</v>
      </c>
      <c r="BM108" s="2">
        <f t="shared" si="7"/>
        <v>0</v>
      </c>
      <c r="BN108" s="2">
        <f t="shared" si="7"/>
        <v>0</v>
      </c>
      <c r="BO108" s="2">
        <f t="shared" si="7"/>
        <v>0</v>
      </c>
      <c r="BP108" s="2">
        <f t="shared" si="7"/>
        <v>0</v>
      </c>
      <c r="BQ108" s="2">
        <f t="shared" si="7"/>
        <v>0</v>
      </c>
      <c r="BR108" s="2">
        <f t="shared" si="7"/>
        <v>0</v>
      </c>
      <c r="BS108" s="2">
        <f t="shared" si="7"/>
        <v>0</v>
      </c>
      <c r="BT108" s="2">
        <f t="shared" si="7"/>
        <v>0</v>
      </c>
      <c r="BU108" s="2">
        <f t="shared" si="7"/>
        <v>0</v>
      </c>
      <c r="BV108" s="2">
        <f t="shared" ref="BV108:BW108" si="8">SUM(BV4:BV107)</f>
        <v>0</v>
      </c>
      <c r="BW108" s="2">
        <f t="shared" si="8"/>
        <v>0</v>
      </c>
    </row>
    <row r="109" spans="1:75" x14ac:dyDescent="0.2">
      <c r="A109" s="14"/>
      <c r="B109" s="14"/>
      <c r="C109" s="14"/>
      <c r="D109" s="14"/>
      <c r="E109" s="14"/>
      <c r="F109" s="2"/>
      <c r="G109" s="2"/>
      <c r="H109" s="2"/>
      <c r="I109" s="2"/>
      <c r="J109" s="2"/>
      <c r="K109" s="2"/>
      <c r="L109" s="2" t="s">
        <v>55</v>
      </c>
      <c r="M109" s="2"/>
      <c r="N109" s="7">
        <f>N108/M108</f>
        <v>0.80578512396694213</v>
      </c>
      <c r="O109" s="7">
        <f>O108/M108</f>
        <v>1.0330578512396695E-3</v>
      </c>
      <c r="P109" s="7">
        <f>P108/M108</f>
        <v>6.1983471074380167E-3</v>
      </c>
      <c r="Q109" s="7">
        <f>Q108/M108</f>
        <v>3.0991735537190084E-3</v>
      </c>
      <c r="R109" s="7">
        <f>R108/M108</f>
        <v>0</v>
      </c>
      <c r="S109" s="7">
        <f>S108/M108</f>
        <v>0</v>
      </c>
      <c r="T109" s="7">
        <f>T108/M108</f>
        <v>2.7892561983471075E-2</v>
      </c>
      <c r="U109" s="7">
        <f>U108/M108</f>
        <v>2.0661157024793389E-3</v>
      </c>
      <c r="V109" s="7">
        <f>V108/M108</f>
        <v>8.2644628099173556E-2</v>
      </c>
      <c r="W109" s="7">
        <f>W108/M108</f>
        <v>8.2644628099173556E-3</v>
      </c>
      <c r="X109" s="7">
        <f>X108/M108</f>
        <v>0</v>
      </c>
      <c r="Y109" s="7">
        <f>Y108/M108</f>
        <v>3.0991735537190084E-3</v>
      </c>
      <c r="Z109" s="7">
        <f>Z108/M108</f>
        <v>0.66528925619834711</v>
      </c>
      <c r="AA109" s="7">
        <f>AA108/M108</f>
        <v>0</v>
      </c>
      <c r="AB109" s="7">
        <f>AB108/M108</f>
        <v>6.1983471074380167E-3</v>
      </c>
      <c r="AC109" s="7">
        <f>AC108/M108</f>
        <v>0</v>
      </c>
      <c r="AD109" s="7">
        <f>AD108/M108</f>
        <v>0</v>
      </c>
      <c r="AE109" s="7">
        <f>AE108/M108</f>
        <v>0</v>
      </c>
      <c r="AF109" s="7">
        <f>AF108/M108</f>
        <v>0</v>
      </c>
      <c r="AG109" s="7">
        <f>AG108/M108</f>
        <v>0</v>
      </c>
      <c r="AH109" s="8">
        <f>AH108/N108</f>
        <v>0</v>
      </c>
      <c r="AI109" s="8">
        <f>AI108/O108</f>
        <v>0</v>
      </c>
      <c r="AJ109" s="9">
        <f>AJ108/O108</f>
        <v>0</v>
      </c>
      <c r="AK109" s="7">
        <f>AK108/M108</f>
        <v>0.76549586776859502</v>
      </c>
      <c r="AL109" s="7">
        <f>AL108/M108</f>
        <v>0.63946280991735538</v>
      </c>
      <c r="AM109" s="7">
        <f>AM108/M108</f>
        <v>3.0991735537190084E-3</v>
      </c>
      <c r="AN109" s="7">
        <f>AN108/M108</f>
        <v>0</v>
      </c>
      <c r="AO109" s="7">
        <f>AO108/M108</f>
        <v>1.0330578512396695E-3</v>
      </c>
      <c r="AP109" s="7">
        <f>AP108/M108</f>
        <v>0</v>
      </c>
      <c r="AQ109" s="7">
        <f>AQ108/M108</f>
        <v>0</v>
      </c>
      <c r="AR109" s="7">
        <f>AR108/M108</f>
        <v>0</v>
      </c>
      <c r="AS109" s="7">
        <f>AS108/M108</f>
        <v>0</v>
      </c>
      <c r="AT109" s="7">
        <f>AT108/M108</f>
        <v>0</v>
      </c>
      <c r="AU109" s="7">
        <f>AU108/M108</f>
        <v>4.6487603305785122E-2</v>
      </c>
      <c r="AV109" s="7">
        <f>AV108/M108</f>
        <v>1.0330578512396695E-3</v>
      </c>
      <c r="AW109" s="7">
        <f>AW108/M108</f>
        <v>1.0330578512396695E-3</v>
      </c>
      <c r="AX109" s="7">
        <f>AX108/M108</f>
        <v>0</v>
      </c>
      <c r="AY109" s="7">
        <f>AY108/M108</f>
        <v>4.1322314049586778E-3</v>
      </c>
      <c r="AZ109" s="7">
        <f>AZ108/M108</f>
        <v>1.0330578512396695E-3</v>
      </c>
      <c r="BA109" s="7">
        <f>BA108/M108</f>
        <v>0</v>
      </c>
      <c r="BB109" s="7">
        <f>BB108/M108</f>
        <v>0</v>
      </c>
      <c r="BC109" s="7">
        <f>BC108/M108</f>
        <v>6.1983471074380167E-2</v>
      </c>
      <c r="BD109" s="7">
        <f>BD108/M108</f>
        <v>3.0991735537190084E-3</v>
      </c>
      <c r="BE109" s="7">
        <f>BE108/M108</f>
        <v>0</v>
      </c>
      <c r="BF109" s="7">
        <f>BF108/M108</f>
        <v>0</v>
      </c>
      <c r="BG109" s="7">
        <f>BG108/M108</f>
        <v>0</v>
      </c>
      <c r="BH109" s="7">
        <f>BH108/M108</f>
        <v>2.0661157024793389E-3</v>
      </c>
      <c r="BI109" s="7">
        <f>BI108/M108</f>
        <v>1.0330578512396695E-3</v>
      </c>
      <c r="BJ109" s="7">
        <f>BJ108/M108</f>
        <v>0</v>
      </c>
      <c r="BK109" s="7">
        <f>BK108/M108</f>
        <v>0</v>
      </c>
      <c r="BL109" s="7">
        <f>BL108/M108</f>
        <v>0</v>
      </c>
      <c r="BM109" s="7">
        <f>BM108/M108</f>
        <v>0</v>
      </c>
      <c r="BN109" s="7">
        <f>BN108/M108</f>
        <v>0</v>
      </c>
      <c r="BO109" s="7">
        <f>BO108/M108</f>
        <v>0</v>
      </c>
      <c r="BP109" s="7">
        <f>BP108/M108</f>
        <v>0</v>
      </c>
      <c r="BQ109" s="7">
        <f>BQ108/M108</f>
        <v>0</v>
      </c>
      <c r="BR109" s="7">
        <f>BR108/M108</f>
        <v>0</v>
      </c>
      <c r="BS109" s="7">
        <f>BS108/M108</f>
        <v>0</v>
      </c>
      <c r="BT109" s="7">
        <f>BT108/M108</f>
        <v>0</v>
      </c>
      <c r="BU109" s="7">
        <f>BU108/M108</f>
        <v>0</v>
      </c>
      <c r="BV109" s="7">
        <f>BV108/M108</f>
        <v>0</v>
      </c>
      <c r="BW109" s="7">
        <f>BW108/M108</f>
        <v>0</v>
      </c>
    </row>
    <row r="110" spans="1:75" x14ac:dyDescent="0.2">
      <c r="A110" s="14"/>
      <c r="B110" s="2" t="s">
        <v>56</v>
      </c>
      <c r="C110" s="2"/>
      <c r="D110" s="10">
        <f>(L108/F108)</f>
        <v>5.5793269230769234</v>
      </c>
      <c r="E110" s="14"/>
      <c r="F110" s="2"/>
      <c r="G110" s="2"/>
      <c r="H110" s="2"/>
      <c r="I110" s="2"/>
      <c r="J110" s="2"/>
      <c r="K110" s="2"/>
      <c r="L110" s="2" t="s">
        <v>57</v>
      </c>
      <c r="M110" s="2"/>
      <c r="N110" s="10">
        <f>M108/N108</f>
        <v>1.2410256410256411</v>
      </c>
      <c r="O110" s="10">
        <f>M108/O108</f>
        <v>968</v>
      </c>
      <c r="P110" s="10">
        <f>M108/P108</f>
        <v>161.33333333333334</v>
      </c>
      <c r="Q110" s="10">
        <f>M108/Q108</f>
        <v>322.66666666666669</v>
      </c>
      <c r="R110" s="10" t="e">
        <f>M108/R108</f>
        <v>#DIV/0!</v>
      </c>
      <c r="S110" s="10" t="e">
        <f>M108/S108</f>
        <v>#DIV/0!</v>
      </c>
      <c r="T110" s="10">
        <f>M108/T108</f>
        <v>35.851851851851855</v>
      </c>
      <c r="U110" s="10">
        <f>M108/U108</f>
        <v>484</v>
      </c>
      <c r="V110" s="10">
        <f>M108/V108</f>
        <v>12.1</v>
      </c>
      <c r="W110" s="10">
        <f>M108/W108</f>
        <v>121</v>
      </c>
      <c r="X110" s="10" t="e">
        <f>M108/X108</f>
        <v>#DIV/0!</v>
      </c>
      <c r="Y110" s="10">
        <f>M108/Y108</f>
        <v>322.66666666666669</v>
      </c>
      <c r="Z110" s="10">
        <f>M108/Z108</f>
        <v>1.5031055900621118</v>
      </c>
      <c r="AA110" s="10" t="e">
        <f>M108/AA108</f>
        <v>#DIV/0!</v>
      </c>
      <c r="AB110" s="10">
        <f>M108/AB108</f>
        <v>161.33333333333334</v>
      </c>
      <c r="AC110" s="10" t="e">
        <f>M108/AC108</f>
        <v>#DIV/0!</v>
      </c>
      <c r="AD110" s="10" t="e">
        <f>M108/AD108</f>
        <v>#DIV/0!</v>
      </c>
      <c r="AE110" s="10" t="e">
        <f>M108/AE108</f>
        <v>#DIV/0!</v>
      </c>
      <c r="AF110" s="10" t="e">
        <f>M108/AF108</f>
        <v>#DIV/0!</v>
      </c>
      <c r="AG110" s="10" t="e">
        <f>M108/AG108</f>
        <v>#DIV/0!</v>
      </c>
      <c r="AH110" s="11" t="e">
        <f>N108/AH108</f>
        <v>#DIV/0!</v>
      </c>
      <c r="AI110" s="11" t="e">
        <f>O108/AI108</f>
        <v>#DIV/0!</v>
      </c>
      <c r="AJ110" s="12" t="e">
        <f>O108/AJ108</f>
        <v>#DIV/0!</v>
      </c>
      <c r="AK110" s="5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14"/>
      <c r="BL110" s="14"/>
      <c r="BM110" s="14"/>
      <c r="BN110" s="14"/>
      <c r="BO110" s="14"/>
      <c r="BP110" s="14"/>
      <c r="BQ110" s="14"/>
      <c r="BR110" s="14"/>
      <c r="BS110" s="14"/>
      <c r="BT110" s="15"/>
      <c r="BU110" s="14"/>
      <c r="BV110" s="14"/>
      <c r="BW110" s="14"/>
    </row>
    <row r="111" spans="1:75" x14ac:dyDescent="0.2">
      <c r="A111" s="15"/>
      <c r="B111" s="2" t="s">
        <v>58</v>
      </c>
      <c r="C111" s="2"/>
      <c r="D111" s="10">
        <f>(M108/G108)</f>
        <v>5.8666666666666663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4"/>
      <c r="BV111" s="14"/>
      <c r="BW111" s="14"/>
    </row>
    <row r="112" spans="1:75" x14ac:dyDescent="0.2">
      <c r="A112" s="15"/>
      <c r="B112" s="2" t="s">
        <v>59</v>
      </c>
      <c r="C112" s="2"/>
      <c r="D112" s="10">
        <f>(G108/F108)</f>
        <v>1.5865384615384615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4"/>
      <c r="BV112" s="14"/>
      <c r="BW112" s="14"/>
    </row>
    <row r="113" spans="1:75" x14ac:dyDescent="0.2">
      <c r="A113" s="15"/>
      <c r="B113" s="5" t="s">
        <v>60</v>
      </c>
      <c r="C113" s="15"/>
      <c r="D113" s="11">
        <f>(H108/G108)*100</f>
        <v>54.54545454545454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4"/>
      <c r="BV113" s="14"/>
      <c r="BW113" s="14"/>
    </row>
    <row r="125" spans="1:75" x14ac:dyDescent="0.2">
      <c r="A125" s="13" t="s">
        <v>85</v>
      </c>
      <c r="B125" s="14"/>
      <c r="C125" s="14"/>
      <c r="D125" s="14"/>
      <c r="E125" s="15"/>
      <c r="F125" s="14"/>
      <c r="G125" s="14"/>
      <c r="H125" s="14"/>
      <c r="I125" s="14"/>
      <c r="J125" s="14"/>
      <c r="K125" s="1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6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5"/>
      <c r="BU125" s="14"/>
      <c r="BV125" s="14"/>
      <c r="BW125" s="14"/>
    </row>
    <row r="126" spans="1:75" x14ac:dyDescent="0.2">
      <c r="A126" s="2" t="s">
        <v>5</v>
      </c>
      <c r="B126" s="2" t="s">
        <v>6</v>
      </c>
      <c r="C126" s="2" t="s">
        <v>7</v>
      </c>
      <c r="D126" s="2" t="s">
        <v>8</v>
      </c>
      <c r="E126" s="2" t="s">
        <v>9</v>
      </c>
      <c r="F126" s="2" t="s">
        <v>10</v>
      </c>
      <c r="G126" s="2" t="s">
        <v>11</v>
      </c>
      <c r="H126" s="2" t="s">
        <v>12</v>
      </c>
      <c r="I126" s="2" t="s">
        <v>13</v>
      </c>
      <c r="J126" s="2" t="s">
        <v>14</v>
      </c>
      <c r="K126" s="2" t="s">
        <v>15</v>
      </c>
      <c r="L126" s="2" t="s">
        <v>16</v>
      </c>
      <c r="M126" s="2" t="s">
        <v>17</v>
      </c>
      <c r="N126" s="2" t="s">
        <v>18</v>
      </c>
      <c r="O126" s="2" t="s">
        <v>19</v>
      </c>
      <c r="P126" s="2" t="s">
        <v>20</v>
      </c>
      <c r="Q126" s="2" t="s">
        <v>21</v>
      </c>
      <c r="R126" s="2" t="s">
        <v>22</v>
      </c>
      <c r="S126" s="2" t="s">
        <v>23</v>
      </c>
      <c r="T126" s="2" t="s">
        <v>24</v>
      </c>
      <c r="U126" s="2" t="s">
        <v>25</v>
      </c>
      <c r="V126" s="2" t="s">
        <v>26</v>
      </c>
      <c r="W126" s="2" t="s">
        <v>27</v>
      </c>
      <c r="X126" s="2" t="s">
        <v>28</v>
      </c>
      <c r="Y126" s="2" t="s">
        <v>29</v>
      </c>
      <c r="Z126" s="2" t="s">
        <v>30</v>
      </c>
      <c r="AA126" s="2" t="s">
        <v>31</v>
      </c>
      <c r="AB126" s="2" t="s">
        <v>32</v>
      </c>
      <c r="AC126" s="2" t="s">
        <v>33</v>
      </c>
      <c r="AD126" s="2" t="s">
        <v>34</v>
      </c>
      <c r="AE126" s="2" t="s">
        <v>35</v>
      </c>
      <c r="AF126" s="2" t="s">
        <v>36</v>
      </c>
      <c r="AG126" s="2" t="s">
        <v>37</v>
      </c>
      <c r="AH126" s="2" t="s">
        <v>38</v>
      </c>
      <c r="AI126" s="2" t="s">
        <v>39</v>
      </c>
      <c r="AJ126" s="2" t="s">
        <v>42</v>
      </c>
      <c r="AK126" s="3" t="s">
        <v>40</v>
      </c>
      <c r="AL126" s="2" t="s">
        <v>30</v>
      </c>
      <c r="AM126" s="2" t="s">
        <v>24</v>
      </c>
      <c r="AN126" s="2" t="s">
        <v>25</v>
      </c>
      <c r="AO126" s="2" t="s">
        <v>29</v>
      </c>
      <c r="AP126" s="2" t="s">
        <v>41</v>
      </c>
      <c r="AQ126" s="2" t="s">
        <v>34</v>
      </c>
      <c r="AR126" s="2" t="s">
        <v>34</v>
      </c>
      <c r="AS126" s="2" t="s">
        <v>27</v>
      </c>
      <c r="AT126" s="2" t="s">
        <v>23</v>
      </c>
      <c r="AU126" s="2" t="s">
        <v>26</v>
      </c>
      <c r="AV126" s="2" t="s">
        <v>42</v>
      </c>
      <c r="AW126" s="2" t="s">
        <v>43</v>
      </c>
      <c r="AX126" s="2" t="s">
        <v>43</v>
      </c>
      <c r="AY126" s="2" t="s">
        <v>44</v>
      </c>
      <c r="AZ126" s="2" t="s">
        <v>44</v>
      </c>
      <c r="BA126" s="2" t="s">
        <v>22</v>
      </c>
      <c r="BB126" s="2" t="s">
        <v>22</v>
      </c>
      <c r="BC126" s="2" t="s">
        <v>32</v>
      </c>
      <c r="BD126" s="2" t="s">
        <v>32</v>
      </c>
      <c r="BE126" s="2" t="s">
        <v>19</v>
      </c>
      <c r="BF126" s="2" t="s">
        <v>19</v>
      </c>
      <c r="BG126" s="2" t="s">
        <v>45</v>
      </c>
      <c r="BH126" s="2" t="s">
        <v>45</v>
      </c>
      <c r="BI126" s="2" t="s">
        <v>46</v>
      </c>
      <c r="BJ126" s="2" t="s">
        <v>46</v>
      </c>
      <c r="BK126" s="2" t="s">
        <v>47</v>
      </c>
      <c r="BL126" s="2" t="s">
        <v>48</v>
      </c>
      <c r="BM126" s="2" t="s">
        <v>28</v>
      </c>
      <c r="BN126" s="2" t="s">
        <v>33</v>
      </c>
      <c r="BO126" s="2" t="s">
        <v>35</v>
      </c>
      <c r="BP126" s="2" t="s">
        <v>49</v>
      </c>
      <c r="BQ126" s="2" t="s">
        <v>41</v>
      </c>
      <c r="BR126" s="2" t="s">
        <v>39</v>
      </c>
      <c r="BS126" s="2" t="s">
        <v>50</v>
      </c>
      <c r="BT126" s="2" t="s">
        <v>51</v>
      </c>
      <c r="BU126" s="2" t="s">
        <v>38</v>
      </c>
      <c r="BV126" s="2" t="s">
        <v>52</v>
      </c>
      <c r="BW126" s="2" t="s">
        <v>53</v>
      </c>
    </row>
    <row r="127" spans="1:75" x14ac:dyDescent="0.2">
      <c r="A127" s="14">
        <v>286</v>
      </c>
      <c r="B127" s="18">
        <v>43525</v>
      </c>
      <c r="C127" s="14">
        <v>1</v>
      </c>
      <c r="D127" s="14">
        <v>234</v>
      </c>
      <c r="E127" s="14">
        <v>3</v>
      </c>
      <c r="F127" s="14">
        <v>1</v>
      </c>
      <c r="G127" s="14">
        <v>1</v>
      </c>
      <c r="H127" s="14">
        <v>1</v>
      </c>
      <c r="I127" s="14">
        <v>1</v>
      </c>
      <c r="J127" s="19">
        <v>9.5</v>
      </c>
      <c r="K127" s="19">
        <v>13</v>
      </c>
      <c r="L127" s="14">
        <f t="shared" ref="L127:L133" si="9">(K127-J127)</f>
        <v>3.5</v>
      </c>
      <c r="M127" s="14">
        <f t="shared" ref="M127:M133" si="10">(G127*L127)</f>
        <v>3.5</v>
      </c>
      <c r="N127" s="14">
        <v>4</v>
      </c>
      <c r="O127" s="14"/>
      <c r="P127" s="14"/>
      <c r="Q127" s="14"/>
      <c r="R127" s="14"/>
      <c r="S127" s="14"/>
      <c r="T127" s="14"/>
      <c r="U127" s="14">
        <v>2</v>
      </c>
      <c r="V127" s="14"/>
      <c r="W127" s="14"/>
      <c r="X127" s="14"/>
      <c r="Y127" s="14"/>
      <c r="Z127" s="14">
        <v>2</v>
      </c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6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5"/>
      <c r="BU127" s="14"/>
      <c r="BV127" s="14"/>
      <c r="BW127" s="14"/>
    </row>
    <row r="128" spans="1:75" x14ac:dyDescent="0.2">
      <c r="A128" s="14">
        <v>297</v>
      </c>
      <c r="B128" s="18">
        <v>43532</v>
      </c>
      <c r="C128" s="14">
        <v>1</v>
      </c>
      <c r="D128" s="14">
        <v>204</v>
      </c>
      <c r="E128" s="14">
        <v>3</v>
      </c>
      <c r="F128" s="14">
        <v>1</v>
      </c>
      <c r="G128" s="14">
        <v>1</v>
      </c>
      <c r="H128" s="14">
        <v>0</v>
      </c>
      <c r="I128" s="14">
        <v>1</v>
      </c>
      <c r="J128" s="19">
        <v>7</v>
      </c>
      <c r="K128" s="19">
        <v>14</v>
      </c>
      <c r="L128" s="14">
        <f t="shared" si="9"/>
        <v>7</v>
      </c>
      <c r="M128" s="14">
        <f t="shared" si="10"/>
        <v>7</v>
      </c>
      <c r="N128" s="14">
        <v>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6">
        <v>1</v>
      </c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>
        <v>1</v>
      </c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5"/>
      <c r="BU128" s="14"/>
      <c r="BV128" s="14"/>
      <c r="BW128" s="14"/>
    </row>
    <row r="129" spans="1:75" x14ac:dyDescent="0.2">
      <c r="A129" s="14">
        <v>298</v>
      </c>
      <c r="B129" s="18">
        <v>43532</v>
      </c>
      <c r="C129" s="14">
        <v>1</v>
      </c>
      <c r="D129" s="14">
        <v>204</v>
      </c>
      <c r="E129" s="14">
        <v>3</v>
      </c>
      <c r="F129" s="14">
        <v>1</v>
      </c>
      <c r="G129" s="14">
        <v>2</v>
      </c>
      <c r="H129" s="14">
        <v>0</v>
      </c>
      <c r="I129" s="14">
        <v>1</v>
      </c>
      <c r="J129" s="19">
        <v>7.75</v>
      </c>
      <c r="K129" s="19">
        <v>14</v>
      </c>
      <c r="L129" s="14">
        <f t="shared" si="9"/>
        <v>6.25</v>
      </c>
      <c r="M129" s="14">
        <f t="shared" si="10"/>
        <v>12.5</v>
      </c>
      <c r="N129" s="14">
        <v>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6">
        <v>15</v>
      </c>
      <c r="AL129" s="14"/>
      <c r="AM129" s="14"/>
      <c r="AN129" s="14"/>
      <c r="AO129" s="14"/>
      <c r="AP129" s="14"/>
      <c r="AQ129" s="14"/>
      <c r="AR129" s="14"/>
      <c r="AS129" s="14"/>
      <c r="AT129" s="14"/>
      <c r="AU129" s="14">
        <v>15</v>
      </c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5"/>
      <c r="BU129" s="14"/>
      <c r="BV129" s="14"/>
      <c r="BW129" s="14"/>
    </row>
    <row r="130" spans="1:75" x14ac:dyDescent="0.2">
      <c r="A130" s="14">
        <v>299</v>
      </c>
      <c r="B130" s="18">
        <v>43532</v>
      </c>
      <c r="C130" s="14">
        <v>1</v>
      </c>
      <c r="D130" s="14">
        <v>204</v>
      </c>
      <c r="E130" s="14">
        <v>3</v>
      </c>
      <c r="F130" s="14">
        <v>1</v>
      </c>
      <c r="G130" s="14">
        <v>2</v>
      </c>
      <c r="H130" s="14">
        <v>0</v>
      </c>
      <c r="I130" s="14">
        <v>1</v>
      </c>
      <c r="J130" s="19">
        <v>8</v>
      </c>
      <c r="K130" s="19">
        <v>14</v>
      </c>
      <c r="L130" s="14">
        <f t="shared" si="9"/>
        <v>6</v>
      </c>
      <c r="M130" s="14">
        <f t="shared" si="10"/>
        <v>12</v>
      </c>
      <c r="N130" s="14">
        <v>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6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5"/>
      <c r="BU130" s="14"/>
      <c r="BV130" s="14"/>
      <c r="BW130" s="14"/>
    </row>
    <row r="131" spans="1:75" x14ac:dyDescent="0.2">
      <c r="A131" s="14">
        <v>306</v>
      </c>
      <c r="B131" s="18">
        <v>43539</v>
      </c>
      <c r="C131" s="14">
        <v>1</v>
      </c>
      <c r="D131" s="14">
        <v>258</v>
      </c>
      <c r="E131" s="14">
        <v>3</v>
      </c>
      <c r="F131" s="14">
        <v>1</v>
      </c>
      <c r="G131" s="14">
        <v>2</v>
      </c>
      <c r="H131" s="14">
        <v>2</v>
      </c>
      <c r="I131" s="14">
        <v>1</v>
      </c>
      <c r="J131" s="19">
        <v>9</v>
      </c>
      <c r="K131" s="19">
        <v>16</v>
      </c>
      <c r="L131" s="14">
        <f t="shared" si="9"/>
        <v>7</v>
      </c>
      <c r="M131" s="14">
        <f t="shared" si="10"/>
        <v>14</v>
      </c>
      <c r="N131" s="14">
        <v>3</v>
      </c>
      <c r="O131" s="14">
        <v>1</v>
      </c>
      <c r="P131" s="14"/>
      <c r="Q131" s="14"/>
      <c r="R131" s="14"/>
      <c r="S131" s="14"/>
      <c r="T131" s="14">
        <v>1</v>
      </c>
      <c r="U131" s="14"/>
      <c r="V131" s="14"/>
      <c r="W131" s="14"/>
      <c r="X131" s="14"/>
      <c r="Y131" s="14">
        <v>1</v>
      </c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6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5"/>
      <c r="BU131" s="14"/>
      <c r="BV131" s="14"/>
      <c r="BW131" s="14"/>
    </row>
    <row r="132" spans="1:75" x14ac:dyDescent="0.2">
      <c r="A132" s="14">
        <v>360</v>
      </c>
      <c r="B132" s="18">
        <v>43552</v>
      </c>
      <c r="C132" s="14">
        <v>1</v>
      </c>
      <c r="D132" s="14">
        <v>204</v>
      </c>
      <c r="E132" s="14">
        <v>3</v>
      </c>
      <c r="F132" s="14">
        <v>1</v>
      </c>
      <c r="G132" s="14">
        <v>1</v>
      </c>
      <c r="H132" s="14">
        <v>1</v>
      </c>
      <c r="I132" s="14">
        <v>1</v>
      </c>
      <c r="J132" s="19">
        <v>8</v>
      </c>
      <c r="K132" s="19">
        <v>13.5</v>
      </c>
      <c r="L132" s="14">
        <f t="shared" si="9"/>
        <v>5.5</v>
      </c>
      <c r="M132" s="14">
        <f t="shared" si="10"/>
        <v>5.5</v>
      </c>
      <c r="N132" s="14">
        <v>8</v>
      </c>
      <c r="O132" s="14"/>
      <c r="P132" s="14"/>
      <c r="Q132" s="14">
        <v>2</v>
      </c>
      <c r="R132" s="14"/>
      <c r="S132" s="14"/>
      <c r="T132" s="14">
        <v>6</v>
      </c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6">
        <v>2</v>
      </c>
      <c r="AL132" s="14"/>
      <c r="AM132" s="14">
        <v>1</v>
      </c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>
        <v>1</v>
      </c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5"/>
      <c r="BU132" s="14"/>
      <c r="BV132" s="14"/>
      <c r="BW132" s="14"/>
    </row>
    <row r="133" spans="1:75" x14ac:dyDescent="0.2">
      <c r="A133" s="14">
        <v>363</v>
      </c>
      <c r="B133" s="18">
        <v>43553</v>
      </c>
      <c r="C133" s="14">
        <v>1</v>
      </c>
      <c r="D133" s="14">
        <v>204</v>
      </c>
      <c r="E133" s="14">
        <v>3</v>
      </c>
      <c r="F133" s="14">
        <v>1</v>
      </c>
      <c r="G133" s="14">
        <v>1</v>
      </c>
      <c r="H133" s="14">
        <v>1</v>
      </c>
      <c r="I133" s="14">
        <v>1</v>
      </c>
      <c r="J133" s="19">
        <v>8.5</v>
      </c>
      <c r="K133" s="19">
        <v>13</v>
      </c>
      <c r="L133" s="14">
        <f t="shared" si="9"/>
        <v>4.5</v>
      </c>
      <c r="M133" s="14">
        <f t="shared" si="10"/>
        <v>4.5</v>
      </c>
      <c r="N133" s="14">
        <v>3</v>
      </c>
      <c r="O133" s="14"/>
      <c r="P133" s="14"/>
      <c r="Q133" s="14"/>
      <c r="R133" s="14"/>
      <c r="S133" s="14"/>
      <c r="T133" s="14">
        <v>2</v>
      </c>
      <c r="U133" s="14"/>
      <c r="V133" s="14"/>
      <c r="W133" s="14">
        <v>1</v>
      </c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6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5"/>
      <c r="BU133" s="14"/>
      <c r="BV133" s="14"/>
      <c r="BW133" s="14"/>
    </row>
    <row r="134" spans="1:75" x14ac:dyDescent="0.2">
      <c r="A134" s="14"/>
      <c r="B134" s="2" t="s">
        <v>54</v>
      </c>
      <c r="C134" s="14"/>
      <c r="D134" s="14"/>
      <c r="E134" s="14"/>
      <c r="F134" s="2">
        <f>COUNT(F127:F133)</f>
        <v>7</v>
      </c>
      <c r="G134" s="2">
        <f>SUM(G127:G133)</f>
        <v>10</v>
      </c>
      <c r="H134" s="2">
        <f>SUM(H127:H133)</f>
        <v>5</v>
      </c>
      <c r="I134" s="2"/>
      <c r="J134" s="2">
        <f t="shared" ref="J134:BU134" si="11">SUM(J127:J133)</f>
        <v>57.75</v>
      </c>
      <c r="K134" s="2">
        <f t="shared" si="11"/>
        <v>97.5</v>
      </c>
      <c r="L134" s="2">
        <f t="shared" si="11"/>
        <v>39.75</v>
      </c>
      <c r="M134" s="2">
        <f t="shared" si="11"/>
        <v>59</v>
      </c>
      <c r="N134" s="2">
        <f t="shared" si="11"/>
        <v>18</v>
      </c>
      <c r="O134" s="2">
        <f t="shared" si="11"/>
        <v>1</v>
      </c>
      <c r="P134" s="2">
        <f t="shared" si="11"/>
        <v>0</v>
      </c>
      <c r="Q134" s="2">
        <f t="shared" si="11"/>
        <v>2</v>
      </c>
      <c r="R134" s="2">
        <f t="shared" si="11"/>
        <v>0</v>
      </c>
      <c r="S134" s="2">
        <f t="shared" si="11"/>
        <v>0</v>
      </c>
      <c r="T134" s="2">
        <f t="shared" si="11"/>
        <v>9</v>
      </c>
      <c r="U134" s="2">
        <f t="shared" si="11"/>
        <v>2</v>
      </c>
      <c r="V134" s="2">
        <f t="shared" si="11"/>
        <v>0</v>
      </c>
      <c r="W134" s="2">
        <f t="shared" si="11"/>
        <v>1</v>
      </c>
      <c r="X134" s="2">
        <f t="shared" si="11"/>
        <v>0</v>
      </c>
      <c r="Y134" s="2">
        <f t="shared" si="11"/>
        <v>1</v>
      </c>
      <c r="Z134" s="2">
        <f t="shared" si="11"/>
        <v>2</v>
      </c>
      <c r="AA134" s="2">
        <f t="shared" si="11"/>
        <v>0</v>
      </c>
      <c r="AB134" s="2">
        <f t="shared" si="11"/>
        <v>0</v>
      </c>
      <c r="AC134" s="2">
        <f t="shared" si="11"/>
        <v>0</v>
      </c>
      <c r="AD134" s="2">
        <f t="shared" si="11"/>
        <v>0</v>
      </c>
      <c r="AE134" s="2">
        <f t="shared" si="11"/>
        <v>0</v>
      </c>
      <c r="AF134" s="2">
        <f t="shared" si="11"/>
        <v>0</v>
      </c>
      <c r="AG134" s="2">
        <f t="shared" si="11"/>
        <v>0</v>
      </c>
      <c r="AH134" s="2">
        <f t="shared" si="11"/>
        <v>0</v>
      </c>
      <c r="AI134" s="2">
        <f t="shared" si="11"/>
        <v>0</v>
      </c>
      <c r="AJ134" s="2">
        <f t="shared" si="11"/>
        <v>0</v>
      </c>
      <c r="AK134" s="2">
        <f t="shared" si="11"/>
        <v>18</v>
      </c>
      <c r="AL134" s="2">
        <f t="shared" si="11"/>
        <v>0</v>
      </c>
      <c r="AM134" s="2">
        <f t="shared" si="11"/>
        <v>1</v>
      </c>
      <c r="AN134" s="2">
        <f t="shared" si="11"/>
        <v>0</v>
      </c>
      <c r="AO134" s="2">
        <f t="shared" si="11"/>
        <v>0</v>
      </c>
      <c r="AP134" s="2">
        <f t="shared" si="11"/>
        <v>0</v>
      </c>
      <c r="AQ134" s="2">
        <f t="shared" si="11"/>
        <v>0</v>
      </c>
      <c r="AR134" s="2">
        <f t="shared" si="11"/>
        <v>0</v>
      </c>
      <c r="AS134" s="2">
        <f t="shared" si="11"/>
        <v>0</v>
      </c>
      <c r="AT134" s="2">
        <f t="shared" si="11"/>
        <v>0</v>
      </c>
      <c r="AU134" s="2">
        <f t="shared" si="11"/>
        <v>15</v>
      </c>
      <c r="AV134" s="2">
        <f t="shared" si="11"/>
        <v>0</v>
      </c>
      <c r="AW134" s="2">
        <f t="shared" si="11"/>
        <v>0</v>
      </c>
      <c r="AX134" s="2">
        <f t="shared" si="11"/>
        <v>0</v>
      </c>
      <c r="AY134" s="2">
        <f t="shared" si="11"/>
        <v>2</v>
      </c>
      <c r="AZ134" s="2">
        <f t="shared" si="11"/>
        <v>0</v>
      </c>
      <c r="BA134" s="2">
        <f t="shared" si="11"/>
        <v>0</v>
      </c>
      <c r="BB134" s="2">
        <f t="shared" si="11"/>
        <v>0</v>
      </c>
      <c r="BC134" s="2">
        <f t="shared" si="11"/>
        <v>0</v>
      </c>
      <c r="BD134" s="2">
        <f t="shared" si="11"/>
        <v>0</v>
      </c>
      <c r="BE134" s="2">
        <f t="shared" si="11"/>
        <v>0</v>
      </c>
      <c r="BF134" s="2">
        <f t="shared" si="11"/>
        <v>0</v>
      </c>
      <c r="BG134" s="2">
        <f t="shared" si="11"/>
        <v>0</v>
      </c>
      <c r="BH134" s="2">
        <f t="shared" si="11"/>
        <v>0</v>
      </c>
      <c r="BI134" s="2">
        <f t="shared" si="11"/>
        <v>0</v>
      </c>
      <c r="BJ134" s="2">
        <f t="shared" si="11"/>
        <v>0</v>
      </c>
      <c r="BK134" s="2">
        <f t="shared" si="11"/>
        <v>0</v>
      </c>
      <c r="BL134" s="2">
        <f t="shared" si="11"/>
        <v>0</v>
      </c>
      <c r="BM134" s="2">
        <f t="shared" si="11"/>
        <v>0</v>
      </c>
      <c r="BN134" s="2">
        <f t="shared" si="11"/>
        <v>0</v>
      </c>
      <c r="BO134" s="2">
        <f t="shared" si="11"/>
        <v>0</v>
      </c>
      <c r="BP134" s="2">
        <f t="shared" si="11"/>
        <v>0</v>
      </c>
      <c r="BQ134" s="2">
        <f t="shared" si="11"/>
        <v>0</v>
      </c>
      <c r="BR134" s="2">
        <f t="shared" si="11"/>
        <v>0</v>
      </c>
      <c r="BS134" s="2">
        <f t="shared" si="11"/>
        <v>0</v>
      </c>
      <c r="BT134" s="2">
        <f t="shared" si="11"/>
        <v>0</v>
      </c>
      <c r="BU134" s="2">
        <f t="shared" si="11"/>
        <v>0</v>
      </c>
      <c r="BV134" s="2">
        <f t="shared" ref="BV134:BW134" si="12">SUM(BV127:BV133)</f>
        <v>0</v>
      </c>
      <c r="BW134" s="2">
        <f t="shared" si="12"/>
        <v>0</v>
      </c>
    </row>
    <row r="135" spans="1:75" x14ac:dyDescent="0.2">
      <c r="A135" s="14"/>
      <c r="B135" s="14"/>
      <c r="C135" s="14"/>
      <c r="D135" s="14"/>
      <c r="E135" s="14"/>
      <c r="F135" s="2"/>
      <c r="G135" s="2"/>
      <c r="H135" s="2"/>
      <c r="I135" s="2"/>
      <c r="J135" s="2"/>
      <c r="K135" s="2"/>
      <c r="L135" s="2" t="s">
        <v>55</v>
      </c>
      <c r="M135" s="2"/>
      <c r="N135" s="7">
        <f>N134/M134</f>
        <v>0.30508474576271188</v>
      </c>
      <c r="O135" s="7">
        <f>O134/M134</f>
        <v>1.6949152542372881E-2</v>
      </c>
      <c r="P135" s="7">
        <f>P134/M134</f>
        <v>0</v>
      </c>
      <c r="Q135" s="7">
        <f>Q134/M134</f>
        <v>3.3898305084745763E-2</v>
      </c>
      <c r="R135" s="7">
        <f>R134/M134</f>
        <v>0</v>
      </c>
      <c r="S135" s="7">
        <f>S134/M134</f>
        <v>0</v>
      </c>
      <c r="T135" s="7">
        <f>T134/M134</f>
        <v>0.15254237288135594</v>
      </c>
      <c r="U135" s="7">
        <f>U134/M134</f>
        <v>3.3898305084745763E-2</v>
      </c>
      <c r="V135" s="7">
        <f>V134/M134</f>
        <v>0</v>
      </c>
      <c r="W135" s="7">
        <f>W134/M134</f>
        <v>1.6949152542372881E-2</v>
      </c>
      <c r="X135" s="7">
        <f>X134/M134</f>
        <v>0</v>
      </c>
      <c r="Y135" s="7">
        <f>Y134/M134</f>
        <v>1.6949152542372881E-2</v>
      </c>
      <c r="Z135" s="7">
        <f>Z134/M134</f>
        <v>3.3898305084745763E-2</v>
      </c>
      <c r="AA135" s="7">
        <f>AA134/M134</f>
        <v>0</v>
      </c>
      <c r="AB135" s="7">
        <f>AB134/M134</f>
        <v>0</v>
      </c>
      <c r="AC135" s="7">
        <f>AC134/M134</f>
        <v>0</v>
      </c>
      <c r="AD135" s="7">
        <f>AD134/M134</f>
        <v>0</v>
      </c>
      <c r="AE135" s="7">
        <f>AE134/M134</f>
        <v>0</v>
      </c>
      <c r="AF135" s="7">
        <f>AF134/M134</f>
        <v>0</v>
      </c>
      <c r="AG135" s="7">
        <f>AG134/M134</f>
        <v>0</v>
      </c>
      <c r="AH135" s="8">
        <f>AH134/N134</f>
        <v>0</v>
      </c>
      <c r="AI135" s="8">
        <f>AI134/O134</f>
        <v>0</v>
      </c>
      <c r="AJ135" s="9">
        <f>AJ134/O134</f>
        <v>0</v>
      </c>
      <c r="AK135" s="7">
        <f>AK134/M134</f>
        <v>0.30508474576271188</v>
      </c>
      <c r="AL135" s="7">
        <f>AL134/M134</f>
        <v>0</v>
      </c>
      <c r="AM135" s="7">
        <f>AM134/M134</f>
        <v>1.6949152542372881E-2</v>
      </c>
      <c r="AN135" s="7">
        <f>AN134/M134</f>
        <v>0</v>
      </c>
      <c r="AO135" s="7">
        <f>AO134/M134</f>
        <v>0</v>
      </c>
      <c r="AP135" s="7">
        <f>AP134/M134</f>
        <v>0</v>
      </c>
      <c r="AQ135" s="7">
        <f>AQ134/M134</f>
        <v>0</v>
      </c>
      <c r="AR135" s="7">
        <f>AR134/M134</f>
        <v>0</v>
      </c>
      <c r="AS135" s="7">
        <f>AS134/M134</f>
        <v>0</v>
      </c>
      <c r="AT135" s="7">
        <f>AT134/M134</f>
        <v>0</v>
      </c>
      <c r="AU135" s="7">
        <f>AU134/M134</f>
        <v>0.25423728813559321</v>
      </c>
      <c r="AV135" s="7">
        <f>AV134/M134</f>
        <v>0</v>
      </c>
      <c r="AW135" s="7">
        <f>AW134/M134</f>
        <v>0</v>
      </c>
      <c r="AX135" s="7">
        <f>AX134/M134</f>
        <v>0</v>
      </c>
      <c r="AY135" s="7">
        <f>AY134/M134</f>
        <v>3.3898305084745763E-2</v>
      </c>
      <c r="AZ135" s="7">
        <f>AZ134/M134</f>
        <v>0</v>
      </c>
      <c r="BA135" s="7">
        <f>BA134/M134</f>
        <v>0</v>
      </c>
      <c r="BB135" s="7">
        <f>BB134/M134</f>
        <v>0</v>
      </c>
      <c r="BC135" s="7">
        <f>BC134/M134</f>
        <v>0</v>
      </c>
      <c r="BD135" s="7">
        <f>BD134/M134</f>
        <v>0</v>
      </c>
      <c r="BE135" s="7">
        <f>BE134/M134</f>
        <v>0</v>
      </c>
      <c r="BF135" s="7">
        <f>BF134/M134</f>
        <v>0</v>
      </c>
      <c r="BG135" s="7">
        <f>BG134/M134</f>
        <v>0</v>
      </c>
      <c r="BH135" s="7">
        <f>BH134/M134</f>
        <v>0</v>
      </c>
      <c r="BI135" s="7">
        <f>BI134/M134</f>
        <v>0</v>
      </c>
      <c r="BJ135" s="7">
        <f>BJ134/M134</f>
        <v>0</v>
      </c>
      <c r="BK135" s="7">
        <f>BK134/M134</f>
        <v>0</v>
      </c>
      <c r="BL135" s="7">
        <f>BL134/M134</f>
        <v>0</v>
      </c>
      <c r="BM135" s="7">
        <f>BM134/M134</f>
        <v>0</v>
      </c>
      <c r="BN135" s="7">
        <f>BN134/M134</f>
        <v>0</v>
      </c>
      <c r="BO135" s="7">
        <f>BO134/M134</f>
        <v>0</v>
      </c>
      <c r="BP135" s="7">
        <f>BP134/M134</f>
        <v>0</v>
      </c>
      <c r="BQ135" s="7">
        <f>BQ134/M134</f>
        <v>0</v>
      </c>
      <c r="BR135" s="7">
        <f>BR134/M134</f>
        <v>0</v>
      </c>
      <c r="BS135" s="7">
        <f>BS134/M134</f>
        <v>0</v>
      </c>
      <c r="BT135" s="7">
        <f>BT134/M134</f>
        <v>0</v>
      </c>
      <c r="BU135" s="7">
        <f>BU134/M134</f>
        <v>0</v>
      </c>
      <c r="BV135" s="7">
        <f>BV134/M134</f>
        <v>0</v>
      </c>
      <c r="BW135" s="7">
        <f>BW134/M134</f>
        <v>0</v>
      </c>
    </row>
    <row r="136" spans="1:75" x14ac:dyDescent="0.2">
      <c r="A136" s="14"/>
      <c r="B136" s="2" t="s">
        <v>56</v>
      </c>
      <c r="C136" s="2"/>
      <c r="D136" s="10">
        <f>(L134/F134)</f>
        <v>5.6785714285714288</v>
      </c>
      <c r="E136" s="14"/>
      <c r="F136" s="2"/>
      <c r="G136" s="2"/>
      <c r="H136" s="2"/>
      <c r="I136" s="2"/>
      <c r="J136" s="2"/>
      <c r="K136" s="2"/>
      <c r="L136" s="2" t="s">
        <v>57</v>
      </c>
      <c r="M136" s="2"/>
      <c r="N136" s="10">
        <f>M134/N134</f>
        <v>3.2777777777777777</v>
      </c>
      <c r="O136" s="10">
        <f>M134/O134</f>
        <v>59</v>
      </c>
      <c r="P136" s="10" t="e">
        <f>M134/P134</f>
        <v>#DIV/0!</v>
      </c>
      <c r="Q136" s="10">
        <f>M134/Q134</f>
        <v>29.5</v>
      </c>
      <c r="R136" s="10" t="e">
        <f>M134/R134</f>
        <v>#DIV/0!</v>
      </c>
      <c r="S136" s="10" t="e">
        <f>M134/S134</f>
        <v>#DIV/0!</v>
      </c>
      <c r="T136" s="10">
        <f>M134/T134</f>
        <v>6.5555555555555554</v>
      </c>
      <c r="U136" s="10">
        <f>M134/U134</f>
        <v>29.5</v>
      </c>
      <c r="V136" s="10" t="e">
        <f>M134/V134</f>
        <v>#DIV/0!</v>
      </c>
      <c r="W136" s="10">
        <f>M134/W134</f>
        <v>59</v>
      </c>
      <c r="X136" s="10" t="e">
        <f>M134/X134</f>
        <v>#DIV/0!</v>
      </c>
      <c r="Y136" s="10">
        <f>M134/Y134</f>
        <v>59</v>
      </c>
      <c r="Z136" s="10">
        <f>M134/Z134</f>
        <v>29.5</v>
      </c>
      <c r="AA136" s="10" t="e">
        <f>M134/AA134</f>
        <v>#DIV/0!</v>
      </c>
      <c r="AB136" s="10" t="e">
        <f>M134/AB134</f>
        <v>#DIV/0!</v>
      </c>
      <c r="AC136" s="10" t="e">
        <f>M134/AC134</f>
        <v>#DIV/0!</v>
      </c>
      <c r="AD136" s="10" t="e">
        <f>M134/AD134</f>
        <v>#DIV/0!</v>
      </c>
      <c r="AE136" s="10" t="e">
        <f>M134/AE134</f>
        <v>#DIV/0!</v>
      </c>
      <c r="AF136" s="10" t="e">
        <f>M134/AF134</f>
        <v>#DIV/0!</v>
      </c>
      <c r="AG136" s="10" t="e">
        <f>M134/AG134</f>
        <v>#DIV/0!</v>
      </c>
      <c r="AH136" s="11" t="e">
        <f>N134/AH134</f>
        <v>#DIV/0!</v>
      </c>
      <c r="AI136" s="11" t="e">
        <f>O134/AI134</f>
        <v>#DIV/0!</v>
      </c>
      <c r="AJ136" s="12" t="e">
        <f>O134/AJ134</f>
        <v>#DIV/0!</v>
      </c>
      <c r="AK136" s="5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14"/>
      <c r="BL136" s="14"/>
      <c r="BM136" s="14"/>
      <c r="BN136" s="14"/>
      <c r="BO136" s="14"/>
      <c r="BP136" s="14"/>
      <c r="BQ136" s="14"/>
      <c r="BR136" s="14"/>
      <c r="BS136" s="14"/>
      <c r="BT136" s="15"/>
      <c r="BU136" s="14"/>
      <c r="BV136" s="14"/>
      <c r="BW136" s="14"/>
    </row>
    <row r="137" spans="1:75" x14ac:dyDescent="0.2">
      <c r="A137" s="15"/>
      <c r="B137" s="2" t="s">
        <v>58</v>
      </c>
      <c r="C137" s="2"/>
      <c r="D137" s="10">
        <f>(M134/G134)</f>
        <v>5.9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4"/>
      <c r="BV137" s="14"/>
      <c r="BW137" s="14"/>
    </row>
    <row r="138" spans="1:75" x14ac:dyDescent="0.2">
      <c r="A138" s="15"/>
      <c r="B138" s="2" t="s">
        <v>59</v>
      </c>
      <c r="C138" s="2"/>
      <c r="D138" s="10">
        <f>(G134/F134)</f>
        <v>1.4285714285714286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4"/>
      <c r="BV138" s="14"/>
      <c r="BW138" s="14"/>
    </row>
    <row r="139" spans="1:75" x14ac:dyDescent="0.2">
      <c r="A139" s="15"/>
      <c r="B139" s="5" t="s">
        <v>60</v>
      </c>
      <c r="C139" s="15"/>
      <c r="D139" s="11">
        <f>(H134/G134)*100</f>
        <v>50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4"/>
      <c r="BV139" s="14"/>
      <c r="BW139" s="14"/>
    </row>
    <row r="140" spans="1:75" x14ac:dyDescent="0.2">
      <c r="A140" s="14"/>
      <c r="B140" s="18"/>
      <c r="C140" s="14"/>
      <c r="D140" s="14"/>
      <c r="E140" s="14"/>
      <c r="F140" s="14"/>
      <c r="G140" s="14"/>
      <c r="H140" s="14"/>
      <c r="I140" s="14"/>
      <c r="J140" s="19"/>
      <c r="K140" s="19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6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5"/>
      <c r="BU140" s="14"/>
      <c r="BV140" s="14"/>
      <c r="BW140" s="14"/>
    </row>
    <row r="141" spans="1:75" x14ac:dyDescent="0.2">
      <c r="A141" s="14"/>
      <c r="B141" s="18"/>
      <c r="C141" s="14"/>
      <c r="D141" s="14"/>
      <c r="E141" s="14"/>
      <c r="F141" s="14"/>
      <c r="G141" s="14"/>
      <c r="H141" s="14"/>
      <c r="I141" s="14"/>
      <c r="J141" s="19"/>
      <c r="K141" s="19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6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5"/>
      <c r="BU141" s="14"/>
      <c r="BV141" s="14"/>
      <c r="BW141" s="14"/>
    </row>
    <row r="142" spans="1:75" x14ac:dyDescent="0.2">
      <c r="A142" s="14"/>
      <c r="B142" s="18"/>
      <c r="C142" s="14"/>
      <c r="D142" s="14"/>
      <c r="E142" s="14"/>
      <c r="F142" s="14"/>
      <c r="G142" s="14"/>
      <c r="H142" s="14"/>
      <c r="I142" s="14"/>
      <c r="J142" s="19"/>
      <c r="K142" s="19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6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5"/>
      <c r="BU142" s="14"/>
      <c r="BV142" s="14"/>
      <c r="BW142" s="14"/>
    </row>
    <row r="143" spans="1:75" x14ac:dyDescent="0.2">
      <c r="A143" s="14"/>
      <c r="B143" s="18"/>
      <c r="C143" s="14"/>
      <c r="D143" s="14"/>
      <c r="E143" s="14"/>
      <c r="F143" s="14"/>
      <c r="G143" s="14"/>
      <c r="H143" s="14"/>
      <c r="I143" s="14"/>
      <c r="J143" s="19"/>
      <c r="K143" s="19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6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5"/>
      <c r="BU143" s="14"/>
      <c r="BV143" s="14"/>
      <c r="BW143" s="14"/>
    </row>
    <row r="144" spans="1:75" x14ac:dyDescent="0.2">
      <c r="A144" s="13" t="s">
        <v>84</v>
      </c>
      <c r="B144" s="14"/>
      <c r="C144" s="14"/>
      <c r="D144" s="14"/>
      <c r="E144" s="15"/>
      <c r="F144" s="14"/>
      <c r="G144" s="14"/>
      <c r="H144" s="14"/>
      <c r="I144" s="14"/>
      <c r="J144" s="14"/>
      <c r="K144" s="1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6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5"/>
      <c r="BU144" s="14"/>
      <c r="BV144" s="14"/>
      <c r="BW144" s="14"/>
    </row>
    <row r="145" spans="1:75" x14ac:dyDescent="0.2">
      <c r="A145" s="2" t="s">
        <v>5</v>
      </c>
      <c r="B145" s="2" t="s">
        <v>6</v>
      </c>
      <c r="C145" s="2" t="s">
        <v>7</v>
      </c>
      <c r="D145" s="2" t="s">
        <v>8</v>
      </c>
      <c r="E145" s="2" t="s">
        <v>9</v>
      </c>
      <c r="F145" s="2" t="s">
        <v>10</v>
      </c>
      <c r="G145" s="2" t="s">
        <v>11</v>
      </c>
      <c r="H145" s="2" t="s">
        <v>12</v>
      </c>
      <c r="I145" s="2" t="s">
        <v>13</v>
      </c>
      <c r="J145" s="2" t="s">
        <v>14</v>
      </c>
      <c r="K145" s="2" t="s">
        <v>15</v>
      </c>
      <c r="L145" s="2" t="s">
        <v>16</v>
      </c>
      <c r="M145" s="2" t="s">
        <v>17</v>
      </c>
      <c r="N145" s="2" t="s">
        <v>18</v>
      </c>
      <c r="O145" s="2" t="s">
        <v>19</v>
      </c>
      <c r="P145" s="2" t="s">
        <v>20</v>
      </c>
      <c r="Q145" s="2" t="s">
        <v>21</v>
      </c>
      <c r="R145" s="2" t="s">
        <v>22</v>
      </c>
      <c r="S145" s="2" t="s">
        <v>23</v>
      </c>
      <c r="T145" s="2" t="s">
        <v>24</v>
      </c>
      <c r="U145" s="2" t="s">
        <v>25</v>
      </c>
      <c r="V145" s="2" t="s">
        <v>26</v>
      </c>
      <c r="W145" s="2" t="s">
        <v>27</v>
      </c>
      <c r="X145" s="2" t="s">
        <v>28</v>
      </c>
      <c r="Y145" s="2" t="s">
        <v>29</v>
      </c>
      <c r="Z145" s="2" t="s">
        <v>30</v>
      </c>
      <c r="AA145" s="2" t="s">
        <v>31</v>
      </c>
      <c r="AB145" s="2" t="s">
        <v>32</v>
      </c>
      <c r="AC145" s="2" t="s">
        <v>33</v>
      </c>
      <c r="AD145" s="2" t="s">
        <v>34</v>
      </c>
      <c r="AE145" s="2" t="s">
        <v>35</v>
      </c>
      <c r="AF145" s="2" t="s">
        <v>36</v>
      </c>
      <c r="AG145" s="2" t="s">
        <v>37</v>
      </c>
      <c r="AH145" s="2" t="s">
        <v>38</v>
      </c>
      <c r="AI145" s="2" t="s">
        <v>39</v>
      </c>
      <c r="AJ145" s="2" t="s">
        <v>42</v>
      </c>
      <c r="AK145" s="3" t="s">
        <v>40</v>
      </c>
      <c r="AL145" s="2" t="s">
        <v>30</v>
      </c>
      <c r="AM145" s="2" t="s">
        <v>24</v>
      </c>
      <c r="AN145" s="2" t="s">
        <v>25</v>
      </c>
      <c r="AO145" s="2" t="s">
        <v>29</v>
      </c>
      <c r="AP145" s="2" t="s">
        <v>41</v>
      </c>
      <c r="AQ145" s="2" t="s">
        <v>34</v>
      </c>
      <c r="AR145" s="2" t="s">
        <v>34</v>
      </c>
      <c r="AS145" s="2" t="s">
        <v>27</v>
      </c>
      <c r="AT145" s="2" t="s">
        <v>23</v>
      </c>
      <c r="AU145" s="2" t="s">
        <v>26</v>
      </c>
      <c r="AV145" s="2" t="s">
        <v>42</v>
      </c>
      <c r="AW145" s="2" t="s">
        <v>43</v>
      </c>
      <c r="AX145" s="2" t="s">
        <v>43</v>
      </c>
      <c r="AY145" s="2" t="s">
        <v>44</v>
      </c>
      <c r="AZ145" s="2" t="s">
        <v>44</v>
      </c>
      <c r="BA145" s="2" t="s">
        <v>22</v>
      </c>
      <c r="BB145" s="2" t="s">
        <v>22</v>
      </c>
      <c r="BC145" s="2" t="s">
        <v>32</v>
      </c>
      <c r="BD145" s="2" t="s">
        <v>32</v>
      </c>
      <c r="BE145" s="2" t="s">
        <v>19</v>
      </c>
      <c r="BF145" s="2" t="s">
        <v>19</v>
      </c>
      <c r="BG145" s="2" t="s">
        <v>45</v>
      </c>
      <c r="BH145" s="2" t="s">
        <v>45</v>
      </c>
      <c r="BI145" s="2" t="s">
        <v>46</v>
      </c>
      <c r="BJ145" s="2" t="s">
        <v>46</v>
      </c>
      <c r="BK145" s="2" t="s">
        <v>47</v>
      </c>
      <c r="BL145" s="2" t="s">
        <v>48</v>
      </c>
      <c r="BM145" s="2" t="s">
        <v>28</v>
      </c>
      <c r="BN145" s="2" t="s">
        <v>33</v>
      </c>
      <c r="BO145" s="2" t="s">
        <v>35</v>
      </c>
      <c r="BP145" s="2" t="s">
        <v>49</v>
      </c>
      <c r="BQ145" s="2" t="s">
        <v>41</v>
      </c>
      <c r="BR145" s="2" t="s">
        <v>39</v>
      </c>
      <c r="BS145" s="2" t="s">
        <v>50</v>
      </c>
      <c r="BT145" s="2" t="s">
        <v>51</v>
      </c>
      <c r="BU145" s="2" t="s">
        <v>38</v>
      </c>
      <c r="BV145" s="2" t="s">
        <v>52</v>
      </c>
      <c r="BW145" s="2" t="s">
        <v>53</v>
      </c>
    </row>
    <row r="146" spans="1:75" x14ac:dyDescent="0.2">
      <c r="A146" s="14">
        <v>289</v>
      </c>
      <c r="B146" s="18">
        <v>43526</v>
      </c>
      <c r="C146" s="14">
        <v>2</v>
      </c>
      <c r="D146" s="14">
        <v>258</v>
      </c>
      <c r="E146" s="14">
        <v>3</v>
      </c>
      <c r="F146" s="14">
        <v>1</v>
      </c>
      <c r="G146" s="14">
        <v>1</v>
      </c>
      <c r="H146" s="14">
        <v>0</v>
      </c>
      <c r="I146" s="14">
        <v>1</v>
      </c>
      <c r="J146" s="19">
        <v>7</v>
      </c>
      <c r="K146" s="19">
        <v>15.5</v>
      </c>
      <c r="L146" s="14">
        <f t="shared" ref="L146:L154" si="13">(K146-J146)</f>
        <v>8.5</v>
      </c>
      <c r="M146" s="14">
        <f t="shared" ref="M146:M154" si="14">(G146*L146)</f>
        <v>8.5</v>
      </c>
      <c r="N146" s="14">
        <v>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6">
        <v>12</v>
      </c>
      <c r="AL146" s="14">
        <v>10</v>
      </c>
      <c r="AM146" s="14">
        <v>2</v>
      </c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5"/>
      <c r="BU146" s="14"/>
      <c r="BV146" s="14"/>
      <c r="BW146" s="14"/>
    </row>
    <row r="147" spans="1:75" x14ac:dyDescent="0.2">
      <c r="A147" s="14">
        <v>292</v>
      </c>
      <c r="B147" s="18">
        <v>43526</v>
      </c>
      <c r="C147" s="14">
        <v>2</v>
      </c>
      <c r="D147" s="14">
        <v>256</v>
      </c>
      <c r="E147" s="14">
        <v>3</v>
      </c>
      <c r="F147" s="14">
        <v>1</v>
      </c>
      <c r="G147" s="14">
        <v>1</v>
      </c>
      <c r="H147" s="14">
        <v>0</v>
      </c>
      <c r="I147" s="14">
        <v>1</v>
      </c>
      <c r="J147" s="19">
        <v>7.5</v>
      </c>
      <c r="K147" s="19">
        <v>17</v>
      </c>
      <c r="L147" s="14">
        <f t="shared" si="13"/>
        <v>9.5</v>
      </c>
      <c r="M147" s="14">
        <f t="shared" si="14"/>
        <v>9.5</v>
      </c>
      <c r="N147" s="14">
        <v>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6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5"/>
      <c r="BU147" s="14"/>
      <c r="BV147" s="14"/>
      <c r="BW147" s="14"/>
    </row>
    <row r="148" spans="1:75" x14ac:dyDescent="0.2">
      <c r="A148" s="14">
        <v>293</v>
      </c>
      <c r="B148" s="18">
        <v>43526</v>
      </c>
      <c r="C148" s="14">
        <v>2</v>
      </c>
      <c r="D148" s="14">
        <v>256</v>
      </c>
      <c r="E148" s="14">
        <v>3</v>
      </c>
      <c r="F148" s="14">
        <v>1</v>
      </c>
      <c r="G148" s="14">
        <v>1</v>
      </c>
      <c r="H148" s="14">
        <v>1</v>
      </c>
      <c r="I148" s="14">
        <v>1</v>
      </c>
      <c r="J148" s="19">
        <v>7</v>
      </c>
      <c r="K148" s="19">
        <v>10.25</v>
      </c>
      <c r="L148" s="14">
        <f t="shared" si="13"/>
        <v>3.25</v>
      </c>
      <c r="M148" s="14">
        <f t="shared" si="14"/>
        <v>3.25</v>
      </c>
      <c r="N148" s="14">
        <v>1</v>
      </c>
      <c r="O148" s="14"/>
      <c r="P148" s="14">
        <v>1</v>
      </c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6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5"/>
      <c r="BU148" s="14"/>
      <c r="BV148" s="14"/>
      <c r="BW148" s="14"/>
    </row>
    <row r="149" spans="1:75" x14ac:dyDescent="0.2">
      <c r="A149" s="14">
        <v>294</v>
      </c>
      <c r="B149" s="18">
        <v>43526</v>
      </c>
      <c r="C149" s="14">
        <v>2</v>
      </c>
      <c r="D149" s="14">
        <v>204</v>
      </c>
      <c r="E149" s="14">
        <v>3</v>
      </c>
      <c r="F149" s="14">
        <v>1</v>
      </c>
      <c r="G149" s="14">
        <v>2</v>
      </c>
      <c r="H149" s="14">
        <v>1</v>
      </c>
      <c r="I149" s="14">
        <v>1</v>
      </c>
      <c r="J149" s="19">
        <v>6.5</v>
      </c>
      <c r="K149" s="19">
        <v>14</v>
      </c>
      <c r="L149" s="14">
        <f t="shared" si="13"/>
        <v>7.5</v>
      </c>
      <c r="M149" s="14">
        <f t="shared" si="14"/>
        <v>15</v>
      </c>
      <c r="N149" s="14">
        <v>2</v>
      </c>
      <c r="O149" s="14"/>
      <c r="P149" s="14">
        <v>1</v>
      </c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>
        <v>1</v>
      </c>
      <c r="AC149" s="14"/>
      <c r="AD149" s="14"/>
      <c r="AE149" s="14"/>
      <c r="AF149" s="14"/>
      <c r="AG149" s="14"/>
      <c r="AH149" s="14"/>
      <c r="AI149" s="14"/>
      <c r="AJ149" s="14"/>
      <c r="AK149" s="16">
        <v>4</v>
      </c>
      <c r="AL149" s="14"/>
      <c r="AM149" s="14"/>
      <c r="AN149" s="14"/>
      <c r="AO149" s="14">
        <v>1</v>
      </c>
      <c r="AP149" s="14"/>
      <c r="AQ149" s="14"/>
      <c r="AR149" s="14"/>
      <c r="AS149" s="14"/>
      <c r="AT149" s="14"/>
      <c r="AU149" s="14"/>
      <c r="AV149" s="14"/>
      <c r="AW149" s="14"/>
      <c r="AX149" s="14"/>
      <c r="AY149" s="14">
        <v>2</v>
      </c>
      <c r="AZ149" s="14">
        <v>1</v>
      </c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5"/>
      <c r="BU149" s="14"/>
      <c r="BV149" s="14"/>
      <c r="BW149" s="14"/>
    </row>
    <row r="150" spans="1:75" x14ac:dyDescent="0.2">
      <c r="A150" s="14">
        <v>301</v>
      </c>
      <c r="B150" s="18">
        <v>43533</v>
      </c>
      <c r="C150" s="14">
        <v>2</v>
      </c>
      <c r="D150" s="14">
        <v>258</v>
      </c>
      <c r="E150" s="14">
        <v>3</v>
      </c>
      <c r="F150" s="14">
        <v>1</v>
      </c>
      <c r="G150" s="14">
        <v>2</v>
      </c>
      <c r="H150" s="14">
        <v>2</v>
      </c>
      <c r="I150" s="14">
        <v>1</v>
      </c>
      <c r="J150" s="19">
        <v>9</v>
      </c>
      <c r="K150" s="19">
        <v>14.5</v>
      </c>
      <c r="L150" s="14">
        <f t="shared" si="13"/>
        <v>5.5</v>
      </c>
      <c r="M150" s="14">
        <f t="shared" si="14"/>
        <v>11</v>
      </c>
      <c r="N150" s="14">
        <v>9</v>
      </c>
      <c r="O150" s="14"/>
      <c r="P150" s="14"/>
      <c r="Q150" s="14"/>
      <c r="R150" s="14"/>
      <c r="S150" s="14"/>
      <c r="T150" s="14"/>
      <c r="U150" s="14"/>
      <c r="V150" s="14">
        <v>8</v>
      </c>
      <c r="W150" s="14"/>
      <c r="X150" s="14"/>
      <c r="Y150" s="14"/>
      <c r="Z150" s="14">
        <v>1</v>
      </c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6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5"/>
      <c r="BU150" s="14"/>
      <c r="BV150" s="14"/>
      <c r="BW150" s="14"/>
    </row>
    <row r="151" spans="1:75" x14ac:dyDescent="0.2">
      <c r="A151" s="14">
        <v>302</v>
      </c>
      <c r="B151" s="18">
        <v>43533</v>
      </c>
      <c r="C151" s="14">
        <v>2</v>
      </c>
      <c r="D151" s="14">
        <v>289</v>
      </c>
      <c r="E151" s="14">
        <v>3</v>
      </c>
      <c r="F151" s="14">
        <v>1</v>
      </c>
      <c r="G151" s="14">
        <v>3</v>
      </c>
      <c r="H151" s="14">
        <v>1</v>
      </c>
      <c r="I151" s="14">
        <v>1</v>
      </c>
      <c r="J151" s="19">
        <v>0</v>
      </c>
      <c r="K151" s="19">
        <v>16</v>
      </c>
      <c r="L151" s="14">
        <f t="shared" si="13"/>
        <v>16</v>
      </c>
      <c r="M151" s="14">
        <f t="shared" si="14"/>
        <v>48</v>
      </c>
      <c r="N151" s="14">
        <v>2</v>
      </c>
      <c r="O151" s="14"/>
      <c r="P151" s="14">
        <v>2</v>
      </c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6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5"/>
      <c r="BU151" s="14"/>
      <c r="BV151" s="14"/>
      <c r="BW151" s="14"/>
    </row>
    <row r="152" spans="1:75" x14ac:dyDescent="0.2">
      <c r="A152" s="14">
        <v>303</v>
      </c>
      <c r="B152" s="18">
        <v>43533</v>
      </c>
      <c r="C152" s="14">
        <v>2</v>
      </c>
      <c r="D152" s="14">
        <v>234</v>
      </c>
      <c r="E152" s="14">
        <v>3</v>
      </c>
      <c r="F152" s="14">
        <v>1</v>
      </c>
      <c r="G152" s="14">
        <v>3</v>
      </c>
      <c r="H152" s="14">
        <v>3</v>
      </c>
      <c r="I152" s="14">
        <v>1</v>
      </c>
      <c r="J152" s="19">
        <v>0</v>
      </c>
      <c r="K152" s="19">
        <v>12.5</v>
      </c>
      <c r="L152" s="14">
        <f t="shared" si="13"/>
        <v>12.5</v>
      </c>
      <c r="M152" s="14">
        <f t="shared" si="14"/>
        <v>37.5</v>
      </c>
      <c r="N152" s="14">
        <v>11</v>
      </c>
      <c r="O152" s="14"/>
      <c r="P152" s="14"/>
      <c r="Q152" s="14"/>
      <c r="R152" s="14"/>
      <c r="S152" s="14"/>
      <c r="T152" s="14"/>
      <c r="U152" s="14"/>
      <c r="V152" s="14">
        <v>11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6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5"/>
      <c r="BU152" s="14"/>
      <c r="BV152" s="14"/>
      <c r="BW152" s="14"/>
    </row>
    <row r="153" spans="1:75" x14ac:dyDescent="0.2">
      <c r="A153" s="14">
        <v>313</v>
      </c>
      <c r="B153" s="18">
        <v>43540</v>
      </c>
      <c r="C153" s="14">
        <v>2</v>
      </c>
      <c r="D153" s="14">
        <v>256</v>
      </c>
      <c r="E153" s="14">
        <v>3</v>
      </c>
      <c r="F153" s="14">
        <v>1</v>
      </c>
      <c r="G153" s="14">
        <v>2</v>
      </c>
      <c r="H153" s="14">
        <v>1</v>
      </c>
      <c r="I153" s="14">
        <v>3</v>
      </c>
      <c r="J153" s="19">
        <v>9</v>
      </c>
      <c r="K153" s="19">
        <v>15.5</v>
      </c>
      <c r="L153" s="14">
        <f t="shared" si="13"/>
        <v>6.5</v>
      </c>
      <c r="M153" s="14">
        <f t="shared" si="14"/>
        <v>13</v>
      </c>
      <c r="N153" s="14">
        <v>1</v>
      </c>
      <c r="O153" s="14"/>
      <c r="P153" s="14"/>
      <c r="Q153" s="14"/>
      <c r="R153" s="14"/>
      <c r="S153" s="14"/>
      <c r="T153" s="14"/>
      <c r="U153" s="14"/>
      <c r="V153" s="14"/>
      <c r="W153" s="14">
        <v>1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6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5"/>
      <c r="BU153" s="14"/>
      <c r="BV153" s="14"/>
      <c r="BW153" s="14"/>
    </row>
    <row r="154" spans="1:75" x14ac:dyDescent="0.2">
      <c r="A154" s="14">
        <v>384</v>
      </c>
      <c r="B154" s="18">
        <v>43555</v>
      </c>
      <c r="C154" s="14">
        <v>2</v>
      </c>
      <c r="D154" s="14">
        <v>204</v>
      </c>
      <c r="E154" s="14">
        <v>3</v>
      </c>
      <c r="F154" s="14">
        <v>1</v>
      </c>
      <c r="G154" s="14">
        <v>2</v>
      </c>
      <c r="H154" s="14">
        <v>2</v>
      </c>
      <c r="I154" s="14">
        <v>1</v>
      </c>
      <c r="J154" s="19">
        <v>8.5</v>
      </c>
      <c r="K154" s="19">
        <v>14</v>
      </c>
      <c r="L154" s="14">
        <f t="shared" si="13"/>
        <v>5.5</v>
      </c>
      <c r="M154" s="14">
        <f t="shared" si="14"/>
        <v>11</v>
      </c>
      <c r="N154" s="14">
        <v>7</v>
      </c>
      <c r="O154" s="14"/>
      <c r="P154" s="14"/>
      <c r="Q154" s="14"/>
      <c r="R154" s="14"/>
      <c r="S154" s="14"/>
      <c r="T154" s="14">
        <v>6</v>
      </c>
      <c r="U154" s="14"/>
      <c r="V154" s="14"/>
      <c r="W154" s="14"/>
      <c r="X154" s="14"/>
      <c r="Y154" s="14"/>
      <c r="Z154" s="14">
        <v>1</v>
      </c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6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5"/>
      <c r="BU154" s="14"/>
      <c r="BV154" s="14"/>
      <c r="BW154" s="14"/>
    </row>
    <row r="155" spans="1:75" x14ac:dyDescent="0.2">
      <c r="A155" s="14"/>
      <c r="B155" s="2" t="s">
        <v>54</v>
      </c>
      <c r="C155" s="14"/>
      <c r="D155" s="14"/>
      <c r="E155" s="14"/>
      <c r="F155" s="2">
        <f>COUNT(F146:F154)</f>
        <v>9</v>
      </c>
      <c r="G155" s="2">
        <f>SUM(G146:G154)</f>
        <v>17</v>
      </c>
      <c r="H155" s="2">
        <f>SUM(H146:H154)</f>
        <v>11</v>
      </c>
      <c r="I155" s="2"/>
      <c r="J155" s="2">
        <f t="shared" ref="J155:BU155" si="15">SUM(J146:J154)</f>
        <v>54.5</v>
      </c>
      <c r="K155" s="2">
        <f t="shared" si="15"/>
        <v>129.25</v>
      </c>
      <c r="L155" s="2">
        <f t="shared" si="15"/>
        <v>74.75</v>
      </c>
      <c r="M155" s="2">
        <f t="shared" si="15"/>
        <v>156.75</v>
      </c>
      <c r="N155" s="2">
        <f t="shared" si="15"/>
        <v>33</v>
      </c>
      <c r="O155" s="2">
        <f t="shared" si="15"/>
        <v>0</v>
      </c>
      <c r="P155" s="2">
        <f t="shared" si="15"/>
        <v>4</v>
      </c>
      <c r="Q155" s="2">
        <f t="shared" si="15"/>
        <v>0</v>
      </c>
      <c r="R155" s="2">
        <f t="shared" si="15"/>
        <v>0</v>
      </c>
      <c r="S155" s="2">
        <f t="shared" si="15"/>
        <v>0</v>
      </c>
      <c r="T155" s="2">
        <f t="shared" si="15"/>
        <v>6</v>
      </c>
      <c r="U155" s="2">
        <f t="shared" si="15"/>
        <v>0</v>
      </c>
      <c r="V155" s="2">
        <f t="shared" si="15"/>
        <v>19</v>
      </c>
      <c r="W155" s="2">
        <f t="shared" si="15"/>
        <v>1</v>
      </c>
      <c r="X155" s="2">
        <f t="shared" si="15"/>
        <v>0</v>
      </c>
      <c r="Y155" s="2">
        <f t="shared" si="15"/>
        <v>0</v>
      </c>
      <c r="Z155" s="2">
        <f t="shared" si="15"/>
        <v>2</v>
      </c>
      <c r="AA155" s="2">
        <f t="shared" si="15"/>
        <v>0</v>
      </c>
      <c r="AB155" s="2">
        <f t="shared" si="15"/>
        <v>1</v>
      </c>
      <c r="AC155" s="2">
        <f t="shared" si="15"/>
        <v>0</v>
      </c>
      <c r="AD155" s="2">
        <f t="shared" si="15"/>
        <v>0</v>
      </c>
      <c r="AE155" s="2">
        <f t="shared" si="15"/>
        <v>0</v>
      </c>
      <c r="AF155" s="2">
        <f t="shared" si="15"/>
        <v>0</v>
      </c>
      <c r="AG155" s="2">
        <f t="shared" si="15"/>
        <v>0</v>
      </c>
      <c r="AH155" s="2">
        <f t="shared" si="15"/>
        <v>0</v>
      </c>
      <c r="AI155" s="2">
        <f t="shared" si="15"/>
        <v>0</v>
      </c>
      <c r="AJ155" s="2">
        <f t="shared" si="15"/>
        <v>0</v>
      </c>
      <c r="AK155" s="2">
        <f t="shared" si="15"/>
        <v>16</v>
      </c>
      <c r="AL155" s="2">
        <f t="shared" si="15"/>
        <v>10</v>
      </c>
      <c r="AM155" s="2">
        <f t="shared" si="15"/>
        <v>2</v>
      </c>
      <c r="AN155" s="2">
        <f t="shared" si="15"/>
        <v>0</v>
      </c>
      <c r="AO155" s="2">
        <f t="shared" si="15"/>
        <v>1</v>
      </c>
      <c r="AP155" s="2">
        <f t="shared" si="15"/>
        <v>0</v>
      </c>
      <c r="AQ155" s="2">
        <f t="shared" si="15"/>
        <v>0</v>
      </c>
      <c r="AR155" s="2">
        <f t="shared" si="15"/>
        <v>0</v>
      </c>
      <c r="AS155" s="2">
        <f t="shared" si="15"/>
        <v>0</v>
      </c>
      <c r="AT155" s="2">
        <f t="shared" si="15"/>
        <v>0</v>
      </c>
      <c r="AU155" s="2">
        <f t="shared" si="15"/>
        <v>0</v>
      </c>
      <c r="AV155" s="2">
        <f t="shared" si="15"/>
        <v>0</v>
      </c>
      <c r="AW155" s="2">
        <f t="shared" si="15"/>
        <v>0</v>
      </c>
      <c r="AX155" s="2">
        <f t="shared" si="15"/>
        <v>0</v>
      </c>
      <c r="AY155" s="2">
        <f t="shared" si="15"/>
        <v>2</v>
      </c>
      <c r="AZ155" s="2">
        <f t="shared" si="15"/>
        <v>1</v>
      </c>
      <c r="BA155" s="2">
        <f t="shared" si="15"/>
        <v>0</v>
      </c>
      <c r="BB155" s="2">
        <f t="shared" si="15"/>
        <v>0</v>
      </c>
      <c r="BC155" s="2">
        <f t="shared" si="15"/>
        <v>0</v>
      </c>
      <c r="BD155" s="2">
        <f t="shared" si="15"/>
        <v>0</v>
      </c>
      <c r="BE155" s="2">
        <f t="shared" si="15"/>
        <v>0</v>
      </c>
      <c r="BF155" s="2">
        <f t="shared" si="15"/>
        <v>0</v>
      </c>
      <c r="BG155" s="2">
        <f t="shared" si="15"/>
        <v>0</v>
      </c>
      <c r="BH155" s="2">
        <f t="shared" si="15"/>
        <v>0</v>
      </c>
      <c r="BI155" s="2">
        <f t="shared" si="15"/>
        <v>0</v>
      </c>
      <c r="BJ155" s="2">
        <f t="shared" si="15"/>
        <v>0</v>
      </c>
      <c r="BK155" s="2">
        <f t="shared" si="15"/>
        <v>0</v>
      </c>
      <c r="BL155" s="2">
        <f t="shared" si="15"/>
        <v>0</v>
      </c>
      <c r="BM155" s="2">
        <f t="shared" si="15"/>
        <v>0</v>
      </c>
      <c r="BN155" s="2">
        <f t="shared" si="15"/>
        <v>0</v>
      </c>
      <c r="BO155" s="2">
        <f t="shared" si="15"/>
        <v>0</v>
      </c>
      <c r="BP155" s="2">
        <f t="shared" si="15"/>
        <v>0</v>
      </c>
      <c r="BQ155" s="2">
        <f t="shared" si="15"/>
        <v>0</v>
      </c>
      <c r="BR155" s="2">
        <f t="shared" si="15"/>
        <v>0</v>
      </c>
      <c r="BS155" s="2">
        <f t="shared" si="15"/>
        <v>0</v>
      </c>
      <c r="BT155" s="2">
        <f t="shared" si="15"/>
        <v>0</v>
      </c>
      <c r="BU155" s="2">
        <f t="shared" si="15"/>
        <v>0</v>
      </c>
      <c r="BV155" s="2">
        <f t="shared" ref="BV155:BW155" si="16">SUM(BV146:BV154)</f>
        <v>0</v>
      </c>
      <c r="BW155" s="2">
        <f t="shared" si="16"/>
        <v>0</v>
      </c>
    </row>
    <row r="156" spans="1:75" x14ac:dyDescent="0.2">
      <c r="A156" s="14"/>
      <c r="B156" s="14"/>
      <c r="C156" s="14"/>
      <c r="D156" s="14"/>
      <c r="E156" s="14"/>
      <c r="F156" s="2"/>
      <c r="G156" s="2"/>
      <c r="H156" s="2"/>
      <c r="I156" s="2"/>
      <c r="J156" s="2"/>
      <c r="K156" s="2"/>
      <c r="L156" s="2" t="s">
        <v>55</v>
      </c>
      <c r="M156" s="2"/>
      <c r="N156" s="7">
        <f>N155/M155</f>
        <v>0.21052631578947367</v>
      </c>
      <c r="O156" s="7">
        <f>O155/M155</f>
        <v>0</v>
      </c>
      <c r="P156" s="7">
        <f>P155/M155</f>
        <v>2.5518341307814992E-2</v>
      </c>
      <c r="Q156" s="7">
        <f>Q155/M155</f>
        <v>0</v>
      </c>
      <c r="R156" s="7">
        <f>R155/M155</f>
        <v>0</v>
      </c>
      <c r="S156" s="7">
        <f>S155/M155</f>
        <v>0</v>
      </c>
      <c r="T156" s="7">
        <f>T155/M155</f>
        <v>3.8277511961722487E-2</v>
      </c>
      <c r="U156" s="7">
        <f>U155/M155</f>
        <v>0</v>
      </c>
      <c r="V156" s="7">
        <f>V155/M155</f>
        <v>0.12121212121212122</v>
      </c>
      <c r="W156" s="7">
        <f>W155/M155</f>
        <v>6.379585326953748E-3</v>
      </c>
      <c r="X156" s="7">
        <f>X155/M155</f>
        <v>0</v>
      </c>
      <c r="Y156" s="7">
        <f>Y155/M155</f>
        <v>0</v>
      </c>
      <c r="Z156" s="7">
        <f>Z155/M155</f>
        <v>1.2759170653907496E-2</v>
      </c>
      <c r="AA156" s="7">
        <f>AA155/M155</f>
        <v>0</v>
      </c>
      <c r="AB156" s="7">
        <f>AB155/M155</f>
        <v>6.379585326953748E-3</v>
      </c>
      <c r="AC156" s="7">
        <f>AC155/M155</f>
        <v>0</v>
      </c>
      <c r="AD156" s="7">
        <f>AD155/M155</f>
        <v>0</v>
      </c>
      <c r="AE156" s="7">
        <f>AE155/M155</f>
        <v>0</v>
      </c>
      <c r="AF156" s="7">
        <f>AF155/M155</f>
        <v>0</v>
      </c>
      <c r="AG156" s="7">
        <f>AG155/M155</f>
        <v>0</v>
      </c>
      <c r="AH156" s="8">
        <f>AH155/N155</f>
        <v>0</v>
      </c>
      <c r="AI156" s="8" t="e">
        <f>AI155/O155</f>
        <v>#DIV/0!</v>
      </c>
      <c r="AJ156" s="9" t="e">
        <f>AJ155/O155</f>
        <v>#DIV/0!</v>
      </c>
      <c r="AK156" s="7">
        <f>AK155/M155</f>
        <v>0.10207336523125997</v>
      </c>
      <c r="AL156" s="7">
        <f>AL155/M155</f>
        <v>6.3795853269537475E-2</v>
      </c>
      <c r="AM156" s="7">
        <f>AM155/M155</f>
        <v>1.2759170653907496E-2</v>
      </c>
      <c r="AN156" s="7">
        <f>AN155/M155</f>
        <v>0</v>
      </c>
      <c r="AO156" s="7">
        <f>AO155/M155</f>
        <v>6.379585326953748E-3</v>
      </c>
      <c r="AP156" s="7">
        <f>AP155/M155</f>
        <v>0</v>
      </c>
      <c r="AQ156" s="7">
        <f>AQ155/M155</f>
        <v>0</v>
      </c>
      <c r="AR156" s="7">
        <f>AR155/M155</f>
        <v>0</v>
      </c>
      <c r="AS156" s="7">
        <f>AS155/M155</f>
        <v>0</v>
      </c>
      <c r="AT156" s="7">
        <f>AT155/M155</f>
        <v>0</v>
      </c>
      <c r="AU156" s="7">
        <f>AU155/M155</f>
        <v>0</v>
      </c>
      <c r="AV156" s="7">
        <f>AV155/M155</f>
        <v>0</v>
      </c>
      <c r="AW156" s="7">
        <f>AW155/M155</f>
        <v>0</v>
      </c>
      <c r="AX156" s="7">
        <f>AX155/M155</f>
        <v>0</v>
      </c>
      <c r="AY156" s="7">
        <f>AY155/M155</f>
        <v>1.2759170653907496E-2</v>
      </c>
      <c r="AZ156" s="7">
        <f>AZ155/M155</f>
        <v>6.379585326953748E-3</v>
      </c>
      <c r="BA156" s="7">
        <f>BA155/M155</f>
        <v>0</v>
      </c>
      <c r="BB156" s="7">
        <f>BB155/M155</f>
        <v>0</v>
      </c>
      <c r="BC156" s="7">
        <f>BC155/M155</f>
        <v>0</v>
      </c>
      <c r="BD156" s="7">
        <f>BD155/M155</f>
        <v>0</v>
      </c>
      <c r="BE156" s="7">
        <f>BE155/M155</f>
        <v>0</v>
      </c>
      <c r="BF156" s="7">
        <f>BF155/M155</f>
        <v>0</v>
      </c>
      <c r="BG156" s="7">
        <f>BG155/M155</f>
        <v>0</v>
      </c>
      <c r="BH156" s="7">
        <f>BH155/M155</f>
        <v>0</v>
      </c>
      <c r="BI156" s="7">
        <f>BI155/M155</f>
        <v>0</v>
      </c>
      <c r="BJ156" s="7">
        <f>BJ155/M155</f>
        <v>0</v>
      </c>
      <c r="BK156" s="7">
        <f>BK155/M155</f>
        <v>0</v>
      </c>
      <c r="BL156" s="7">
        <f>BL155/M155</f>
        <v>0</v>
      </c>
      <c r="BM156" s="7">
        <f>BM155/M155</f>
        <v>0</v>
      </c>
      <c r="BN156" s="7">
        <f>BN155/M155</f>
        <v>0</v>
      </c>
      <c r="BO156" s="7">
        <f>BO155/M155</f>
        <v>0</v>
      </c>
      <c r="BP156" s="7">
        <f>BP155/M155</f>
        <v>0</v>
      </c>
      <c r="BQ156" s="7">
        <f>BQ155/M155</f>
        <v>0</v>
      </c>
      <c r="BR156" s="7">
        <f>BR155/M155</f>
        <v>0</v>
      </c>
      <c r="BS156" s="7">
        <f>BS155/M155</f>
        <v>0</v>
      </c>
      <c r="BT156" s="7">
        <f>BT155/M155</f>
        <v>0</v>
      </c>
      <c r="BU156" s="7">
        <f>BU155/M155</f>
        <v>0</v>
      </c>
      <c r="BV156" s="7">
        <f>BV155/M155</f>
        <v>0</v>
      </c>
      <c r="BW156" s="7">
        <f>BW155/M155</f>
        <v>0</v>
      </c>
    </row>
    <row r="157" spans="1:75" x14ac:dyDescent="0.2">
      <c r="A157" s="14"/>
      <c r="B157" s="2" t="s">
        <v>56</v>
      </c>
      <c r="C157" s="2"/>
      <c r="D157" s="10">
        <f>(L155/F155)</f>
        <v>8.3055555555555554</v>
      </c>
      <c r="E157" s="14"/>
      <c r="F157" s="2"/>
      <c r="G157" s="2"/>
      <c r="H157" s="2"/>
      <c r="I157" s="2"/>
      <c r="J157" s="2"/>
      <c r="K157" s="2"/>
      <c r="L157" s="2" t="s">
        <v>57</v>
      </c>
      <c r="M157" s="2"/>
      <c r="N157" s="10">
        <f>M155/N155</f>
        <v>4.75</v>
      </c>
      <c r="O157" s="10" t="e">
        <f>M155/O155</f>
        <v>#DIV/0!</v>
      </c>
      <c r="P157" s="10">
        <f>M155/P155</f>
        <v>39.1875</v>
      </c>
      <c r="Q157" s="10" t="e">
        <f>M155/Q155</f>
        <v>#DIV/0!</v>
      </c>
      <c r="R157" s="10" t="e">
        <f>M155/R155</f>
        <v>#DIV/0!</v>
      </c>
      <c r="S157" s="10" t="e">
        <f>M155/S155</f>
        <v>#DIV/0!</v>
      </c>
      <c r="T157" s="10">
        <f>M155/T155</f>
        <v>26.125</v>
      </c>
      <c r="U157" s="10" t="e">
        <f>M155/U155</f>
        <v>#DIV/0!</v>
      </c>
      <c r="V157" s="10">
        <f>M155/V155</f>
        <v>8.25</v>
      </c>
      <c r="W157" s="10">
        <f>M155/W155</f>
        <v>156.75</v>
      </c>
      <c r="X157" s="10" t="e">
        <f>M155/X155</f>
        <v>#DIV/0!</v>
      </c>
      <c r="Y157" s="10" t="e">
        <f>M155/Y155</f>
        <v>#DIV/0!</v>
      </c>
      <c r="Z157" s="10">
        <f>M155/Z155</f>
        <v>78.375</v>
      </c>
      <c r="AA157" s="10" t="e">
        <f>M155/AA155</f>
        <v>#DIV/0!</v>
      </c>
      <c r="AB157" s="10">
        <f>M155/AB155</f>
        <v>156.75</v>
      </c>
      <c r="AC157" s="10" t="e">
        <f>M155/AC155</f>
        <v>#DIV/0!</v>
      </c>
      <c r="AD157" s="10" t="e">
        <f>M155/AD155</f>
        <v>#DIV/0!</v>
      </c>
      <c r="AE157" s="10" t="e">
        <f>M155/AE155</f>
        <v>#DIV/0!</v>
      </c>
      <c r="AF157" s="10" t="e">
        <f>M155/AF155</f>
        <v>#DIV/0!</v>
      </c>
      <c r="AG157" s="10" t="e">
        <f>M155/AG155</f>
        <v>#DIV/0!</v>
      </c>
      <c r="AH157" s="11" t="e">
        <f>N155/AH155</f>
        <v>#DIV/0!</v>
      </c>
      <c r="AI157" s="11" t="e">
        <f>O155/AI155</f>
        <v>#DIV/0!</v>
      </c>
      <c r="AJ157" s="12" t="e">
        <f>O155/AJ155</f>
        <v>#DIV/0!</v>
      </c>
      <c r="AK157" s="5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14"/>
      <c r="BL157" s="14"/>
      <c r="BM157" s="14"/>
      <c r="BN157" s="14"/>
      <c r="BO157" s="14"/>
      <c r="BP157" s="14"/>
      <c r="BQ157" s="14"/>
      <c r="BR157" s="14"/>
      <c r="BS157" s="14"/>
      <c r="BT157" s="15"/>
      <c r="BU157" s="14"/>
      <c r="BV157" s="14"/>
      <c r="BW157" s="14"/>
    </row>
    <row r="158" spans="1:75" x14ac:dyDescent="0.2">
      <c r="A158" s="15"/>
      <c r="B158" s="2" t="s">
        <v>58</v>
      </c>
      <c r="C158" s="2"/>
      <c r="D158" s="10">
        <f>(M155/G155)</f>
        <v>9.2205882352941178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4"/>
      <c r="BV158" s="14"/>
      <c r="BW158" s="14"/>
    </row>
    <row r="159" spans="1:75" x14ac:dyDescent="0.2">
      <c r="A159" s="15"/>
      <c r="B159" s="2" t="s">
        <v>59</v>
      </c>
      <c r="C159" s="2"/>
      <c r="D159" s="10">
        <f>(G155/F155)</f>
        <v>1.8888888888888888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4"/>
      <c r="BV159" s="14"/>
      <c r="BW159" s="14"/>
    </row>
    <row r="160" spans="1:75" x14ac:dyDescent="0.2">
      <c r="A160" s="15"/>
      <c r="B160" s="5" t="s">
        <v>60</v>
      </c>
      <c r="C160" s="15"/>
      <c r="D160" s="11">
        <f>(H155/G155)*100</f>
        <v>64.705882352941174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4"/>
      <c r="BV160" s="14"/>
      <c r="BW160" s="14"/>
    </row>
    <row r="161" spans="1:75" x14ac:dyDescent="0.2">
      <c r="A161" s="14"/>
      <c r="B161" s="18"/>
      <c r="C161" s="14"/>
      <c r="D161" s="14"/>
      <c r="E161" s="14"/>
      <c r="F161" s="14"/>
      <c r="G161" s="14"/>
      <c r="H161" s="14"/>
      <c r="I161" s="14"/>
      <c r="J161" s="19"/>
      <c r="K161" s="19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6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5"/>
      <c r="BU161" s="14"/>
      <c r="BV161" s="14"/>
      <c r="BW161" s="14"/>
    </row>
    <row r="162" spans="1:75" x14ac:dyDescent="0.2">
      <c r="A162" s="14"/>
      <c r="B162" s="18"/>
      <c r="C162" s="14"/>
      <c r="D162" s="14"/>
      <c r="E162" s="14"/>
      <c r="F162" s="14"/>
      <c r="G162" s="14"/>
      <c r="H162" s="14"/>
      <c r="I162" s="14"/>
      <c r="J162" s="19"/>
      <c r="K162" s="19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6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5"/>
      <c r="BU162" s="14"/>
      <c r="BV162" s="14"/>
      <c r="BW162" s="14"/>
    </row>
    <row r="163" spans="1:75" x14ac:dyDescent="0.2">
      <c r="A163" s="14"/>
      <c r="B163" s="18"/>
      <c r="C163" s="14"/>
      <c r="D163" s="14"/>
      <c r="E163" s="14"/>
      <c r="F163" s="14"/>
      <c r="G163" s="14"/>
      <c r="H163" s="14"/>
      <c r="I163" s="14"/>
      <c r="J163" s="19"/>
      <c r="K163" s="19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6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5"/>
      <c r="BU163" s="14"/>
      <c r="BV163" s="14"/>
      <c r="BW163" s="14"/>
    </row>
    <row r="164" spans="1:75" x14ac:dyDescent="0.2">
      <c r="A164" s="14"/>
      <c r="B164" s="18"/>
      <c r="C164" s="14"/>
      <c r="D164" s="14"/>
      <c r="E164" s="14"/>
      <c r="F164" s="14"/>
      <c r="G164" s="14"/>
      <c r="H164" s="14"/>
      <c r="I164" s="14"/>
      <c r="J164" s="19"/>
      <c r="K164" s="19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6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5"/>
      <c r="BU164" s="14"/>
      <c r="BV164" s="14"/>
      <c r="BW164" s="14"/>
    </row>
    <row r="165" spans="1:75" x14ac:dyDescent="0.2">
      <c r="A165" s="14"/>
      <c r="B165" s="18"/>
      <c r="C165" s="14"/>
      <c r="D165" s="14"/>
      <c r="E165" s="14"/>
      <c r="F165" s="14"/>
      <c r="G165" s="14"/>
      <c r="H165" s="14"/>
      <c r="I165" s="14"/>
      <c r="J165" s="19"/>
      <c r="K165" s="19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6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5"/>
      <c r="BU165" s="14"/>
      <c r="BV165" s="14"/>
      <c r="BW165" s="14"/>
    </row>
    <row r="166" spans="1:75" x14ac:dyDescent="0.2">
      <c r="A166" s="14"/>
      <c r="B166" s="18"/>
      <c r="C166" s="14"/>
      <c r="D166" s="14"/>
      <c r="E166" s="14"/>
      <c r="F166" s="14"/>
      <c r="G166" s="14"/>
      <c r="H166" s="14"/>
      <c r="I166" s="14"/>
      <c r="J166" s="19"/>
      <c r="K166" s="19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6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5"/>
      <c r="BU166" s="14"/>
      <c r="BV166" s="14"/>
      <c r="BW166" s="14"/>
    </row>
    <row r="167" spans="1:75" x14ac:dyDescent="0.2">
      <c r="A167" s="14"/>
      <c r="B167" s="18"/>
      <c r="C167" s="14"/>
      <c r="D167" s="14"/>
      <c r="E167" s="14"/>
      <c r="F167" s="14"/>
      <c r="G167" s="14"/>
      <c r="H167" s="14"/>
      <c r="I167" s="14"/>
      <c r="J167" s="19"/>
      <c r="K167" s="19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6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5"/>
      <c r="BU167" s="14"/>
      <c r="BV167" s="14"/>
      <c r="BW167" s="14"/>
    </row>
    <row r="168" spans="1:75" x14ac:dyDescent="0.2">
      <c r="A168" s="14"/>
      <c r="B168" s="18"/>
      <c r="C168" s="14"/>
      <c r="D168" s="14"/>
      <c r="E168" s="14"/>
      <c r="F168" s="14"/>
      <c r="G168" s="14"/>
      <c r="H168" s="14"/>
      <c r="I168" s="14"/>
      <c r="J168" s="19"/>
      <c r="K168" s="19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6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5"/>
      <c r="BU168" s="14"/>
      <c r="BV168" s="14"/>
      <c r="BW168" s="14"/>
    </row>
    <row r="169" spans="1:75" x14ac:dyDescent="0.2">
      <c r="A169" s="13" t="s">
        <v>83</v>
      </c>
      <c r="B169" s="14"/>
      <c r="C169" s="14"/>
      <c r="D169" s="14"/>
      <c r="E169" s="15"/>
      <c r="F169" s="14"/>
      <c r="G169" s="14"/>
      <c r="H169" s="14"/>
      <c r="I169" s="14"/>
      <c r="J169" s="14"/>
      <c r="K169" s="1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6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5"/>
      <c r="BU169" s="14"/>
      <c r="BV169" s="14"/>
      <c r="BW169" s="14"/>
    </row>
    <row r="170" spans="1:75" x14ac:dyDescent="0.2">
      <c r="A170" s="2" t="s">
        <v>5</v>
      </c>
      <c r="B170" s="2" t="s">
        <v>6</v>
      </c>
      <c r="C170" s="2" t="s">
        <v>7</v>
      </c>
      <c r="D170" s="2" t="s">
        <v>8</v>
      </c>
      <c r="E170" s="2" t="s">
        <v>9</v>
      </c>
      <c r="F170" s="2" t="s">
        <v>10</v>
      </c>
      <c r="G170" s="2" t="s">
        <v>11</v>
      </c>
      <c r="H170" s="2" t="s">
        <v>12</v>
      </c>
      <c r="I170" s="2" t="s">
        <v>13</v>
      </c>
      <c r="J170" s="2" t="s">
        <v>14</v>
      </c>
      <c r="K170" s="2" t="s">
        <v>15</v>
      </c>
      <c r="L170" s="2" t="s">
        <v>16</v>
      </c>
      <c r="M170" s="2" t="s">
        <v>17</v>
      </c>
      <c r="N170" s="2" t="s">
        <v>18</v>
      </c>
      <c r="O170" s="2" t="s">
        <v>19</v>
      </c>
      <c r="P170" s="2" t="s">
        <v>20</v>
      </c>
      <c r="Q170" s="2" t="s">
        <v>21</v>
      </c>
      <c r="R170" s="2" t="s">
        <v>22</v>
      </c>
      <c r="S170" s="2" t="s">
        <v>23</v>
      </c>
      <c r="T170" s="2" t="s">
        <v>24</v>
      </c>
      <c r="U170" s="2" t="s">
        <v>25</v>
      </c>
      <c r="V170" s="2" t="s">
        <v>26</v>
      </c>
      <c r="W170" s="2" t="s">
        <v>27</v>
      </c>
      <c r="X170" s="2" t="s">
        <v>28</v>
      </c>
      <c r="Y170" s="2" t="s">
        <v>29</v>
      </c>
      <c r="Z170" s="2" t="s">
        <v>30</v>
      </c>
      <c r="AA170" s="2" t="s">
        <v>31</v>
      </c>
      <c r="AB170" s="2" t="s">
        <v>32</v>
      </c>
      <c r="AC170" s="2" t="s">
        <v>33</v>
      </c>
      <c r="AD170" s="2" t="s">
        <v>34</v>
      </c>
      <c r="AE170" s="2" t="s">
        <v>35</v>
      </c>
      <c r="AF170" s="2" t="s">
        <v>36</v>
      </c>
      <c r="AG170" s="2" t="s">
        <v>37</v>
      </c>
      <c r="AH170" s="2" t="s">
        <v>38</v>
      </c>
      <c r="AI170" s="2" t="s">
        <v>39</v>
      </c>
      <c r="AJ170" s="2" t="s">
        <v>42</v>
      </c>
      <c r="AK170" s="3" t="s">
        <v>40</v>
      </c>
      <c r="AL170" s="2" t="s">
        <v>30</v>
      </c>
      <c r="AM170" s="2" t="s">
        <v>24</v>
      </c>
      <c r="AN170" s="2" t="s">
        <v>25</v>
      </c>
      <c r="AO170" s="2" t="s">
        <v>29</v>
      </c>
      <c r="AP170" s="2" t="s">
        <v>41</v>
      </c>
      <c r="AQ170" s="2" t="s">
        <v>34</v>
      </c>
      <c r="AR170" s="2" t="s">
        <v>34</v>
      </c>
      <c r="AS170" s="2" t="s">
        <v>27</v>
      </c>
      <c r="AT170" s="2" t="s">
        <v>23</v>
      </c>
      <c r="AU170" s="2" t="s">
        <v>26</v>
      </c>
      <c r="AV170" s="2" t="s">
        <v>42</v>
      </c>
      <c r="AW170" s="2" t="s">
        <v>43</v>
      </c>
      <c r="AX170" s="2" t="s">
        <v>43</v>
      </c>
      <c r="AY170" s="2" t="s">
        <v>44</v>
      </c>
      <c r="AZ170" s="2" t="s">
        <v>44</v>
      </c>
      <c r="BA170" s="2" t="s">
        <v>22</v>
      </c>
      <c r="BB170" s="2" t="s">
        <v>22</v>
      </c>
      <c r="BC170" s="2" t="s">
        <v>32</v>
      </c>
      <c r="BD170" s="2" t="s">
        <v>32</v>
      </c>
      <c r="BE170" s="2" t="s">
        <v>19</v>
      </c>
      <c r="BF170" s="2" t="s">
        <v>19</v>
      </c>
      <c r="BG170" s="2" t="s">
        <v>45</v>
      </c>
      <c r="BH170" s="2" t="s">
        <v>45</v>
      </c>
      <c r="BI170" s="2" t="s">
        <v>46</v>
      </c>
      <c r="BJ170" s="2" t="s">
        <v>46</v>
      </c>
      <c r="BK170" s="2" t="s">
        <v>47</v>
      </c>
      <c r="BL170" s="2" t="s">
        <v>48</v>
      </c>
      <c r="BM170" s="2" t="s">
        <v>28</v>
      </c>
      <c r="BN170" s="2" t="s">
        <v>33</v>
      </c>
      <c r="BO170" s="2" t="s">
        <v>35</v>
      </c>
      <c r="BP170" s="2" t="s">
        <v>49</v>
      </c>
      <c r="BQ170" s="2" t="s">
        <v>41</v>
      </c>
      <c r="BR170" s="2" t="s">
        <v>39</v>
      </c>
      <c r="BS170" s="2" t="s">
        <v>50</v>
      </c>
      <c r="BT170" s="2" t="s">
        <v>51</v>
      </c>
      <c r="BU170" s="2" t="s">
        <v>38</v>
      </c>
      <c r="BV170" s="2" t="s">
        <v>52</v>
      </c>
      <c r="BW170" s="2" t="s">
        <v>53</v>
      </c>
    </row>
    <row r="171" spans="1:75" x14ac:dyDescent="0.2">
      <c r="A171" s="14">
        <v>295</v>
      </c>
      <c r="B171" s="18">
        <v>43528</v>
      </c>
      <c r="C171" s="14">
        <v>1</v>
      </c>
      <c r="D171" s="14">
        <v>258</v>
      </c>
      <c r="E171" s="14">
        <v>4</v>
      </c>
      <c r="F171" s="14">
        <v>1</v>
      </c>
      <c r="G171" s="14">
        <v>1</v>
      </c>
      <c r="H171" s="14">
        <v>0</v>
      </c>
      <c r="I171" s="14">
        <v>1</v>
      </c>
      <c r="J171" s="19">
        <v>11</v>
      </c>
      <c r="K171" s="19">
        <v>16</v>
      </c>
      <c r="L171" s="14">
        <f t="shared" ref="L171:L218" si="17">(K171-J171)</f>
        <v>5</v>
      </c>
      <c r="M171" s="14">
        <f t="shared" ref="M171:M218" si="18">(G171*L171)</f>
        <v>5</v>
      </c>
      <c r="N171" s="14">
        <v>0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6">
        <v>1</v>
      </c>
      <c r="AL171" s="14">
        <v>1</v>
      </c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5"/>
      <c r="BU171" s="14"/>
      <c r="BV171" s="14"/>
      <c r="BW171" s="14"/>
    </row>
    <row r="172" spans="1:75" x14ac:dyDescent="0.2">
      <c r="A172" s="14">
        <v>296</v>
      </c>
      <c r="B172" s="18">
        <v>43532</v>
      </c>
      <c r="C172" s="14">
        <v>1</v>
      </c>
      <c r="D172" s="14">
        <v>204</v>
      </c>
      <c r="E172" s="14">
        <v>4</v>
      </c>
      <c r="F172" s="14">
        <v>1</v>
      </c>
      <c r="G172" s="14">
        <v>1</v>
      </c>
      <c r="H172" s="14">
        <v>0</v>
      </c>
      <c r="I172" s="14">
        <v>1</v>
      </c>
      <c r="J172" s="19">
        <v>9</v>
      </c>
      <c r="K172" s="19">
        <v>13.5</v>
      </c>
      <c r="L172" s="14">
        <f t="shared" si="17"/>
        <v>4.5</v>
      </c>
      <c r="M172" s="14">
        <f t="shared" si="18"/>
        <v>4.5</v>
      </c>
      <c r="N172" s="14">
        <v>0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6">
        <v>15</v>
      </c>
      <c r="AL172" s="14">
        <v>15</v>
      </c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5"/>
      <c r="BU172" s="14"/>
      <c r="BV172" s="14"/>
      <c r="BW172" s="14"/>
    </row>
    <row r="173" spans="1:75" x14ac:dyDescent="0.2">
      <c r="A173" s="14">
        <v>300</v>
      </c>
      <c r="B173" s="18">
        <v>43532</v>
      </c>
      <c r="C173" s="14">
        <v>1</v>
      </c>
      <c r="D173" s="14">
        <v>258</v>
      </c>
      <c r="E173" s="14">
        <v>4</v>
      </c>
      <c r="F173" s="14">
        <v>1</v>
      </c>
      <c r="G173" s="14">
        <v>2</v>
      </c>
      <c r="H173" s="14">
        <v>2</v>
      </c>
      <c r="I173" s="14">
        <v>1</v>
      </c>
      <c r="J173" s="19">
        <v>6.5</v>
      </c>
      <c r="K173" s="19">
        <v>17</v>
      </c>
      <c r="L173" s="14">
        <f t="shared" si="17"/>
        <v>10.5</v>
      </c>
      <c r="M173" s="14">
        <f t="shared" si="18"/>
        <v>21</v>
      </c>
      <c r="N173" s="14">
        <v>10</v>
      </c>
      <c r="O173" s="14"/>
      <c r="P173" s="14"/>
      <c r="Q173" s="14"/>
      <c r="R173" s="14"/>
      <c r="S173" s="14"/>
      <c r="T173" s="14"/>
      <c r="U173" s="14"/>
      <c r="V173" s="14">
        <v>9</v>
      </c>
      <c r="W173" s="14"/>
      <c r="X173" s="14"/>
      <c r="Y173" s="14"/>
      <c r="Z173" s="14">
        <v>1</v>
      </c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6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5"/>
      <c r="BU173" s="14"/>
      <c r="BV173" s="14"/>
      <c r="BW173" s="14"/>
    </row>
    <row r="174" spans="1:75" x14ac:dyDescent="0.2">
      <c r="A174" s="14">
        <v>305</v>
      </c>
      <c r="B174" s="18">
        <v>43539</v>
      </c>
      <c r="C174" s="14">
        <v>1</v>
      </c>
      <c r="D174" s="14">
        <v>204</v>
      </c>
      <c r="E174" s="14">
        <v>4</v>
      </c>
      <c r="F174" s="14">
        <v>1</v>
      </c>
      <c r="G174" s="14">
        <v>2</v>
      </c>
      <c r="H174" s="14">
        <v>0</v>
      </c>
      <c r="I174" s="14">
        <v>1</v>
      </c>
      <c r="J174" s="19">
        <v>9</v>
      </c>
      <c r="K174" s="19">
        <v>12</v>
      </c>
      <c r="L174" s="14">
        <f t="shared" si="17"/>
        <v>3</v>
      </c>
      <c r="M174" s="14">
        <f t="shared" si="18"/>
        <v>6</v>
      </c>
      <c r="N174" s="14">
        <v>0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6">
        <v>15</v>
      </c>
      <c r="AL174" s="14">
        <v>15</v>
      </c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5"/>
      <c r="BU174" s="14"/>
      <c r="BV174" s="14"/>
      <c r="BW174" s="14"/>
    </row>
    <row r="175" spans="1:75" x14ac:dyDescent="0.2">
      <c r="A175" s="14">
        <v>314</v>
      </c>
      <c r="B175" s="18">
        <v>43543</v>
      </c>
      <c r="C175" s="14">
        <v>1</v>
      </c>
      <c r="D175" s="14">
        <v>258</v>
      </c>
      <c r="E175" s="14">
        <v>4</v>
      </c>
      <c r="F175" s="14">
        <v>1</v>
      </c>
      <c r="G175" s="14">
        <v>1</v>
      </c>
      <c r="H175" s="14">
        <v>1</v>
      </c>
      <c r="I175" s="14">
        <v>1</v>
      </c>
      <c r="J175" s="19">
        <v>14</v>
      </c>
      <c r="K175" s="19">
        <v>17.25</v>
      </c>
      <c r="L175" s="14">
        <f t="shared" si="17"/>
        <v>3.25</v>
      </c>
      <c r="M175" s="14">
        <f t="shared" si="18"/>
        <v>3.25</v>
      </c>
      <c r="N175" s="14">
        <v>3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>
        <v>3</v>
      </c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6">
        <v>1</v>
      </c>
      <c r="AL175" s="14">
        <v>1</v>
      </c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5"/>
      <c r="BU175" s="14"/>
      <c r="BV175" s="14"/>
      <c r="BW175" s="14"/>
    </row>
    <row r="176" spans="1:75" x14ac:dyDescent="0.2">
      <c r="A176" s="14">
        <v>316</v>
      </c>
      <c r="B176" s="18">
        <v>43544</v>
      </c>
      <c r="C176" s="14">
        <v>1</v>
      </c>
      <c r="D176" s="14">
        <v>204</v>
      </c>
      <c r="E176" s="14">
        <v>4</v>
      </c>
      <c r="F176" s="14">
        <v>1</v>
      </c>
      <c r="G176" s="14">
        <v>2</v>
      </c>
      <c r="H176" s="14">
        <v>2</v>
      </c>
      <c r="I176" s="14">
        <v>1</v>
      </c>
      <c r="J176" s="19">
        <v>7</v>
      </c>
      <c r="K176" s="19">
        <v>12</v>
      </c>
      <c r="L176" s="14">
        <f t="shared" si="17"/>
        <v>5</v>
      </c>
      <c r="M176" s="14">
        <f t="shared" si="18"/>
        <v>10</v>
      </c>
      <c r="N176" s="14">
        <v>8</v>
      </c>
      <c r="O176" s="14"/>
      <c r="P176" s="14"/>
      <c r="Q176" s="14"/>
      <c r="R176" s="14"/>
      <c r="S176" s="14"/>
      <c r="T176" s="14">
        <v>1</v>
      </c>
      <c r="U176" s="14"/>
      <c r="V176" s="14"/>
      <c r="W176" s="14"/>
      <c r="X176" s="14"/>
      <c r="Y176" s="14"/>
      <c r="Z176" s="14">
        <v>7</v>
      </c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6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5"/>
      <c r="BU176" s="14"/>
      <c r="BV176" s="14"/>
      <c r="BW176" s="14"/>
    </row>
    <row r="177" spans="1:75" x14ac:dyDescent="0.2">
      <c r="A177" s="14">
        <v>317</v>
      </c>
      <c r="B177" s="18">
        <v>43544</v>
      </c>
      <c r="C177" s="14">
        <v>1</v>
      </c>
      <c r="D177" s="14">
        <v>204</v>
      </c>
      <c r="E177" s="14">
        <v>4</v>
      </c>
      <c r="F177" s="14">
        <v>1</v>
      </c>
      <c r="G177" s="14">
        <v>2</v>
      </c>
      <c r="H177" s="14">
        <v>2</v>
      </c>
      <c r="I177" s="14">
        <v>1</v>
      </c>
      <c r="J177" s="19">
        <v>8</v>
      </c>
      <c r="K177" s="19">
        <v>15</v>
      </c>
      <c r="L177" s="14">
        <f t="shared" si="17"/>
        <v>7</v>
      </c>
      <c r="M177" s="14">
        <f t="shared" si="18"/>
        <v>14</v>
      </c>
      <c r="N177" s="14">
        <v>19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>
        <v>19</v>
      </c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6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5"/>
      <c r="BU177" s="14"/>
      <c r="BV177" s="14"/>
      <c r="BW177" s="14"/>
    </row>
    <row r="178" spans="1:75" x14ac:dyDescent="0.2">
      <c r="A178" s="14">
        <v>318</v>
      </c>
      <c r="B178" s="18">
        <v>43544</v>
      </c>
      <c r="C178" s="14">
        <v>1</v>
      </c>
      <c r="D178" s="14">
        <v>204</v>
      </c>
      <c r="E178" s="14">
        <v>4</v>
      </c>
      <c r="F178" s="14">
        <v>1</v>
      </c>
      <c r="G178" s="14">
        <v>2</v>
      </c>
      <c r="H178" s="14">
        <v>2</v>
      </c>
      <c r="I178" s="14">
        <v>1</v>
      </c>
      <c r="J178" s="19">
        <v>8.5</v>
      </c>
      <c r="K178" s="19">
        <v>14.5</v>
      </c>
      <c r="L178" s="14">
        <f t="shared" si="17"/>
        <v>6</v>
      </c>
      <c r="M178" s="14">
        <f t="shared" si="18"/>
        <v>12</v>
      </c>
      <c r="N178" s="14">
        <v>29</v>
      </c>
      <c r="O178" s="14"/>
      <c r="P178" s="14"/>
      <c r="Q178" s="14"/>
      <c r="R178" s="14"/>
      <c r="S178" s="14"/>
      <c r="T178" s="14">
        <v>1</v>
      </c>
      <c r="U178" s="14"/>
      <c r="V178" s="14"/>
      <c r="W178" s="14">
        <v>1</v>
      </c>
      <c r="X178" s="14"/>
      <c r="Y178" s="14"/>
      <c r="Z178" s="14">
        <v>26</v>
      </c>
      <c r="AA178" s="14"/>
      <c r="AB178" s="14">
        <v>1</v>
      </c>
      <c r="AC178" s="14"/>
      <c r="AD178" s="14"/>
      <c r="AE178" s="14"/>
      <c r="AF178" s="14"/>
      <c r="AG178" s="14"/>
      <c r="AH178" s="14"/>
      <c r="AI178" s="14"/>
      <c r="AJ178" s="14"/>
      <c r="AK178" s="16">
        <v>20</v>
      </c>
      <c r="AL178" s="14">
        <v>20</v>
      </c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5"/>
      <c r="BU178" s="14"/>
      <c r="BV178" s="14"/>
      <c r="BW178" s="14"/>
    </row>
    <row r="179" spans="1:75" x14ac:dyDescent="0.2">
      <c r="A179" s="14">
        <v>319</v>
      </c>
      <c r="B179" s="18">
        <v>43544</v>
      </c>
      <c r="C179" s="14">
        <v>1</v>
      </c>
      <c r="D179" s="14">
        <v>204</v>
      </c>
      <c r="E179" s="14">
        <v>4</v>
      </c>
      <c r="F179" s="14">
        <v>1</v>
      </c>
      <c r="G179" s="14">
        <v>1</v>
      </c>
      <c r="H179" s="14">
        <v>0</v>
      </c>
      <c r="I179" s="14">
        <v>1</v>
      </c>
      <c r="J179" s="19">
        <v>13</v>
      </c>
      <c r="K179" s="19">
        <v>15</v>
      </c>
      <c r="L179" s="14">
        <f t="shared" si="17"/>
        <v>2</v>
      </c>
      <c r="M179" s="14">
        <f t="shared" si="18"/>
        <v>2</v>
      </c>
      <c r="N179" s="14">
        <v>0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6">
        <v>6</v>
      </c>
      <c r="AL179" s="14">
        <v>6</v>
      </c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5"/>
      <c r="BU179" s="14"/>
      <c r="BV179" s="14"/>
      <c r="BW179" s="14"/>
    </row>
    <row r="180" spans="1:75" x14ac:dyDescent="0.2">
      <c r="A180" s="14">
        <v>320</v>
      </c>
      <c r="B180" s="18">
        <v>43544</v>
      </c>
      <c r="C180" s="14">
        <v>1</v>
      </c>
      <c r="D180" s="14">
        <v>204</v>
      </c>
      <c r="E180" s="14">
        <v>4</v>
      </c>
      <c r="F180" s="14">
        <v>1</v>
      </c>
      <c r="G180" s="14">
        <v>1</v>
      </c>
      <c r="H180" s="14">
        <v>0</v>
      </c>
      <c r="I180" s="14">
        <v>1</v>
      </c>
      <c r="J180" s="19">
        <v>9.75</v>
      </c>
      <c r="K180" s="19">
        <v>15.5</v>
      </c>
      <c r="L180" s="14">
        <f t="shared" si="17"/>
        <v>5.75</v>
      </c>
      <c r="M180" s="14">
        <f t="shared" si="18"/>
        <v>5.75</v>
      </c>
      <c r="N180" s="14">
        <v>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6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5"/>
      <c r="BU180" s="14"/>
      <c r="BV180" s="14"/>
      <c r="BW180" s="14"/>
    </row>
    <row r="181" spans="1:75" x14ac:dyDescent="0.2">
      <c r="A181" s="14">
        <v>321</v>
      </c>
      <c r="B181" s="18">
        <v>43544</v>
      </c>
      <c r="C181" s="14">
        <v>1</v>
      </c>
      <c r="D181" s="14">
        <v>204</v>
      </c>
      <c r="E181" s="14">
        <v>4</v>
      </c>
      <c r="F181" s="14">
        <v>1</v>
      </c>
      <c r="G181" s="14">
        <v>1</v>
      </c>
      <c r="H181" s="14">
        <v>0</v>
      </c>
      <c r="I181" s="14">
        <v>1</v>
      </c>
      <c r="J181" s="19">
        <v>9</v>
      </c>
      <c r="K181" s="19">
        <v>11</v>
      </c>
      <c r="L181" s="14">
        <f t="shared" si="17"/>
        <v>2</v>
      </c>
      <c r="M181" s="14">
        <f t="shared" si="18"/>
        <v>2</v>
      </c>
      <c r="N181" s="14">
        <v>0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6">
        <v>15</v>
      </c>
      <c r="AL181" s="14">
        <v>15</v>
      </c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5"/>
      <c r="BU181" s="14"/>
      <c r="BV181" s="14"/>
      <c r="BW181" s="14"/>
    </row>
    <row r="182" spans="1:75" x14ac:dyDescent="0.2">
      <c r="A182" s="14">
        <v>322</v>
      </c>
      <c r="B182" s="18">
        <v>43545</v>
      </c>
      <c r="C182" s="14">
        <v>1</v>
      </c>
      <c r="D182" s="14">
        <v>204</v>
      </c>
      <c r="E182" s="14">
        <v>4</v>
      </c>
      <c r="F182" s="14">
        <v>1</v>
      </c>
      <c r="G182" s="14">
        <v>2</v>
      </c>
      <c r="H182" s="14">
        <v>2</v>
      </c>
      <c r="I182" s="14">
        <v>1</v>
      </c>
      <c r="J182" s="19">
        <v>7.5</v>
      </c>
      <c r="K182" s="19">
        <v>16</v>
      </c>
      <c r="L182" s="14">
        <f t="shared" si="17"/>
        <v>8.5</v>
      </c>
      <c r="M182" s="14">
        <f t="shared" si="18"/>
        <v>17</v>
      </c>
      <c r="N182" s="14">
        <v>14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>
        <v>14</v>
      </c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6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5"/>
      <c r="BU182" s="14"/>
      <c r="BV182" s="14"/>
      <c r="BW182" s="14"/>
    </row>
    <row r="183" spans="1:75" x14ac:dyDescent="0.2">
      <c r="A183" s="14">
        <v>323</v>
      </c>
      <c r="B183" s="18">
        <v>43545</v>
      </c>
      <c r="C183" s="14">
        <v>1</v>
      </c>
      <c r="D183" s="14">
        <v>204</v>
      </c>
      <c r="E183" s="14">
        <v>4</v>
      </c>
      <c r="F183" s="14">
        <v>1</v>
      </c>
      <c r="G183" s="14">
        <v>1</v>
      </c>
      <c r="H183" s="14">
        <v>0</v>
      </c>
      <c r="I183" s="14">
        <v>1</v>
      </c>
      <c r="J183" s="19">
        <v>10</v>
      </c>
      <c r="K183" s="19">
        <v>15.5</v>
      </c>
      <c r="L183" s="14">
        <f t="shared" si="17"/>
        <v>5.5</v>
      </c>
      <c r="M183" s="14">
        <f t="shared" si="18"/>
        <v>5.5</v>
      </c>
      <c r="N183" s="14">
        <v>0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6">
        <v>16</v>
      </c>
      <c r="AL183" s="14">
        <v>15</v>
      </c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>
        <v>1</v>
      </c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5"/>
      <c r="BU183" s="14"/>
      <c r="BV183" s="14"/>
      <c r="BW183" s="14"/>
    </row>
    <row r="184" spans="1:75" x14ac:dyDescent="0.2">
      <c r="A184" s="14">
        <v>324</v>
      </c>
      <c r="B184" s="18">
        <v>43545</v>
      </c>
      <c r="C184" s="14">
        <v>1</v>
      </c>
      <c r="D184" s="14">
        <v>204</v>
      </c>
      <c r="E184" s="14">
        <v>4</v>
      </c>
      <c r="F184" s="14">
        <v>1</v>
      </c>
      <c r="G184" s="14">
        <v>1</v>
      </c>
      <c r="H184" s="14">
        <v>1</v>
      </c>
      <c r="I184" s="14">
        <v>1</v>
      </c>
      <c r="J184" s="19">
        <v>10</v>
      </c>
      <c r="K184" s="19">
        <v>15.75</v>
      </c>
      <c r="L184" s="14">
        <f t="shared" si="17"/>
        <v>5.75</v>
      </c>
      <c r="M184" s="14">
        <f t="shared" si="18"/>
        <v>5.75</v>
      </c>
      <c r="N184" s="14">
        <v>1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>
        <v>1</v>
      </c>
      <c r="AC184" s="14"/>
      <c r="AD184" s="14"/>
      <c r="AE184" s="14"/>
      <c r="AF184" s="14"/>
      <c r="AG184" s="14"/>
      <c r="AH184" s="14"/>
      <c r="AI184" s="14"/>
      <c r="AJ184" s="14"/>
      <c r="AK184" s="16">
        <v>2</v>
      </c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>
        <v>2</v>
      </c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5"/>
      <c r="BU184" s="14"/>
      <c r="BV184" s="14"/>
      <c r="BW184" s="14"/>
    </row>
    <row r="185" spans="1:75" x14ac:dyDescent="0.2">
      <c r="A185" s="14">
        <v>325</v>
      </c>
      <c r="B185" s="18">
        <v>43545</v>
      </c>
      <c r="C185" s="14">
        <v>1</v>
      </c>
      <c r="D185" s="14">
        <v>204</v>
      </c>
      <c r="E185" s="14">
        <v>4</v>
      </c>
      <c r="F185" s="14">
        <v>1</v>
      </c>
      <c r="G185" s="14">
        <v>1</v>
      </c>
      <c r="H185" s="14">
        <v>1</v>
      </c>
      <c r="I185" s="14">
        <v>1</v>
      </c>
      <c r="J185" s="19">
        <v>9</v>
      </c>
      <c r="K185" s="19">
        <v>15.5</v>
      </c>
      <c r="L185" s="14">
        <f t="shared" si="17"/>
        <v>6.5</v>
      </c>
      <c r="M185" s="14">
        <f t="shared" si="18"/>
        <v>6.5</v>
      </c>
      <c r="N185" s="14">
        <v>18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>
        <v>18</v>
      </c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6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5"/>
      <c r="BU185" s="14"/>
      <c r="BV185" s="14"/>
      <c r="BW185" s="14"/>
    </row>
    <row r="186" spans="1:75" x14ac:dyDescent="0.2">
      <c r="A186" s="14">
        <v>326</v>
      </c>
      <c r="B186" s="18">
        <v>43545</v>
      </c>
      <c r="C186" s="14">
        <v>1</v>
      </c>
      <c r="D186" s="14">
        <v>204</v>
      </c>
      <c r="E186" s="14">
        <v>4</v>
      </c>
      <c r="F186" s="14">
        <v>1</v>
      </c>
      <c r="G186" s="14">
        <v>2</v>
      </c>
      <c r="H186" s="14">
        <v>0</v>
      </c>
      <c r="I186" s="14">
        <v>1</v>
      </c>
      <c r="J186" s="19">
        <v>9</v>
      </c>
      <c r="K186" s="19">
        <v>15.5</v>
      </c>
      <c r="L186" s="14">
        <f t="shared" si="17"/>
        <v>6.5</v>
      </c>
      <c r="M186" s="14">
        <f t="shared" si="18"/>
        <v>13</v>
      </c>
      <c r="N186" s="14">
        <v>0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6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5"/>
      <c r="BU186" s="14"/>
      <c r="BV186" s="14"/>
      <c r="BW186" s="14"/>
    </row>
    <row r="187" spans="1:75" x14ac:dyDescent="0.2">
      <c r="A187" s="14">
        <v>328</v>
      </c>
      <c r="B187" s="18">
        <v>43545</v>
      </c>
      <c r="C187" s="14">
        <v>1</v>
      </c>
      <c r="D187" s="14">
        <v>289</v>
      </c>
      <c r="E187" s="14">
        <v>4</v>
      </c>
      <c r="F187" s="14">
        <v>1</v>
      </c>
      <c r="G187" s="14">
        <v>2</v>
      </c>
      <c r="H187" s="14">
        <v>0</v>
      </c>
      <c r="I187" s="14">
        <v>1</v>
      </c>
      <c r="J187" s="19">
        <v>9.5</v>
      </c>
      <c r="K187" s="19">
        <v>14</v>
      </c>
      <c r="L187" s="14">
        <f t="shared" si="17"/>
        <v>4.5</v>
      </c>
      <c r="M187" s="14">
        <f t="shared" si="18"/>
        <v>9</v>
      </c>
      <c r="N187" s="14">
        <v>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6">
        <v>6</v>
      </c>
      <c r="AL187" s="14">
        <v>5</v>
      </c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>
        <v>1</v>
      </c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5"/>
      <c r="BU187" s="14"/>
      <c r="BV187" s="14"/>
      <c r="BW187" s="14"/>
    </row>
    <row r="188" spans="1:75" x14ac:dyDescent="0.2">
      <c r="A188" s="14">
        <v>329</v>
      </c>
      <c r="B188" s="18">
        <v>43545</v>
      </c>
      <c r="C188" s="14">
        <v>1</v>
      </c>
      <c r="D188" s="14">
        <v>204</v>
      </c>
      <c r="E188" s="14">
        <v>4</v>
      </c>
      <c r="F188" s="14">
        <v>1</v>
      </c>
      <c r="G188" s="14">
        <v>1</v>
      </c>
      <c r="H188" s="14">
        <v>1</v>
      </c>
      <c r="I188" s="14">
        <v>1</v>
      </c>
      <c r="J188" s="19">
        <v>7.5</v>
      </c>
      <c r="K188" s="19">
        <v>13.5</v>
      </c>
      <c r="L188" s="14">
        <f t="shared" si="17"/>
        <v>6</v>
      </c>
      <c r="M188" s="14">
        <f t="shared" si="18"/>
        <v>6</v>
      </c>
      <c r="N188" s="14">
        <v>7</v>
      </c>
      <c r="O188" s="14"/>
      <c r="P188" s="14"/>
      <c r="Q188" s="14"/>
      <c r="R188" s="14"/>
      <c r="S188" s="14"/>
      <c r="T188" s="14">
        <v>1</v>
      </c>
      <c r="U188" s="14"/>
      <c r="V188" s="14"/>
      <c r="W188" s="14"/>
      <c r="X188" s="14"/>
      <c r="Y188" s="14"/>
      <c r="Z188" s="14">
        <v>6</v>
      </c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6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5"/>
      <c r="BU188" s="14"/>
      <c r="BV188" s="14"/>
      <c r="BW188" s="14"/>
    </row>
    <row r="189" spans="1:75" x14ac:dyDescent="0.2">
      <c r="A189" s="14">
        <v>330</v>
      </c>
      <c r="B189" s="18">
        <v>43545</v>
      </c>
      <c r="C189" s="14">
        <v>1</v>
      </c>
      <c r="D189" s="14">
        <v>204</v>
      </c>
      <c r="E189" s="14">
        <v>4</v>
      </c>
      <c r="F189" s="14">
        <v>1</v>
      </c>
      <c r="G189" s="14">
        <v>1</v>
      </c>
      <c r="H189" s="14">
        <v>1</v>
      </c>
      <c r="I189" s="14">
        <v>1</v>
      </c>
      <c r="J189" s="19">
        <v>7.5</v>
      </c>
      <c r="K189" s="19">
        <v>13.5</v>
      </c>
      <c r="L189" s="14">
        <f t="shared" si="17"/>
        <v>6</v>
      </c>
      <c r="M189" s="14">
        <f t="shared" si="18"/>
        <v>6</v>
      </c>
      <c r="N189" s="14">
        <v>2</v>
      </c>
      <c r="O189" s="14"/>
      <c r="P189" s="14"/>
      <c r="Q189" s="14"/>
      <c r="R189" s="14"/>
      <c r="S189" s="14"/>
      <c r="T189" s="14">
        <v>1</v>
      </c>
      <c r="U189" s="14"/>
      <c r="V189" s="14"/>
      <c r="W189" s="14"/>
      <c r="X189" s="14"/>
      <c r="Y189" s="14"/>
      <c r="Z189" s="14"/>
      <c r="AA189" s="14"/>
      <c r="AB189" s="14">
        <v>1</v>
      </c>
      <c r="AC189" s="14"/>
      <c r="AD189" s="14"/>
      <c r="AE189" s="14"/>
      <c r="AF189" s="14"/>
      <c r="AG189" s="14"/>
      <c r="AH189" s="14"/>
      <c r="AI189" s="14"/>
      <c r="AJ189" s="14"/>
      <c r="AK189" s="16">
        <v>1</v>
      </c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>
        <v>1</v>
      </c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5"/>
      <c r="BU189" s="14"/>
      <c r="BV189" s="14"/>
      <c r="BW189" s="14"/>
    </row>
    <row r="190" spans="1:75" x14ac:dyDescent="0.2">
      <c r="A190" s="14">
        <v>331</v>
      </c>
      <c r="B190" s="18">
        <v>43545</v>
      </c>
      <c r="C190" s="14">
        <v>1</v>
      </c>
      <c r="D190" s="14">
        <v>204</v>
      </c>
      <c r="E190" s="14">
        <v>4</v>
      </c>
      <c r="F190" s="14">
        <v>1</v>
      </c>
      <c r="G190" s="14">
        <v>2</v>
      </c>
      <c r="H190" s="14">
        <v>1</v>
      </c>
      <c r="I190" s="14">
        <v>1</v>
      </c>
      <c r="J190" s="19">
        <v>7.5</v>
      </c>
      <c r="K190" s="19">
        <v>12</v>
      </c>
      <c r="L190" s="14">
        <f t="shared" si="17"/>
        <v>4.5</v>
      </c>
      <c r="M190" s="14">
        <f t="shared" si="18"/>
        <v>9</v>
      </c>
      <c r="N190" s="14">
        <v>6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>
        <v>6</v>
      </c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6">
        <v>20</v>
      </c>
      <c r="AL190" s="14">
        <v>20</v>
      </c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5"/>
      <c r="BU190" s="14"/>
      <c r="BV190" s="14"/>
      <c r="BW190" s="14"/>
    </row>
    <row r="191" spans="1:75" x14ac:dyDescent="0.2">
      <c r="A191" s="14">
        <v>332</v>
      </c>
      <c r="B191" s="18">
        <v>43545</v>
      </c>
      <c r="C191" s="14">
        <v>1</v>
      </c>
      <c r="D191" s="14">
        <v>204</v>
      </c>
      <c r="E191" s="14">
        <v>4</v>
      </c>
      <c r="F191" s="14">
        <v>1</v>
      </c>
      <c r="G191" s="14">
        <v>1</v>
      </c>
      <c r="H191" s="14">
        <v>0</v>
      </c>
      <c r="I191" s="14">
        <v>1</v>
      </c>
      <c r="J191" s="19">
        <v>9.5</v>
      </c>
      <c r="K191" s="19">
        <v>12.5</v>
      </c>
      <c r="L191" s="14">
        <f t="shared" si="17"/>
        <v>3</v>
      </c>
      <c r="M191" s="14">
        <f t="shared" si="18"/>
        <v>3</v>
      </c>
      <c r="N191" s="14">
        <v>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6">
        <v>1</v>
      </c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>
        <v>1</v>
      </c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5"/>
      <c r="BU191" s="14"/>
      <c r="BV191" s="14"/>
      <c r="BW191" s="14"/>
    </row>
    <row r="192" spans="1:75" x14ac:dyDescent="0.2">
      <c r="A192" s="14">
        <v>333</v>
      </c>
      <c r="B192" s="18">
        <v>43546</v>
      </c>
      <c r="C192" s="14">
        <v>1</v>
      </c>
      <c r="D192" s="14">
        <v>204</v>
      </c>
      <c r="E192" s="14">
        <v>4</v>
      </c>
      <c r="F192" s="14">
        <v>1</v>
      </c>
      <c r="G192" s="14">
        <v>3</v>
      </c>
      <c r="H192" s="14">
        <v>2</v>
      </c>
      <c r="I192" s="14">
        <v>1</v>
      </c>
      <c r="J192" s="19">
        <v>7.5</v>
      </c>
      <c r="K192" s="19">
        <v>16.5</v>
      </c>
      <c r="L192" s="14">
        <f t="shared" si="17"/>
        <v>9</v>
      </c>
      <c r="M192" s="14">
        <f t="shared" si="18"/>
        <v>27</v>
      </c>
      <c r="N192" s="14">
        <v>3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>
        <v>3</v>
      </c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6">
        <v>7</v>
      </c>
      <c r="AL192" s="14">
        <v>5</v>
      </c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>
        <v>2</v>
      </c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5"/>
      <c r="BU192" s="14"/>
      <c r="BV192" s="14"/>
      <c r="BW192" s="14"/>
    </row>
    <row r="193" spans="1:75" x14ac:dyDescent="0.2">
      <c r="A193" s="14">
        <v>334</v>
      </c>
      <c r="B193" s="18">
        <v>43546</v>
      </c>
      <c r="C193" s="14">
        <v>1</v>
      </c>
      <c r="D193" s="14">
        <v>204</v>
      </c>
      <c r="E193" s="14">
        <v>4</v>
      </c>
      <c r="F193" s="14">
        <v>1</v>
      </c>
      <c r="G193" s="14">
        <v>2</v>
      </c>
      <c r="H193" s="14">
        <v>2</v>
      </c>
      <c r="I193" s="14">
        <v>1</v>
      </c>
      <c r="J193" s="19">
        <v>9.5</v>
      </c>
      <c r="K193" s="19">
        <v>15.5</v>
      </c>
      <c r="L193" s="14">
        <f t="shared" si="17"/>
        <v>6</v>
      </c>
      <c r="M193" s="14">
        <f t="shared" si="18"/>
        <v>12</v>
      </c>
      <c r="N193" s="14">
        <v>9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>
        <v>9</v>
      </c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6">
        <v>21</v>
      </c>
      <c r="AL193" s="14">
        <v>20</v>
      </c>
      <c r="AM193" s="14"/>
      <c r="AN193" s="14"/>
      <c r="AO193" s="14"/>
      <c r="AP193" s="14"/>
      <c r="AQ193" s="14"/>
      <c r="AR193" s="14"/>
      <c r="AS193" s="14"/>
      <c r="AT193" s="14"/>
      <c r="AU193" s="14"/>
      <c r="AV193" s="14">
        <v>1</v>
      </c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5"/>
      <c r="BU193" s="14"/>
      <c r="BV193" s="14"/>
      <c r="BW193" s="14"/>
    </row>
    <row r="194" spans="1:75" x14ac:dyDescent="0.2">
      <c r="A194" s="14">
        <v>335</v>
      </c>
      <c r="B194" s="18">
        <v>43546</v>
      </c>
      <c r="C194" s="14">
        <v>1</v>
      </c>
      <c r="D194" s="14">
        <v>204</v>
      </c>
      <c r="E194" s="14">
        <v>4</v>
      </c>
      <c r="F194" s="14">
        <v>1</v>
      </c>
      <c r="G194" s="14">
        <v>3</v>
      </c>
      <c r="H194" s="14">
        <v>3</v>
      </c>
      <c r="I194" s="14">
        <v>1</v>
      </c>
      <c r="J194" s="19">
        <v>9</v>
      </c>
      <c r="K194" s="19">
        <v>16.5</v>
      </c>
      <c r="L194" s="14">
        <f t="shared" si="17"/>
        <v>7.5</v>
      </c>
      <c r="M194" s="14">
        <f t="shared" si="18"/>
        <v>22.5</v>
      </c>
      <c r="N194" s="14">
        <v>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>
        <v>3</v>
      </c>
      <c r="AA194" s="14"/>
      <c r="AB194" s="14">
        <v>1</v>
      </c>
      <c r="AC194" s="14"/>
      <c r="AD194" s="14"/>
      <c r="AE194" s="14"/>
      <c r="AF194" s="14"/>
      <c r="AG194" s="14"/>
      <c r="AH194" s="14"/>
      <c r="AI194" s="14"/>
      <c r="AJ194" s="14"/>
      <c r="AK194" s="16">
        <v>19</v>
      </c>
      <c r="AL194" s="14">
        <v>15</v>
      </c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>
        <v>4</v>
      </c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5"/>
      <c r="BU194" s="14"/>
      <c r="BV194" s="14"/>
      <c r="BW194" s="14"/>
    </row>
    <row r="195" spans="1:75" x14ac:dyDescent="0.2">
      <c r="A195" s="14">
        <v>336</v>
      </c>
      <c r="B195" s="18">
        <v>43546</v>
      </c>
      <c r="C195" s="14">
        <v>1</v>
      </c>
      <c r="D195" s="14">
        <v>204</v>
      </c>
      <c r="E195" s="14">
        <v>4</v>
      </c>
      <c r="F195" s="14">
        <v>1</v>
      </c>
      <c r="G195" s="14">
        <v>1</v>
      </c>
      <c r="H195" s="14">
        <v>1</v>
      </c>
      <c r="I195" s="14">
        <v>1</v>
      </c>
      <c r="J195" s="19">
        <v>8.5</v>
      </c>
      <c r="K195" s="19">
        <v>14.5</v>
      </c>
      <c r="L195" s="14">
        <f t="shared" si="17"/>
        <v>6</v>
      </c>
      <c r="M195" s="14">
        <f t="shared" si="18"/>
        <v>6</v>
      </c>
      <c r="N195" s="14">
        <v>21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>
        <v>21</v>
      </c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6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5"/>
      <c r="BU195" s="14"/>
      <c r="BV195" s="14"/>
      <c r="BW195" s="14"/>
    </row>
    <row r="196" spans="1:75" x14ac:dyDescent="0.2">
      <c r="A196" s="14">
        <v>337</v>
      </c>
      <c r="B196" s="18">
        <v>43546</v>
      </c>
      <c r="C196" s="14">
        <v>1</v>
      </c>
      <c r="D196" s="14">
        <v>204</v>
      </c>
      <c r="E196" s="14">
        <v>4</v>
      </c>
      <c r="F196" s="14">
        <v>1</v>
      </c>
      <c r="G196" s="14">
        <v>2</v>
      </c>
      <c r="H196" s="14">
        <v>2</v>
      </c>
      <c r="I196" s="14">
        <v>1</v>
      </c>
      <c r="J196" s="19">
        <v>9</v>
      </c>
      <c r="K196" s="19">
        <v>15</v>
      </c>
      <c r="L196" s="14">
        <f t="shared" si="17"/>
        <v>6</v>
      </c>
      <c r="M196" s="14">
        <f t="shared" si="18"/>
        <v>12</v>
      </c>
      <c r="N196" s="14">
        <v>16</v>
      </c>
      <c r="O196" s="14"/>
      <c r="P196" s="14"/>
      <c r="Q196" s="14"/>
      <c r="R196" s="14"/>
      <c r="S196" s="14"/>
      <c r="T196" s="14"/>
      <c r="U196" s="14"/>
      <c r="V196" s="14"/>
      <c r="W196" s="14">
        <v>1</v>
      </c>
      <c r="X196" s="14"/>
      <c r="Y196" s="14"/>
      <c r="Z196" s="14">
        <v>15</v>
      </c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6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5"/>
      <c r="BU196" s="14"/>
      <c r="BV196" s="14"/>
      <c r="BW196" s="14"/>
    </row>
    <row r="197" spans="1:75" x14ac:dyDescent="0.2">
      <c r="A197" s="14">
        <v>338</v>
      </c>
      <c r="B197" s="18">
        <v>43546</v>
      </c>
      <c r="C197" s="14">
        <v>1</v>
      </c>
      <c r="D197" s="14">
        <v>204</v>
      </c>
      <c r="E197" s="14">
        <v>4</v>
      </c>
      <c r="F197" s="14">
        <v>1</v>
      </c>
      <c r="G197" s="14">
        <v>2</v>
      </c>
      <c r="H197" s="14">
        <v>0</v>
      </c>
      <c r="I197" s="14">
        <v>1</v>
      </c>
      <c r="J197" s="19">
        <v>10.5</v>
      </c>
      <c r="K197" s="19">
        <v>14</v>
      </c>
      <c r="L197" s="14">
        <f t="shared" si="17"/>
        <v>3.5</v>
      </c>
      <c r="M197" s="14">
        <f t="shared" si="18"/>
        <v>7</v>
      </c>
      <c r="N197" s="14">
        <v>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6">
        <v>15</v>
      </c>
      <c r="AL197" s="14">
        <v>15</v>
      </c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5"/>
      <c r="BU197" s="14"/>
      <c r="BV197" s="14"/>
      <c r="BW197" s="14"/>
    </row>
    <row r="198" spans="1:75" x14ac:dyDescent="0.2">
      <c r="A198" s="14">
        <v>339</v>
      </c>
      <c r="B198" s="18">
        <v>43546</v>
      </c>
      <c r="C198" s="14">
        <v>1</v>
      </c>
      <c r="D198" s="14">
        <v>204</v>
      </c>
      <c r="E198" s="14">
        <v>4</v>
      </c>
      <c r="F198" s="14">
        <v>1</v>
      </c>
      <c r="G198" s="14">
        <v>3</v>
      </c>
      <c r="H198" s="14">
        <v>3</v>
      </c>
      <c r="I198" s="14">
        <v>1</v>
      </c>
      <c r="J198" s="19">
        <v>8</v>
      </c>
      <c r="K198" s="19">
        <v>14.5</v>
      </c>
      <c r="L198" s="14">
        <f t="shared" si="17"/>
        <v>6.5</v>
      </c>
      <c r="M198" s="14">
        <f t="shared" si="18"/>
        <v>19.5</v>
      </c>
      <c r="N198" s="14">
        <v>11</v>
      </c>
      <c r="O198" s="14"/>
      <c r="P198" s="14"/>
      <c r="Q198" s="14">
        <v>1</v>
      </c>
      <c r="R198" s="14"/>
      <c r="S198" s="14"/>
      <c r="T198" s="14">
        <v>3</v>
      </c>
      <c r="U198" s="14"/>
      <c r="V198" s="14"/>
      <c r="W198" s="14">
        <v>1</v>
      </c>
      <c r="X198" s="14"/>
      <c r="Y198" s="14"/>
      <c r="Z198" s="14">
        <v>6</v>
      </c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6">
        <v>10</v>
      </c>
      <c r="AL198" s="14">
        <v>10</v>
      </c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5"/>
      <c r="BU198" s="14"/>
      <c r="BV198" s="14"/>
      <c r="BW198" s="14"/>
    </row>
    <row r="199" spans="1:75" x14ac:dyDescent="0.2">
      <c r="A199" s="14">
        <v>340</v>
      </c>
      <c r="B199" s="18">
        <v>43546</v>
      </c>
      <c r="C199" s="14">
        <v>1</v>
      </c>
      <c r="D199" s="14">
        <v>204</v>
      </c>
      <c r="E199" s="14">
        <v>4</v>
      </c>
      <c r="F199" s="14">
        <v>1</v>
      </c>
      <c r="G199" s="14">
        <v>2</v>
      </c>
      <c r="H199" s="14">
        <v>0</v>
      </c>
      <c r="I199" s="14">
        <v>1</v>
      </c>
      <c r="J199" s="19">
        <v>8.5</v>
      </c>
      <c r="K199" s="19">
        <v>12</v>
      </c>
      <c r="L199" s="14">
        <f t="shared" si="17"/>
        <v>3.5</v>
      </c>
      <c r="M199" s="14">
        <f t="shared" si="18"/>
        <v>7</v>
      </c>
      <c r="N199" s="14">
        <v>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6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5"/>
      <c r="BU199" s="14"/>
      <c r="BV199" s="14"/>
      <c r="BW199" s="14"/>
    </row>
    <row r="200" spans="1:75" x14ac:dyDescent="0.2">
      <c r="A200" s="14">
        <v>341</v>
      </c>
      <c r="B200" s="18">
        <v>43546</v>
      </c>
      <c r="C200" s="14">
        <v>1</v>
      </c>
      <c r="D200" s="14">
        <v>204</v>
      </c>
      <c r="E200" s="14">
        <v>4</v>
      </c>
      <c r="F200" s="14">
        <v>1</v>
      </c>
      <c r="G200" s="14">
        <v>1</v>
      </c>
      <c r="H200" s="14">
        <v>0</v>
      </c>
      <c r="I200" s="14">
        <v>1</v>
      </c>
      <c r="J200" s="19">
        <v>10</v>
      </c>
      <c r="K200" s="19">
        <v>14</v>
      </c>
      <c r="L200" s="14">
        <f t="shared" si="17"/>
        <v>4</v>
      </c>
      <c r="M200" s="14">
        <f t="shared" si="18"/>
        <v>4</v>
      </c>
      <c r="N200" s="14">
        <v>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6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5"/>
      <c r="BU200" s="14"/>
      <c r="BV200" s="14"/>
      <c r="BW200" s="14"/>
    </row>
    <row r="201" spans="1:75" x14ac:dyDescent="0.2">
      <c r="A201" s="14">
        <v>351</v>
      </c>
      <c r="B201" s="18">
        <v>43549</v>
      </c>
      <c r="C201" s="14">
        <v>1</v>
      </c>
      <c r="D201" s="14">
        <v>204</v>
      </c>
      <c r="E201" s="14">
        <v>4</v>
      </c>
      <c r="F201" s="14">
        <v>1</v>
      </c>
      <c r="G201" s="14">
        <v>1</v>
      </c>
      <c r="H201" s="14">
        <v>0</v>
      </c>
      <c r="I201" s="14">
        <v>1</v>
      </c>
      <c r="J201" s="19">
        <v>9</v>
      </c>
      <c r="K201" s="19">
        <v>11</v>
      </c>
      <c r="L201" s="14">
        <f t="shared" si="17"/>
        <v>2</v>
      </c>
      <c r="M201" s="14">
        <f t="shared" si="18"/>
        <v>2</v>
      </c>
      <c r="N201" s="14">
        <v>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6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5"/>
      <c r="BU201" s="14"/>
      <c r="BV201" s="14"/>
      <c r="BW201" s="14"/>
    </row>
    <row r="202" spans="1:75" x14ac:dyDescent="0.2">
      <c r="A202" s="14">
        <v>352</v>
      </c>
      <c r="B202" s="18">
        <v>43549</v>
      </c>
      <c r="C202" s="14">
        <v>1</v>
      </c>
      <c r="D202" s="14">
        <v>204</v>
      </c>
      <c r="E202" s="14">
        <v>4</v>
      </c>
      <c r="F202" s="14">
        <v>1</v>
      </c>
      <c r="G202" s="14">
        <v>2</v>
      </c>
      <c r="H202" s="14">
        <v>0</v>
      </c>
      <c r="I202" s="14">
        <v>1</v>
      </c>
      <c r="J202" s="19">
        <v>8</v>
      </c>
      <c r="K202" s="19">
        <v>11.5</v>
      </c>
      <c r="L202" s="14">
        <f t="shared" si="17"/>
        <v>3.5</v>
      </c>
      <c r="M202" s="14">
        <f t="shared" si="18"/>
        <v>7</v>
      </c>
      <c r="N202" s="14">
        <v>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6">
        <v>20</v>
      </c>
      <c r="AL202" s="14">
        <v>20</v>
      </c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5"/>
      <c r="BU202" s="14"/>
      <c r="BV202" s="14"/>
      <c r="BW202" s="14"/>
    </row>
    <row r="203" spans="1:75" x14ac:dyDescent="0.2">
      <c r="A203" s="14">
        <v>353</v>
      </c>
      <c r="B203" s="18">
        <v>43549</v>
      </c>
      <c r="C203" s="14">
        <v>1</v>
      </c>
      <c r="D203" s="14">
        <v>204</v>
      </c>
      <c r="E203" s="14">
        <v>4</v>
      </c>
      <c r="F203" s="14">
        <v>1</v>
      </c>
      <c r="G203" s="14">
        <v>1</v>
      </c>
      <c r="H203" s="14">
        <v>1</v>
      </c>
      <c r="I203" s="14">
        <v>1</v>
      </c>
      <c r="J203" s="19">
        <v>7.5</v>
      </c>
      <c r="K203" s="19">
        <v>12.5</v>
      </c>
      <c r="L203" s="14">
        <f t="shared" si="17"/>
        <v>5</v>
      </c>
      <c r="M203" s="14">
        <f t="shared" si="18"/>
        <v>5</v>
      </c>
      <c r="N203" s="14">
        <v>17</v>
      </c>
      <c r="O203" s="14"/>
      <c r="P203" s="14">
        <v>1</v>
      </c>
      <c r="Q203" s="14"/>
      <c r="R203" s="14"/>
      <c r="S203" s="14"/>
      <c r="T203" s="14">
        <v>2</v>
      </c>
      <c r="U203" s="14"/>
      <c r="V203" s="14"/>
      <c r="W203" s="14"/>
      <c r="X203" s="14"/>
      <c r="Y203" s="14"/>
      <c r="Z203" s="14">
        <v>14</v>
      </c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6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5"/>
      <c r="BU203" s="14"/>
      <c r="BV203" s="14"/>
      <c r="BW203" s="14"/>
    </row>
    <row r="204" spans="1:75" x14ac:dyDescent="0.2">
      <c r="A204" s="14">
        <v>354</v>
      </c>
      <c r="B204" s="18">
        <v>43549</v>
      </c>
      <c r="C204" s="14">
        <v>1</v>
      </c>
      <c r="D204" s="14">
        <v>204</v>
      </c>
      <c r="E204" s="14">
        <v>4</v>
      </c>
      <c r="F204" s="14">
        <v>1</v>
      </c>
      <c r="G204" s="14">
        <v>1</v>
      </c>
      <c r="H204" s="14">
        <v>0</v>
      </c>
      <c r="I204" s="14">
        <v>1</v>
      </c>
      <c r="J204" s="19">
        <v>8</v>
      </c>
      <c r="K204" s="19">
        <v>12.5</v>
      </c>
      <c r="L204" s="14">
        <f t="shared" si="17"/>
        <v>4.5</v>
      </c>
      <c r="M204" s="14">
        <f t="shared" si="18"/>
        <v>4.5</v>
      </c>
      <c r="N204" s="14">
        <v>0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6">
        <v>12</v>
      </c>
      <c r="AL204" s="14">
        <v>12</v>
      </c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5"/>
      <c r="BU204" s="14"/>
      <c r="BV204" s="14"/>
      <c r="BW204" s="14"/>
    </row>
    <row r="205" spans="1:75" x14ac:dyDescent="0.2">
      <c r="A205" s="14">
        <v>355</v>
      </c>
      <c r="B205" s="18">
        <v>43549</v>
      </c>
      <c r="C205" s="14">
        <v>1</v>
      </c>
      <c r="D205" s="14">
        <v>234</v>
      </c>
      <c r="E205" s="14">
        <v>4</v>
      </c>
      <c r="F205" s="14">
        <v>1</v>
      </c>
      <c r="G205" s="14">
        <v>1</v>
      </c>
      <c r="H205" s="14">
        <v>1</v>
      </c>
      <c r="I205" s="14">
        <v>1</v>
      </c>
      <c r="J205" s="19">
        <v>8</v>
      </c>
      <c r="K205" s="19">
        <v>15.5</v>
      </c>
      <c r="L205" s="14">
        <f t="shared" si="17"/>
        <v>7.5</v>
      </c>
      <c r="M205" s="14">
        <f t="shared" si="18"/>
        <v>7.5</v>
      </c>
      <c r="N205" s="14">
        <v>49</v>
      </c>
      <c r="O205" s="14"/>
      <c r="P205" s="14"/>
      <c r="Q205" s="14"/>
      <c r="R205" s="14"/>
      <c r="S205" s="14"/>
      <c r="T205" s="14"/>
      <c r="U205" s="14"/>
      <c r="V205" s="14">
        <v>49</v>
      </c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6">
        <v>3</v>
      </c>
      <c r="AL205" s="14">
        <v>3</v>
      </c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5"/>
      <c r="BU205" s="14"/>
      <c r="BV205" s="14"/>
      <c r="BW205" s="14"/>
    </row>
    <row r="206" spans="1:75" x14ac:dyDescent="0.2">
      <c r="A206" s="14">
        <v>356</v>
      </c>
      <c r="B206" s="18">
        <v>43549</v>
      </c>
      <c r="C206" s="14">
        <v>1</v>
      </c>
      <c r="D206" s="14">
        <v>234</v>
      </c>
      <c r="E206" s="14">
        <v>4</v>
      </c>
      <c r="F206" s="14">
        <v>1</v>
      </c>
      <c r="G206" s="14">
        <v>3</v>
      </c>
      <c r="H206" s="14">
        <v>3</v>
      </c>
      <c r="I206" s="14">
        <v>1</v>
      </c>
      <c r="J206" s="19">
        <v>7.5</v>
      </c>
      <c r="K206" s="19">
        <v>16</v>
      </c>
      <c r="L206" s="14">
        <f t="shared" si="17"/>
        <v>8.5</v>
      </c>
      <c r="M206" s="14">
        <f t="shared" si="18"/>
        <v>25.5</v>
      </c>
      <c r="N206" s="14">
        <v>52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2</v>
      </c>
      <c r="Z206" s="14">
        <v>50</v>
      </c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6">
        <v>27</v>
      </c>
      <c r="AL206" s="14">
        <v>6</v>
      </c>
      <c r="AM206" s="14"/>
      <c r="AN206" s="14"/>
      <c r="AO206" s="14"/>
      <c r="AP206" s="14"/>
      <c r="AQ206" s="14"/>
      <c r="AR206" s="14"/>
      <c r="AS206" s="14"/>
      <c r="AT206" s="14"/>
      <c r="AU206" s="14">
        <v>20</v>
      </c>
      <c r="AV206" s="14"/>
      <c r="AW206" s="14"/>
      <c r="AX206" s="14"/>
      <c r="AY206" s="14"/>
      <c r="AZ206" s="14"/>
      <c r="BA206" s="14"/>
      <c r="BB206" s="14"/>
      <c r="BC206" s="14">
        <v>1</v>
      </c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5"/>
      <c r="BU206" s="14"/>
      <c r="BV206" s="14"/>
      <c r="BW206" s="14"/>
    </row>
    <row r="207" spans="1:75" x14ac:dyDescent="0.2">
      <c r="A207" s="14">
        <v>357</v>
      </c>
      <c r="B207" s="18">
        <v>43549</v>
      </c>
      <c r="C207" s="14">
        <v>1</v>
      </c>
      <c r="D207" s="14">
        <v>204</v>
      </c>
      <c r="E207" s="14">
        <v>4</v>
      </c>
      <c r="F207" s="14">
        <v>1</v>
      </c>
      <c r="G207" s="14">
        <v>1</v>
      </c>
      <c r="H207" s="14">
        <v>0</v>
      </c>
      <c r="I207" s="14">
        <v>1</v>
      </c>
      <c r="J207" s="19">
        <v>7.5</v>
      </c>
      <c r="K207" s="19">
        <v>10.5</v>
      </c>
      <c r="L207" s="14">
        <f t="shared" si="17"/>
        <v>3</v>
      </c>
      <c r="M207" s="14">
        <f t="shared" si="18"/>
        <v>3</v>
      </c>
      <c r="N207" s="14">
        <v>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6">
        <v>7</v>
      </c>
      <c r="AL207" s="14">
        <v>6</v>
      </c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>
        <v>1</v>
      </c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5"/>
      <c r="BU207" s="14"/>
      <c r="BV207" s="14"/>
      <c r="BW207" s="14"/>
    </row>
    <row r="208" spans="1:75" x14ac:dyDescent="0.2">
      <c r="A208" s="14">
        <v>358</v>
      </c>
      <c r="B208" s="18">
        <v>43549</v>
      </c>
      <c r="C208" s="14">
        <v>1</v>
      </c>
      <c r="D208" s="14">
        <v>204</v>
      </c>
      <c r="E208" s="14">
        <v>4</v>
      </c>
      <c r="F208" s="14">
        <v>1</v>
      </c>
      <c r="G208" s="14">
        <v>2</v>
      </c>
      <c r="H208" s="14">
        <v>0</v>
      </c>
      <c r="I208" s="14">
        <v>2</v>
      </c>
      <c r="J208" s="19">
        <v>9</v>
      </c>
      <c r="K208" s="19">
        <v>11</v>
      </c>
      <c r="L208" s="14">
        <f t="shared" si="17"/>
        <v>2</v>
      </c>
      <c r="M208" s="14">
        <f t="shared" si="18"/>
        <v>4</v>
      </c>
      <c r="N208" s="14">
        <v>0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6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5"/>
      <c r="BU208" s="14"/>
      <c r="BV208" s="14"/>
      <c r="BW208" s="14"/>
    </row>
    <row r="209" spans="1:75" x14ac:dyDescent="0.2">
      <c r="A209" s="14">
        <v>359</v>
      </c>
      <c r="B209" s="18">
        <v>43552</v>
      </c>
      <c r="C209" s="14">
        <v>1</v>
      </c>
      <c r="D209" s="14">
        <v>204</v>
      </c>
      <c r="E209" s="14">
        <v>4</v>
      </c>
      <c r="F209" s="14">
        <v>1</v>
      </c>
      <c r="G209" s="14">
        <v>1</v>
      </c>
      <c r="H209" s="14">
        <v>1</v>
      </c>
      <c r="I209" s="14">
        <v>1</v>
      </c>
      <c r="J209" s="19">
        <v>8.5</v>
      </c>
      <c r="K209" s="19">
        <v>13</v>
      </c>
      <c r="L209" s="14">
        <f t="shared" si="17"/>
        <v>4.5</v>
      </c>
      <c r="M209" s="14">
        <f t="shared" si="18"/>
        <v>4.5</v>
      </c>
      <c r="N209" s="14">
        <v>16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>
        <v>16</v>
      </c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6">
        <v>15</v>
      </c>
      <c r="AL209" s="14">
        <v>15</v>
      </c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5"/>
      <c r="BU209" s="14"/>
      <c r="BV209" s="14"/>
      <c r="BW209" s="14"/>
    </row>
    <row r="210" spans="1:75" x14ac:dyDescent="0.2">
      <c r="A210" s="14">
        <v>361</v>
      </c>
      <c r="B210" s="18">
        <v>43552</v>
      </c>
      <c r="C210" s="14">
        <v>1</v>
      </c>
      <c r="D210" s="14">
        <v>204</v>
      </c>
      <c r="E210" s="14">
        <v>4</v>
      </c>
      <c r="F210" s="14">
        <v>1</v>
      </c>
      <c r="G210" s="14">
        <v>1</v>
      </c>
      <c r="H210" s="14">
        <v>1</v>
      </c>
      <c r="I210" s="14">
        <v>1</v>
      </c>
      <c r="J210" s="19">
        <v>8</v>
      </c>
      <c r="K210" s="19">
        <v>15.5</v>
      </c>
      <c r="L210" s="14">
        <f t="shared" si="17"/>
        <v>7.5</v>
      </c>
      <c r="M210" s="14">
        <f t="shared" si="18"/>
        <v>7.5</v>
      </c>
      <c r="N210" s="14">
        <v>24</v>
      </c>
      <c r="O210" s="14"/>
      <c r="P210" s="14"/>
      <c r="Q210" s="14"/>
      <c r="R210" s="14"/>
      <c r="S210" s="14"/>
      <c r="T210" s="14"/>
      <c r="U210" s="14"/>
      <c r="V210" s="14"/>
      <c r="W210" s="14">
        <v>2</v>
      </c>
      <c r="X210" s="14"/>
      <c r="Y210" s="14"/>
      <c r="Z210" s="14">
        <v>22</v>
      </c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6">
        <v>5</v>
      </c>
      <c r="AL210" s="14">
        <v>5</v>
      </c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5"/>
      <c r="BU210" s="14"/>
      <c r="BV210" s="14"/>
      <c r="BW210" s="14"/>
    </row>
    <row r="211" spans="1:75" x14ac:dyDescent="0.2">
      <c r="A211" s="14">
        <v>362</v>
      </c>
      <c r="B211" s="18">
        <v>43552</v>
      </c>
      <c r="C211" s="14">
        <v>1</v>
      </c>
      <c r="D211" s="14">
        <v>204</v>
      </c>
      <c r="E211" s="14">
        <v>4</v>
      </c>
      <c r="F211" s="14">
        <v>1</v>
      </c>
      <c r="G211" s="14">
        <v>1</v>
      </c>
      <c r="H211" s="14">
        <v>0</v>
      </c>
      <c r="I211" s="14">
        <v>1</v>
      </c>
      <c r="J211" s="19">
        <v>13.5</v>
      </c>
      <c r="K211" s="19">
        <v>15.5</v>
      </c>
      <c r="L211" s="14">
        <f t="shared" si="17"/>
        <v>2</v>
      </c>
      <c r="M211" s="14">
        <f t="shared" si="18"/>
        <v>2</v>
      </c>
      <c r="N211" s="14">
        <v>0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6">
        <v>10</v>
      </c>
      <c r="AL211" s="14">
        <v>10</v>
      </c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5"/>
      <c r="BU211" s="14"/>
      <c r="BV211" s="14"/>
      <c r="BW211" s="14"/>
    </row>
    <row r="212" spans="1:75" x14ac:dyDescent="0.2">
      <c r="A212" s="14">
        <v>364</v>
      </c>
      <c r="B212" s="18">
        <v>43553</v>
      </c>
      <c r="C212" s="14">
        <v>1</v>
      </c>
      <c r="D212" s="14">
        <v>204</v>
      </c>
      <c r="E212" s="14">
        <v>4</v>
      </c>
      <c r="F212" s="14">
        <v>1</v>
      </c>
      <c r="G212" s="14">
        <v>1</v>
      </c>
      <c r="H212" s="14">
        <v>1</v>
      </c>
      <c r="I212" s="14">
        <v>1</v>
      </c>
      <c r="J212" s="19">
        <v>9.5</v>
      </c>
      <c r="K212" s="19">
        <v>13.5</v>
      </c>
      <c r="L212" s="14">
        <f t="shared" si="17"/>
        <v>4</v>
      </c>
      <c r="M212" s="14">
        <f t="shared" si="18"/>
        <v>4</v>
      </c>
      <c r="N212" s="14">
        <v>6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>
        <v>6</v>
      </c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6">
        <v>12</v>
      </c>
      <c r="AL212" s="14">
        <v>12</v>
      </c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5"/>
      <c r="BU212" s="14"/>
      <c r="BV212" s="14"/>
      <c r="BW212" s="14"/>
    </row>
    <row r="213" spans="1:75" x14ac:dyDescent="0.2">
      <c r="A213" s="14">
        <v>365</v>
      </c>
      <c r="B213" s="18">
        <v>43553</v>
      </c>
      <c r="C213" s="14">
        <v>1</v>
      </c>
      <c r="D213" s="14">
        <v>204</v>
      </c>
      <c r="E213" s="14">
        <v>4</v>
      </c>
      <c r="F213" s="14">
        <v>1</v>
      </c>
      <c r="G213" s="14">
        <v>1</v>
      </c>
      <c r="H213" s="14">
        <v>1</v>
      </c>
      <c r="I213" s="14">
        <v>1</v>
      </c>
      <c r="J213" s="19">
        <v>8</v>
      </c>
      <c r="K213" s="19">
        <v>15</v>
      </c>
      <c r="L213" s="14">
        <f t="shared" si="17"/>
        <v>7</v>
      </c>
      <c r="M213" s="14">
        <f t="shared" si="18"/>
        <v>7</v>
      </c>
      <c r="N213" s="14">
        <v>11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>
        <v>11</v>
      </c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6">
        <v>12</v>
      </c>
      <c r="AL213" s="14">
        <v>12</v>
      </c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5"/>
      <c r="BU213" s="14"/>
      <c r="BV213" s="14"/>
      <c r="BW213" s="14"/>
    </row>
    <row r="214" spans="1:75" x14ac:dyDescent="0.2">
      <c r="A214" s="14">
        <v>366</v>
      </c>
      <c r="B214" s="18">
        <v>43553</v>
      </c>
      <c r="C214" s="14">
        <v>1</v>
      </c>
      <c r="D214" s="14">
        <v>204</v>
      </c>
      <c r="E214" s="14">
        <v>4</v>
      </c>
      <c r="F214" s="14">
        <v>1</v>
      </c>
      <c r="G214" s="14">
        <v>2</v>
      </c>
      <c r="H214" s="14">
        <v>2</v>
      </c>
      <c r="I214" s="14">
        <v>1</v>
      </c>
      <c r="J214" s="19">
        <v>10.5</v>
      </c>
      <c r="K214" s="19">
        <v>15.25</v>
      </c>
      <c r="L214" s="14">
        <f t="shared" si="17"/>
        <v>4.75</v>
      </c>
      <c r="M214" s="14">
        <f t="shared" si="18"/>
        <v>9.5</v>
      </c>
      <c r="N214" s="14">
        <v>11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>
        <v>11</v>
      </c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6">
        <v>12</v>
      </c>
      <c r="AL214" s="14">
        <v>12</v>
      </c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5"/>
      <c r="BU214" s="14"/>
      <c r="BV214" s="14"/>
      <c r="BW214" s="14"/>
    </row>
    <row r="215" spans="1:75" x14ac:dyDescent="0.2">
      <c r="A215" s="14">
        <v>367</v>
      </c>
      <c r="B215" s="18">
        <v>43553</v>
      </c>
      <c r="C215" s="14">
        <v>1</v>
      </c>
      <c r="D215" s="14">
        <v>204</v>
      </c>
      <c r="E215" s="14">
        <v>4</v>
      </c>
      <c r="F215" s="14">
        <v>1</v>
      </c>
      <c r="G215" s="14">
        <v>1</v>
      </c>
      <c r="H215" s="14">
        <v>1</v>
      </c>
      <c r="I215" s="14">
        <v>1</v>
      </c>
      <c r="J215" s="19">
        <v>12</v>
      </c>
      <c r="K215" s="19">
        <v>15.5</v>
      </c>
      <c r="L215" s="14">
        <f t="shared" si="17"/>
        <v>3.5</v>
      </c>
      <c r="M215" s="14">
        <f t="shared" si="18"/>
        <v>3.5</v>
      </c>
      <c r="N215" s="14">
        <v>19</v>
      </c>
      <c r="O215" s="14"/>
      <c r="P215" s="14">
        <v>1</v>
      </c>
      <c r="Q215" s="14"/>
      <c r="R215" s="14"/>
      <c r="S215" s="14"/>
      <c r="T215" s="14"/>
      <c r="U215" s="14"/>
      <c r="V215" s="14"/>
      <c r="W215" s="14"/>
      <c r="X215" s="14"/>
      <c r="Y215" s="14"/>
      <c r="Z215" s="14">
        <v>18</v>
      </c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6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5"/>
      <c r="BU215" s="14"/>
      <c r="BV215" s="14"/>
      <c r="BW215" s="14"/>
    </row>
    <row r="216" spans="1:75" x14ac:dyDescent="0.2">
      <c r="A216" s="14">
        <v>368</v>
      </c>
      <c r="B216" s="18">
        <v>43553</v>
      </c>
      <c r="C216" s="14">
        <v>1</v>
      </c>
      <c r="D216" s="14">
        <v>204</v>
      </c>
      <c r="E216" s="14">
        <v>4</v>
      </c>
      <c r="F216" s="14">
        <v>1</v>
      </c>
      <c r="G216" s="14">
        <v>1</v>
      </c>
      <c r="H216" s="14">
        <v>0</v>
      </c>
      <c r="I216" s="14">
        <v>1</v>
      </c>
      <c r="J216" s="19">
        <v>6.5</v>
      </c>
      <c r="K216" s="19">
        <v>16</v>
      </c>
      <c r="L216" s="14">
        <f t="shared" si="17"/>
        <v>9.5</v>
      </c>
      <c r="M216" s="14">
        <f t="shared" si="18"/>
        <v>9.5</v>
      </c>
      <c r="N216" s="14">
        <v>0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6">
        <v>12</v>
      </c>
      <c r="AL216" s="14">
        <v>10</v>
      </c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>
        <v>2</v>
      </c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5"/>
      <c r="BU216" s="14"/>
      <c r="BV216" s="14"/>
      <c r="BW216" s="14"/>
    </row>
    <row r="217" spans="1:75" x14ac:dyDescent="0.2">
      <c r="A217" s="14">
        <v>369</v>
      </c>
      <c r="B217" s="18">
        <v>43553</v>
      </c>
      <c r="C217" s="14">
        <v>1</v>
      </c>
      <c r="D217" s="14">
        <v>204</v>
      </c>
      <c r="E217" s="14">
        <v>4</v>
      </c>
      <c r="F217" s="14">
        <v>1</v>
      </c>
      <c r="G217" s="14">
        <v>1</v>
      </c>
      <c r="H217" s="14">
        <v>1</v>
      </c>
      <c r="I217" s="14">
        <v>1</v>
      </c>
      <c r="J217" s="19">
        <v>10</v>
      </c>
      <c r="K217" s="19">
        <v>15.5</v>
      </c>
      <c r="L217" s="14">
        <f t="shared" si="17"/>
        <v>5.5</v>
      </c>
      <c r="M217" s="14">
        <f t="shared" si="18"/>
        <v>5.5</v>
      </c>
      <c r="N217" s="14">
        <v>14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>
        <v>14</v>
      </c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6">
        <v>15</v>
      </c>
      <c r="AL217" s="14">
        <v>15</v>
      </c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5"/>
      <c r="BU217" s="14"/>
      <c r="BV217" s="14"/>
      <c r="BW217" s="14"/>
    </row>
    <row r="218" spans="1:75" x14ac:dyDescent="0.2">
      <c r="A218" s="14">
        <v>370</v>
      </c>
      <c r="B218" s="18">
        <v>43553</v>
      </c>
      <c r="C218" s="14">
        <v>1</v>
      </c>
      <c r="D218" s="14">
        <v>204</v>
      </c>
      <c r="E218" s="14">
        <v>4</v>
      </c>
      <c r="F218" s="14">
        <v>1</v>
      </c>
      <c r="G218" s="14">
        <v>1</v>
      </c>
      <c r="H218" s="14">
        <v>0</v>
      </c>
      <c r="I218" s="14">
        <v>1</v>
      </c>
      <c r="J218" s="19">
        <v>10.5</v>
      </c>
      <c r="K218" s="19">
        <v>15.5</v>
      </c>
      <c r="L218" s="14">
        <f t="shared" si="17"/>
        <v>5</v>
      </c>
      <c r="M218" s="14">
        <f t="shared" si="18"/>
        <v>5</v>
      </c>
      <c r="N218" s="14">
        <v>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6">
        <v>12</v>
      </c>
      <c r="AL218" s="14">
        <v>12</v>
      </c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5"/>
      <c r="BU218" s="14"/>
      <c r="BV218" s="14"/>
      <c r="BW218" s="14"/>
    </row>
    <row r="219" spans="1:75" x14ac:dyDescent="0.2">
      <c r="A219" s="14"/>
      <c r="B219" s="2" t="s">
        <v>54</v>
      </c>
      <c r="C219" s="14"/>
      <c r="D219" s="14"/>
      <c r="E219" s="14"/>
      <c r="F219" s="2">
        <f>COUNT(F171:F218)</f>
        <v>48</v>
      </c>
      <c r="G219" s="2">
        <f>SUM(G171:G218)</f>
        <v>72</v>
      </c>
      <c r="H219" s="2">
        <f>SUM(H171:H218)</f>
        <v>42</v>
      </c>
      <c r="I219" s="2"/>
      <c r="J219" s="2">
        <f t="shared" ref="J219:BU219" si="19">SUM(J171:J218)</f>
        <v>433.75</v>
      </c>
      <c r="K219" s="2">
        <f t="shared" si="19"/>
        <v>685.75</v>
      </c>
      <c r="L219" s="2">
        <f t="shared" si="19"/>
        <v>252</v>
      </c>
      <c r="M219" s="2">
        <f t="shared" si="19"/>
        <v>399.75</v>
      </c>
      <c r="N219" s="2">
        <f t="shared" si="19"/>
        <v>400</v>
      </c>
      <c r="O219" s="2">
        <f t="shared" si="19"/>
        <v>0</v>
      </c>
      <c r="P219" s="2">
        <f t="shared" si="19"/>
        <v>2</v>
      </c>
      <c r="Q219" s="2">
        <f t="shared" si="19"/>
        <v>1</v>
      </c>
      <c r="R219" s="2">
        <f t="shared" si="19"/>
        <v>0</v>
      </c>
      <c r="S219" s="2">
        <f t="shared" si="19"/>
        <v>0</v>
      </c>
      <c r="T219" s="2">
        <f t="shared" si="19"/>
        <v>9</v>
      </c>
      <c r="U219" s="2">
        <f t="shared" si="19"/>
        <v>0</v>
      </c>
      <c r="V219" s="2">
        <f t="shared" si="19"/>
        <v>58</v>
      </c>
      <c r="W219" s="2">
        <f t="shared" si="19"/>
        <v>5</v>
      </c>
      <c r="X219" s="2">
        <f t="shared" si="19"/>
        <v>0</v>
      </c>
      <c r="Y219" s="2">
        <f t="shared" si="19"/>
        <v>2</v>
      </c>
      <c r="Z219" s="2">
        <f t="shared" si="19"/>
        <v>319</v>
      </c>
      <c r="AA219" s="2">
        <f t="shared" si="19"/>
        <v>0</v>
      </c>
      <c r="AB219" s="2">
        <f t="shared" si="19"/>
        <v>4</v>
      </c>
      <c r="AC219" s="2">
        <f t="shared" si="19"/>
        <v>0</v>
      </c>
      <c r="AD219" s="2">
        <f t="shared" si="19"/>
        <v>0</v>
      </c>
      <c r="AE219" s="2">
        <f t="shared" si="19"/>
        <v>0</v>
      </c>
      <c r="AF219" s="2">
        <f t="shared" si="19"/>
        <v>0</v>
      </c>
      <c r="AG219" s="2">
        <f t="shared" si="19"/>
        <v>0</v>
      </c>
      <c r="AH219" s="2">
        <f t="shared" si="19"/>
        <v>0</v>
      </c>
      <c r="AI219" s="2">
        <f t="shared" si="19"/>
        <v>0</v>
      </c>
      <c r="AJ219" s="2">
        <f t="shared" si="19"/>
        <v>0</v>
      </c>
      <c r="AK219" s="2">
        <f t="shared" si="19"/>
        <v>365</v>
      </c>
      <c r="AL219" s="2">
        <f t="shared" si="19"/>
        <v>328</v>
      </c>
      <c r="AM219" s="2">
        <f t="shared" si="19"/>
        <v>0</v>
      </c>
      <c r="AN219" s="2">
        <f t="shared" si="19"/>
        <v>0</v>
      </c>
      <c r="AO219" s="2">
        <f t="shared" si="19"/>
        <v>0</v>
      </c>
      <c r="AP219" s="2">
        <f t="shared" si="19"/>
        <v>0</v>
      </c>
      <c r="AQ219" s="2">
        <f t="shared" si="19"/>
        <v>0</v>
      </c>
      <c r="AR219" s="2">
        <f t="shared" si="19"/>
        <v>0</v>
      </c>
      <c r="AS219" s="2">
        <f t="shared" si="19"/>
        <v>0</v>
      </c>
      <c r="AT219" s="2">
        <f t="shared" si="19"/>
        <v>0</v>
      </c>
      <c r="AU219" s="2">
        <f t="shared" si="19"/>
        <v>20</v>
      </c>
      <c r="AV219" s="2">
        <f t="shared" si="19"/>
        <v>1</v>
      </c>
      <c r="AW219" s="2">
        <f t="shared" si="19"/>
        <v>1</v>
      </c>
      <c r="AX219" s="2">
        <f t="shared" si="19"/>
        <v>0</v>
      </c>
      <c r="AY219" s="2">
        <f t="shared" si="19"/>
        <v>0</v>
      </c>
      <c r="AZ219" s="2">
        <f t="shared" si="19"/>
        <v>0</v>
      </c>
      <c r="BA219" s="2">
        <f t="shared" si="19"/>
        <v>0</v>
      </c>
      <c r="BB219" s="2">
        <f t="shared" si="19"/>
        <v>0</v>
      </c>
      <c r="BC219" s="2">
        <f t="shared" si="19"/>
        <v>13</v>
      </c>
      <c r="BD219" s="2">
        <f t="shared" si="19"/>
        <v>1</v>
      </c>
      <c r="BE219" s="2">
        <f t="shared" si="19"/>
        <v>0</v>
      </c>
      <c r="BF219" s="2">
        <f t="shared" si="19"/>
        <v>0</v>
      </c>
      <c r="BG219" s="2">
        <f t="shared" si="19"/>
        <v>0</v>
      </c>
      <c r="BH219" s="2">
        <f t="shared" si="19"/>
        <v>0</v>
      </c>
      <c r="BI219" s="2">
        <f t="shared" si="19"/>
        <v>1</v>
      </c>
      <c r="BJ219" s="2">
        <f t="shared" si="19"/>
        <v>0</v>
      </c>
      <c r="BK219" s="2">
        <f t="shared" si="19"/>
        <v>0</v>
      </c>
      <c r="BL219" s="2">
        <f t="shared" si="19"/>
        <v>0</v>
      </c>
      <c r="BM219" s="2">
        <f t="shared" si="19"/>
        <v>0</v>
      </c>
      <c r="BN219" s="2">
        <f t="shared" si="19"/>
        <v>0</v>
      </c>
      <c r="BO219" s="2">
        <f t="shared" si="19"/>
        <v>0</v>
      </c>
      <c r="BP219" s="2">
        <f t="shared" si="19"/>
        <v>0</v>
      </c>
      <c r="BQ219" s="2">
        <f t="shared" si="19"/>
        <v>0</v>
      </c>
      <c r="BR219" s="2">
        <f t="shared" si="19"/>
        <v>0</v>
      </c>
      <c r="BS219" s="2">
        <f t="shared" si="19"/>
        <v>0</v>
      </c>
      <c r="BT219" s="2">
        <f t="shared" si="19"/>
        <v>0</v>
      </c>
      <c r="BU219" s="2">
        <f t="shared" si="19"/>
        <v>0</v>
      </c>
      <c r="BV219" s="2">
        <f t="shared" ref="BV219:BW219" si="20">SUM(BV171:BV218)</f>
        <v>0</v>
      </c>
      <c r="BW219" s="2">
        <f t="shared" si="20"/>
        <v>0</v>
      </c>
    </row>
    <row r="220" spans="1:75" x14ac:dyDescent="0.2">
      <c r="A220" s="14"/>
      <c r="B220" s="14"/>
      <c r="C220" s="14"/>
      <c r="D220" s="14"/>
      <c r="E220" s="14"/>
      <c r="F220" s="2"/>
      <c r="G220" s="2"/>
      <c r="H220" s="2"/>
      <c r="I220" s="2"/>
      <c r="J220" s="2"/>
      <c r="K220" s="2"/>
      <c r="L220" s="2" t="s">
        <v>55</v>
      </c>
      <c r="M220" s="2"/>
      <c r="N220" s="7">
        <f>N219/M219</f>
        <v>1.0006253908692933</v>
      </c>
      <c r="O220" s="7">
        <f>O219/M219</f>
        <v>0</v>
      </c>
      <c r="P220" s="7">
        <f>P219/M219</f>
        <v>5.0031269543464665E-3</v>
      </c>
      <c r="Q220" s="7">
        <f>Q219/M219</f>
        <v>2.5015634771732333E-3</v>
      </c>
      <c r="R220" s="7">
        <f>R219/M219</f>
        <v>0</v>
      </c>
      <c r="S220" s="7">
        <f>S219/M219</f>
        <v>0</v>
      </c>
      <c r="T220" s="7">
        <f>T219/M219</f>
        <v>2.2514071294559099E-2</v>
      </c>
      <c r="U220" s="7">
        <f>U219/M219</f>
        <v>0</v>
      </c>
      <c r="V220" s="7">
        <f>V219/M219</f>
        <v>0.14509068167604752</v>
      </c>
      <c r="W220" s="7">
        <f>W219/M219</f>
        <v>1.2507817385866166E-2</v>
      </c>
      <c r="X220" s="7">
        <f>X219/M219</f>
        <v>0</v>
      </c>
      <c r="Y220" s="7">
        <f>Y219/M219</f>
        <v>5.0031269543464665E-3</v>
      </c>
      <c r="Z220" s="7">
        <f>Z219/M219</f>
        <v>0.79799874921826142</v>
      </c>
      <c r="AA220" s="7">
        <f>AA219/M219</f>
        <v>0</v>
      </c>
      <c r="AB220" s="7">
        <f>AB219/M219</f>
        <v>1.0006253908692933E-2</v>
      </c>
      <c r="AC220" s="7">
        <f>AC219/M219</f>
        <v>0</v>
      </c>
      <c r="AD220" s="7">
        <f>AD219/M219</f>
        <v>0</v>
      </c>
      <c r="AE220" s="7">
        <f>AE219/M219</f>
        <v>0</v>
      </c>
      <c r="AF220" s="7">
        <f>AF219/M219</f>
        <v>0</v>
      </c>
      <c r="AG220" s="7">
        <f>AG219/M219</f>
        <v>0</v>
      </c>
      <c r="AH220" s="8">
        <f>AH219/N219</f>
        <v>0</v>
      </c>
      <c r="AI220" s="8" t="e">
        <f>AI219/O219</f>
        <v>#DIV/0!</v>
      </c>
      <c r="AJ220" s="9" t="e">
        <f>AJ219/O219</f>
        <v>#DIV/0!</v>
      </c>
      <c r="AK220" s="7">
        <f>AK219/M219</f>
        <v>0.9130706691682301</v>
      </c>
      <c r="AL220" s="7">
        <f>AL219/M219</f>
        <v>0.82051282051282048</v>
      </c>
      <c r="AM220" s="7">
        <f>AM219/M219</f>
        <v>0</v>
      </c>
      <c r="AN220" s="7">
        <f>AN219/M219</f>
        <v>0</v>
      </c>
      <c r="AO220" s="7">
        <f>AO219/M219</f>
        <v>0</v>
      </c>
      <c r="AP220" s="7">
        <f>AP219/M219</f>
        <v>0</v>
      </c>
      <c r="AQ220" s="7">
        <f>AQ219/M219</f>
        <v>0</v>
      </c>
      <c r="AR220" s="7">
        <f>AR219/M219</f>
        <v>0</v>
      </c>
      <c r="AS220" s="7">
        <f>AS219/M219</f>
        <v>0</v>
      </c>
      <c r="AT220" s="7">
        <f>AT219/M219</f>
        <v>0</v>
      </c>
      <c r="AU220" s="7">
        <f>AU219/M219</f>
        <v>5.0031269543464665E-2</v>
      </c>
      <c r="AV220" s="7">
        <f>AV219/M219</f>
        <v>2.5015634771732333E-3</v>
      </c>
      <c r="AW220" s="7">
        <f>AW219/M219</f>
        <v>2.5015634771732333E-3</v>
      </c>
      <c r="AX220" s="7">
        <f>AX219/M219</f>
        <v>0</v>
      </c>
      <c r="AY220" s="7">
        <f>AY219/M219</f>
        <v>0</v>
      </c>
      <c r="AZ220" s="7">
        <f>AZ219/M219</f>
        <v>0</v>
      </c>
      <c r="BA220" s="7">
        <f>BA219/M219</f>
        <v>0</v>
      </c>
      <c r="BB220" s="7">
        <f>BB219/M219</f>
        <v>0</v>
      </c>
      <c r="BC220" s="7">
        <f>BC219/M219</f>
        <v>3.2520325203252036E-2</v>
      </c>
      <c r="BD220" s="7">
        <f>BD219/M219</f>
        <v>2.5015634771732333E-3</v>
      </c>
      <c r="BE220" s="7">
        <f>BE219/M219</f>
        <v>0</v>
      </c>
      <c r="BF220" s="7">
        <f>BF219/M219</f>
        <v>0</v>
      </c>
      <c r="BG220" s="7">
        <f>BG219/M219</f>
        <v>0</v>
      </c>
      <c r="BH220" s="7">
        <f>BH219/M219</f>
        <v>0</v>
      </c>
      <c r="BI220" s="7">
        <f>BI219/M219</f>
        <v>2.5015634771732333E-3</v>
      </c>
      <c r="BJ220" s="7">
        <f>BJ219/M219</f>
        <v>0</v>
      </c>
      <c r="BK220" s="7">
        <f>BK219/M219</f>
        <v>0</v>
      </c>
      <c r="BL220" s="7">
        <f>BL219/M219</f>
        <v>0</v>
      </c>
      <c r="BM220" s="7">
        <f>BM219/M219</f>
        <v>0</v>
      </c>
      <c r="BN220" s="7">
        <f>BN219/M219</f>
        <v>0</v>
      </c>
      <c r="BO220" s="7">
        <f>BO219/M219</f>
        <v>0</v>
      </c>
      <c r="BP220" s="7">
        <f>BP219/M219</f>
        <v>0</v>
      </c>
      <c r="BQ220" s="7">
        <f>BQ219/M219</f>
        <v>0</v>
      </c>
      <c r="BR220" s="7">
        <f>BR219/M219</f>
        <v>0</v>
      </c>
      <c r="BS220" s="7">
        <f>BS219/M219</f>
        <v>0</v>
      </c>
      <c r="BT220" s="7">
        <f>BT219/M219</f>
        <v>0</v>
      </c>
      <c r="BU220" s="7">
        <f>BU219/M219</f>
        <v>0</v>
      </c>
      <c r="BV220" s="7">
        <f>BV219/M219</f>
        <v>0</v>
      </c>
      <c r="BW220" s="7">
        <f>BW219/M219</f>
        <v>0</v>
      </c>
    </row>
    <row r="221" spans="1:75" x14ac:dyDescent="0.2">
      <c r="A221" s="14"/>
      <c r="B221" s="2" t="s">
        <v>56</v>
      </c>
      <c r="C221" s="2"/>
      <c r="D221" s="10">
        <f>(L219/F219)</f>
        <v>5.25</v>
      </c>
      <c r="E221" s="14"/>
      <c r="F221" s="2"/>
      <c r="G221" s="2"/>
      <c r="H221" s="2"/>
      <c r="I221" s="2"/>
      <c r="J221" s="2"/>
      <c r="K221" s="2"/>
      <c r="L221" s="2" t="s">
        <v>57</v>
      </c>
      <c r="M221" s="2"/>
      <c r="N221" s="10">
        <f>M219/N219</f>
        <v>0.99937500000000001</v>
      </c>
      <c r="O221" s="10" t="e">
        <f>M219/O219</f>
        <v>#DIV/0!</v>
      </c>
      <c r="P221" s="10">
        <f>M219/P219</f>
        <v>199.875</v>
      </c>
      <c r="Q221" s="10">
        <f>M219/Q219</f>
        <v>399.75</v>
      </c>
      <c r="R221" s="10" t="e">
        <f>M219/R219</f>
        <v>#DIV/0!</v>
      </c>
      <c r="S221" s="10" t="e">
        <f>M219/S219</f>
        <v>#DIV/0!</v>
      </c>
      <c r="T221" s="10">
        <f>M219/T219</f>
        <v>44.416666666666664</v>
      </c>
      <c r="U221" s="10" t="e">
        <f>M219/U219</f>
        <v>#DIV/0!</v>
      </c>
      <c r="V221" s="10">
        <f>M219/V219</f>
        <v>6.8922413793103452</v>
      </c>
      <c r="W221" s="10">
        <f>M219/W219</f>
        <v>79.95</v>
      </c>
      <c r="X221" s="10" t="e">
        <f>M219/X219</f>
        <v>#DIV/0!</v>
      </c>
      <c r="Y221" s="10">
        <f>M219/Y219</f>
        <v>199.875</v>
      </c>
      <c r="Z221" s="10">
        <f>M219/Z219</f>
        <v>1.2531347962382444</v>
      </c>
      <c r="AA221" s="10" t="e">
        <f>M219/AA219</f>
        <v>#DIV/0!</v>
      </c>
      <c r="AB221" s="10">
        <f>M219/AB219</f>
        <v>99.9375</v>
      </c>
      <c r="AC221" s="10" t="e">
        <f>M219/AC219</f>
        <v>#DIV/0!</v>
      </c>
      <c r="AD221" s="10" t="e">
        <f>M219/AD219</f>
        <v>#DIV/0!</v>
      </c>
      <c r="AE221" s="10" t="e">
        <f>M219/AE219</f>
        <v>#DIV/0!</v>
      </c>
      <c r="AF221" s="10" t="e">
        <f>M219/AF219</f>
        <v>#DIV/0!</v>
      </c>
      <c r="AG221" s="10" t="e">
        <f>M219/AG219</f>
        <v>#DIV/0!</v>
      </c>
      <c r="AH221" s="11" t="e">
        <f>N219/AH219</f>
        <v>#DIV/0!</v>
      </c>
      <c r="AI221" s="11" t="e">
        <f>O219/AI219</f>
        <v>#DIV/0!</v>
      </c>
      <c r="AJ221" s="12" t="e">
        <f>O219/AJ219</f>
        <v>#DIV/0!</v>
      </c>
      <c r="AK221" s="5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14"/>
      <c r="BL221" s="14"/>
      <c r="BM221" s="14"/>
      <c r="BN221" s="14"/>
      <c r="BO221" s="14"/>
      <c r="BP221" s="14"/>
      <c r="BQ221" s="14"/>
      <c r="BR221" s="14"/>
      <c r="BS221" s="14"/>
      <c r="BT221" s="15"/>
      <c r="BU221" s="14"/>
      <c r="BV221" s="14"/>
      <c r="BW221" s="14"/>
    </row>
    <row r="222" spans="1:75" x14ac:dyDescent="0.2">
      <c r="A222" s="15"/>
      <c r="B222" s="2" t="s">
        <v>58</v>
      </c>
      <c r="C222" s="2"/>
      <c r="D222" s="10">
        <f>(M219/G219)</f>
        <v>5.552083333333333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4"/>
      <c r="BV222" s="14"/>
      <c r="BW222" s="14"/>
    </row>
    <row r="223" spans="1:75" x14ac:dyDescent="0.2">
      <c r="A223" s="15"/>
      <c r="B223" s="2" t="s">
        <v>59</v>
      </c>
      <c r="C223" s="2"/>
      <c r="D223" s="10">
        <f>(G219/F219)</f>
        <v>1.5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4"/>
      <c r="BV223" s="14"/>
      <c r="BW223" s="14"/>
    </row>
    <row r="224" spans="1:75" x14ac:dyDescent="0.2">
      <c r="A224" s="15"/>
      <c r="B224" s="5" t="s">
        <v>60</v>
      </c>
      <c r="C224" s="15"/>
      <c r="D224" s="11">
        <f>(H219/G219)*100</f>
        <v>58.333333333333336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4"/>
      <c r="BV224" s="14"/>
      <c r="BW224" s="14"/>
    </row>
    <row r="225" spans="1:75" x14ac:dyDescent="0.2">
      <c r="A225" s="14"/>
      <c r="B225" s="18"/>
      <c r="C225" s="14"/>
      <c r="D225" s="14"/>
      <c r="E225" s="14"/>
      <c r="F225" s="14"/>
      <c r="G225" s="14"/>
      <c r="H225" s="14"/>
      <c r="I225" s="14"/>
      <c r="J225" s="19"/>
      <c r="K225" s="19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6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5"/>
      <c r="BU225" s="14"/>
      <c r="BV225" s="14"/>
      <c r="BW225" s="14"/>
    </row>
    <row r="226" spans="1:75" x14ac:dyDescent="0.2">
      <c r="A226" s="14"/>
      <c r="B226" s="18"/>
      <c r="C226" s="14"/>
      <c r="D226" s="14"/>
      <c r="E226" s="14"/>
      <c r="F226" s="14"/>
      <c r="G226" s="14"/>
      <c r="H226" s="14"/>
      <c r="I226" s="14"/>
      <c r="J226" s="19"/>
      <c r="K226" s="19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6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5"/>
      <c r="BU226" s="14"/>
      <c r="BV226" s="14"/>
      <c r="BW226" s="14"/>
    </row>
    <row r="227" spans="1:75" x14ac:dyDescent="0.2">
      <c r="A227" s="14"/>
      <c r="B227" s="18"/>
      <c r="C227" s="14"/>
      <c r="D227" s="14"/>
      <c r="E227" s="14"/>
      <c r="F227" s="14"/>
      <c r="G227" s="14"/>
      <c r="H227" s="14"/>
      <c r="I227" s="14"/>
      <c r="J227" s="19"/>
      <c r="K227" s="19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6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5"/>
      <c r="BU227" s="14"/>
      <c r="BV227" s="14"/>
      <c r="BW227" s="14"/>
    </row>
    <row r="228" spans="1:75" x14ac:dyDescent="0.2">
      <c r="A228" s="14"/>
      <c r="B228" s="18"/>
      <c r="C228" s="14"/>
      <c r="D228" s="14"/>
      <c r="E228" s="14"/>
      <c r="F228" s="14"/>
      <c r="G228" s="14"/>
      <c r="H228" s="14"/>
      <c r="I228" s="14"/>
      <c r="J228" s="19"/>
      <c r="K228" s="19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6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5"/>
      <c r="BU228" s="14"/>
      <c r="BV228" s="14"/>
      <c r="BW228" s="14"/>
    </row>
    <row r="229" spans="1:75" x14ac:dyDescent="0.2">
      <c r="A229" s="14"/>
      <c r="B229" s="18"/>
      <c r="C229" s="14"/>
      <c r="D229" s="14"/>
      <c r="E229" s="14"/>
      <c r="F229" s="14"/>
      <c r="G229" s="14"/>
      <c r="H229" s="14"/>
      <c r="I229" s="14"/>
      <c r="J229" s="19"/>
      <c r="K229" s="19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6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5"/>
      <c r="BU229" s="14"/>
      <c r="BV229" s="14"/>
      <c r="BW229" s="14"/>
    </row>
    <row r="230" spans="1:75" x14ac:dyDescent="0.2">
      <c r="A230" s="14"/>
      <c r="B230" s="18"/>
      <c r="C230" s="14"/>
      <c r="D230" s="14"/>
      <c r="E230" s="14"/>
      <c r="F230" s="14"/>
      <c r="G230" s="14"/>
      <c r="H230" s="14"/>
      <c r="I230" s="14"/>
      <c r="J230" s="19"/>
      <c r="K230" s="19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6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5"/>
      <c r="BU230" s="14"/>
      <c r="BV230" s="14"/>
      <c r="BW230" s="14"/>
    </row>
    <row r="231" spans="1:75" x14ac:dyDescent="0.2">
      <c r="A231" s="14"/>
      <c r="B231" s="18"/>
      <c r="C231" s="14"/>
      <c r="D231" s="14"/>
      <c r="E231" s="14"/>
      <c r="F231" s="14"/>
      <c r="G231" s="14"/>
      <c r="H231" s="14"/>
      <c r="I231" s="14"/>
      <c r="J231" s="19"/>
      <c r="K231" s="19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6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5"/>
      <c r="BU231" s="14"/>
      <c r="BV231" s="14"/>
      <c r="BW231" s="14"/>
    </row>
    <row r="232" spans="1:75" x14ac:dyDescent="0.2">
      <c r="A232" s="14"/>
      <c r="B232" s="18"/>
      <c r="C232" s="14"/>
      <c r="D232" s="14"/>
      <c r="E232" s="14"/>
      <c r="F232" s="14"/>
      <c r="G232" s="14"/>
      <c r="H232" s="14"/>
      <c r="I232" s="14"/>
      <c r="J232" s="19"/>
      <c r="K232" s="19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6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5"/>
      <c r="BU232" s="14"/>
      <c r="BV232" s="14"/>
      <c r="BW232" s="14"/>
    </row>
    <row r="233" spans="1:75" x14ac:dyDescent="0.2">
      <c r="A233" s="13" t="s">
        <v>83</v>
      </c>
      <c r="B233" s="14"/>
      <c r="C233" s="14"/>
      <c r="D233" s="14"/>
      <c r="E233" s="15"/>
      <c r="F233" s="14"/>
      <c r="G233" s="14"/>
      <c r="H233" s="14"/>
      <c r="I233" s="14"/>
      <c r="J233" s="14"/>
      <c r="K233" s="1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6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5"/>
      <c r="BU233" s="14"/>
      <c r="BV233" s="14"/>
      <c r="BW233" s="14"/>
    </row>
    <row r="234" spans="1:75" x14ac:dyDescent="0.2">
      <c r="A234" s="2" t="s">
        <v>5</v>
      </c>
      <c r="B234" s="2" t="s">
        <v>6</v>
      </c>
      <c r="C234" s="2" t="s">
        <v>7</v>
      </c>
      <c r="D234" s="2" t="s">
        <v>8</v>
      </c>
      <c r="E234" s="2" t="s">
        <v>9</v>
      </c>
      <c r="F234" s="2" t="s">
        <v>10</v>
      </c>
      <c r="G234" s="2" t="s">
        <v>11</v>
      </c>
      <c r="H234" s="2" t="s">
        <v>12</v>
      </c>
      <c r="I234" s="2" t="s">
        <v>13</v>
      </c>
      <c r="J234" s="2" t="s">
        <v>14</v>
      </c>
      <c r="K234" s="2" t="s">
        <v>15</v>
      </c>
      <c r="L234" s="2" t="s">
        <v>16</v>
      </c>
      <c r="M234" s="2" t="s">
        <v>17</v>
      </c>
      <c r="N234" s="2" t="s">
        <v>18</v>
      </c>
      <c r="O234" s="2" t="s">
        <v>19</v>
      </c>
      <c r="P234" s="2" t="s">
        <v>20</v>
      </c>
      <c r="Q234" s="2" t="s">
        <v>21</v>
      </c>
      <c r="R234" s="2" t="s">
        <v>22</v>
      </c>
      <c r="S234" s="2" t="s">
        <v>23</v>
      </c>
      <c r="T234" s="2" t="s">
        <v>24</v>
      </c>
      <c r="U234" s="2" t="s">
        <v>25</v>
      </c>
      <c r="V234" s="2" t="s">
        <v>26</v>
      </c>
      <c r="W234" s="2" t="s">
        <v>27</v>
      </c>
      <c r="X234" s="2" t="s">
        <v>28</v>
      </c>
      <c r="Y234" s="2" t="s">
        <v>29</v>
      </c>
      <c r="Z234" s="2" t="s">
        <v>30</v>
      </c>
      <c r="AA234" s="2" t="s">
        <v>31</v>
      </c>
      <c r="AB234" s="2" t="s">
        <v>32</v>
      </c>
      <c r="AC234" s="2" t="s">
        <v>33</v>
      </c>
      <c r="AD234" s="2" t="s">
        <v>34</v>
      </c>
      <c r="AE234" s="2" t="s">
        <v>35</v>
      </c>
      <c r="AF234" s="2" t="s">
        <v>36</v>
      </c>
      <c r="AG234" s="2" t="s">
        <v>37</v>
      </c>
      <c r="AH234" s="2" t="s">
        <v>38</v>
      </c>
      <c r="AI234" s="2" t="s">
        <v>39</v>
      </c>
      <c r="AJ234" s="2" t="s">
        <v>42</v>
      </c>
      <c r="AK234" s="3" t="s">
        <v>40</v>
      </c>
      <c r="AL234" s="2" t="s">
        <v>30</v>
      </c>
      <c r="AM234" s="2" t="s">
        <v>24</v>
      </c>
      <c r="AN234" s="2" t="s">
        <v>25</v>
      </c>
      <c r="AO234" s="2" t="s">
        <v>29</v>
      </c>
      <c r="AP234" s="2" t="s">
        <v>41</v>
      </c>
      <c r="AQ234" s="2" t="s">
        <v>34</v>
      </c>
      <c r="AR234" s="2" t="s">
        <v>34</v>
      </c>
      <c r="AS234" s="2" t="s">
        <v>27</v>
      </c>
      <c r="AT234" s="2" t="s">
        <v>23</v>
      </c>
      <c r="AU234" s="2" t="s">
        <v>26</v>
      </c>
      <c r="AV234" s="2" t="s">
        <v>42</v>
      </c>
      <c r="AW234" s="2" t="s">
        <v>43</v>
      </c>
      <c r="AX234" s="2" t="s">
        <v>43</v>
      </c>
      <c r="AY234" s="2" t="s">
        <v>44</v>
      </c>
      <c r="AZ234" s="2" t="s">
        <v>44</v>
      </c>
      <c r="BA234" s="2" t="s">
        <v>22</v>
      </c>
      <c r="BB234" s="2" t="s">
        <v>22</v>
      </c>
      <c r="BC234" s="2" t="s">
        <v>32</v>
      </c>
      <c r="BD234" s="2" t="s">
        <v>32</v>
      </c>
      <c r="BE234" s="2" t="s">
        <v>19</v>
      </c>
      <c r="BF234" s="2" t="s">
        <v>19</v>
      </c>
      <c r="BG234" s="2" t="s">
        <v>45</v>
      </c>
      <c r="BH234" s="2" t="s">
        <v>45</v>
      </c>
      <c r="BI234" s="2" t="s">
        <v>46</v>
      </c>
      <c r="BJ234" s="2" t="s">
        <v>46</v>
      </c>
      <c r="BK234" s="2" t="s">
        <v>47</v>
      </c>
      <c r="BL234" s="2" t="s">
        <v>48</v>
      </c>
      <c r="BM234" s="2" t="s">
        <v>28</v>
      </c>
      <c r="BN234" s="2" t="s">
        <v>33</v>
      </c>
      <c r="BO234" s="2" t="s">
        <v>35</v>
      </c>
      <c r="BP234" s="2" t="s">
        <v>49</v>
      </c>
      <c r="BQ234" s="2" t="s">
        <v>41</v>
      </c>
      <c r="BR234" s="2" t="s">
        <v>39</v>
      </c>
      <c r="BS234" s="2" t="s">
        <v>50</v>
      </c>
      <c r="BT234" s="2" t="s">
        <v>51</v>
      </c>
      <c r="BU234" s="2" t="s">
        <v>38</v>
      </c>
      <c r="BV234" s="2" t="s">
        <v>52</v>
      </c>
      <c r="BW234" s="2" t="s">
        <v>53</v>
      </c>
    </row>
    <row r="235" spans="1:75" x14ac:dyDescent="0.2">
      <c r="A235" s="14">
        <v>287</v>
      </c>
      <c r="B235" s="18">
        <v>43526</v>
      </c>
      <c r="C235" s="14">
        <v>2</v>
      </c>
      <c r="D235" s="14">
        <v>204</v>
      </c>
      <c r="E235" s="14">
        <v>4</v>
      </c>
      <c r="F235" s="14">
        <v>1</v>
      </c>
      <c r="G235" s="14">
        <v>4</v>
      </c>
      <c r="H235" s="14">
        <v>0</v>
      </c>
      <c r="I235" s="14">
        <v>1</v>
      </c>
      <c r="J235" s="19">
        <v>10</v>
      </c>
      <c r="K235" s="19">
        <v>13</v>
      </c>
      <c r="L235" s="14">
        <f t="shared" ref="L235:L272" si="21">(K235-J235)</f>
        <v>3</v>
      </c>
      <c r="M235" s="14">
        <f t="shared" ref="M235:M272" si="22">(G235*L235)</f>
        <v>12</v>
      </c>
      <c r="N235" s="14">
        <v>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6">
        <v>10</v>
      </c>
      <c r="AL235" s="14">
        <v>10</v>
      </c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5"/>
      <c r="BU235" s="14"/>
      <c r="BV235" s="14"/>
      <c r="BW235" s="14"/>
    </row>
    <row r="236" spans="1:75" x14ac:dyDescent="0.2">
      <c r="A236" s="14">
        <v>288</v>
      </c>
      <c r="B236" s="18">
        <v>43526</v>
      </c>
      <c r="C236" s="14">
        <v>2</v>
      </c>
      <c r="D236" s="14">
        <v>204</v>
      </c>
      <c r="E236" s="14">
        <v>4</v>
      </c>
      <c r="F236" s="14">
        <v>1</v>
      </c>
      <c r="G236" s="14">
        <v>1</v>
      </c>
      <c r="H236" s="14">
        <v>0</v>
      </c>
      <c r="I236" s="14">
        <v>1</v>
      </c>
      <c r="J236" s="19">
        <v>8</v>
      </c>
      <c r="K236" s="19">
        <v>13.5</v>
      </c>
      <c r="L236" s="14">
        <f t="shared" si="21"/>
        <v>5.5</v>
      </c>
      <c r="M236" s="14">
        <f t="shared" si="22"/>
        <v>5.5</v>
      </c>
      <c r="N236" s="14">
        <v>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6">
        <v>1</v>
      </c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>
        <v>1</v>
      </c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5"/>
      <c r="BU236" s="14"/>
      <c r="BV236" s="14"/>
      <c r="BW236" s="14"/>
    </row>
    <row r="237" spans="1:75" x14ac:dyDescent="0.2">
      <c r="A237" s="14">
        <v>290</v>
      </c>
      <c r="B237" s="18">
        <v>43526</v>
      </c>
      <c r="C237" s="14">
        <v>2</v>
      </c>
      <c r="D237" s="14">
        <v>258</v>
      </c>
      <c r="E237" s="14">
        <v>4</v>
      </c>
      <c r="F237" s="14">
        <v>1</v>
      </c>
      <c r="G237" s="14">
        <v>1</v>
      </c>
      <c r="H237" s="14">
        <v>0</v>
      </c>
      <c r="I237" s="14">
        <v>1</v>
      </c>
      <c r="J237" s="19">
        <v>7</v>
      </c>
      <c r="K237" s="19">
        <v>16</v>
      </c>
      <c r="L237" s="14">
        <f t="shared" si="21"/>
        <v>9</v>
      </c>
      <c r="M237" s="14">
        <f t="shared" si="22"/>
        <v>9</v>
      </c>
      <c r="N237" s="14">
        <v>0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6">
        <v>16</v>
      </c>
      <c r="AL237" s="14">
        <v>6</v>
      </c>
      <c r="AM237" s="14"/>
      <c r="AN237" s="14"/>
      <c r="AO237" s="14"/>
      <c r="AP237" s="14"/>
      <c r="AQ237" s="14"/>
      <c r="AR237" s="14"/>
      <c r="AS237" s="14"/>
      <c r="AT237" s="14"/>
      <c r="AU237" s="14">
        <v>10</v>
      </c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5"/>
      <c r="BU237" s="14"/>
      <c r="BV237" s="14"/>
      <c r="BW237" s="14"/>
    </row>
    <row r="238" spans="1:75" x14ac:dyDescent="0.2">
      <c r="A238" s="14">
        <v>291</v>
      </c>
      <c r="B238" s="18">
        <v>43526</v>
      </c>
      <c r="C238" s="14">
        <v>2</v>
      </c>
      <c r="D238" s="14">
        <v>204</v>
      </c>
      <c r="E238" s="14">
        <v>4</v>
      </c>
      <c r="F238" s="14">
        <v>1</v>
      </c>
      <c r="G238" s="14">
        <v>2</v>
      </c>
      <c r="H238" s="14">
        <v>2</v>
      </c>
      <c r="I238" s="14">
        <v>1</v>
      </c>
      <c r="J238" s="19">
        <v>6.5</v>
      </c>
      <c r="K238" s="19">
        <v>10.75</v>
      </c>
      <c r="L238" s="14">
        <f t="shared" si="21"/>
        <v>4.25</v>
      </c>
      <c r="M238" s="14">
        <f t="shared" si="22"/>
        <v>8.5</v>
      </c>
      <c r="N238" s="14">
        <v>17</v>
      </c>
      <c r="O238" s="14"/>
      <c r="P238" s="14"/>
      <c r="Q238" s="14"/>
      <c r="R238" s="14"/>
      <c r="S238" s="14"/>
      <c r="T238" s="14"/>
      <c r="U238" s="14"/>
      <c r="V238" s="14"/>
      <c r="W238" s="14">
        <v>1</v>
      </c>
      <c r="X238" s="14"/>
      <c r="Y238" s="14"/>
      <c r="Z238" s="14">
        <v>16</v>
      </c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6">
        <v>15</v>
      </c>
      <c r="AL238" s="14">
        <v>15</v>
      </c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5"/>
      <c r="BU238" s="14"/>
      <c r="BV238" s="14"/>
      <c r="BW238" s="14"/>
    </row>
    <row r="239" spans="1:75" x14ac:dyDescent="0.2">
      <c r="A239" s="14">
        <v>304</v>
      </c>
      <c r="B239" s="18">
        <v>43533</v>
      </c>
      <c r="C239" s="14">
        <v>2</v>
      </c>
      <c r="D239" s="14">
        <v>204</v>
      </c>
      <c r="E239" s="14">
        <v>4</v>
      </c>
      <c r="F239" s="14">
        <v>1</v>
      </c>
      <c r="G239" s="14">
        <v>2</v>
      </c>
      <c r="H239" s="14">
        <v>2</v>
      </c>
      <c r="I239" s="14">
        <v>1</v>
      </c>
      <c r="J239" s="19">
        <v>9</v>
      </c>
      <c r="K239" s="19">
        <v>13.5</v>
      </c>
      <c r="L239" s="14">
        <f t="shared" si="21"/>
        <v>4.5</v>
      </c>
      <c r="M239" s="14">
        <f t="shared" si="22"/>
        <v>9</v>
      </c>
      <c r="N239" s="14">
        <v>12</v>
      </c>
      <c r="O239" s="14"/>
      <c r="P239" s="14"/>
      <c r="Q239" s="14"/>
      <c r="R239" s="14"/>
      <c r="S239" s="14"/>
      <c r="T239" s="14"/>
      <c r="U239" s="14"/>
      <c r="V239" s="14">
        <v>3</v>
      </c>
      <c r="W239" s="14"/>
      <c r="X239" s="14"/>
      <c r="Y239" s="14"/>
      <c r="Z239" s="14">
        <v>9</v>
      </c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6">
        <v>21</v>
      </c>
      <c r="AL239" s="14">
        <v>20</v>
      </c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>
        <v>1</v>
      </c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5"/>
      <c r="BU239" s="14"/>
      <c r="BV239" s="14"/>
      <c r="BW239" s="14"/>
    </row>
    <row r="240" spans="1:75" x14ac:dyDescent="0.2">
      <c r="A240" s="14">
        <v>307</v>
      </c>
      <c r="B240" s="18">
        <v>43540</v>
      </c>
      <c r="C240" s="14">
        <v>2</v>
      </c>
      <c r="D240" s="14">
        <v>204</v>
      </c>
      <c r="E240" s="14">
        <v>4</v>
      </c>
      <c r="F240" s="14">
        <v>1</v>
      </c>
      <c r="G240" s="14">
        <v>2</v>
      </c>
      <c r="H240" s="14">
        <v>0</v>
      </c>
      <c r="I240" s="14">
        <v>1</v>
      </c>
      <c r="J240" s="19">
        <v>7.5</v>
      </c>
      <c r="K240" s="19">
        <v>12.5</v>
      </c>
      <c r="L240" s="14">
        <f t="shared" si="21"/>
        <v>5</v>
      </c>
      <c r="M240" s="14">
        <f t="shared" si="22"/>
        <v>10</v>
      </c>
      <c r="N240" s="14">
        <v>0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6">
        <v>20</v>
      </c>
      <c r="AL240" s="14">
        <v>20</v>
      </c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5"/>
      <c r="BU240" s="14"/>
      <c r="BV240" s="14"/>
      <c r="BW240" s="14"/>
    </row>
    <row r="241" spans="1:75" x14ac:dyDescent="0.2">
      <c r="A241" s="14">
        <v>308</v>
      </c>
      <c r="B241" s="18">
        <v>43540</v>
      </c>
      <c r="C241" s="14">
        <v>2</v>
      </c>
      <c r="D241" s="14">
        <v>204</v>
      </c>
      <c r="E241" s="14">
        <v>4</v>
      </c>
      <c r="F241" s="14">
        <v>1</v>
      </c>
      <c r="G241" s="14">
        <v>1</v>
      </c>
      <c r="H241" s="14">
        <v>0</v>
      </c>
      <c r="I241" s="14">
        <v>1</v>
      </c>
      <c r="J241" s="19">
        <v>8</v>
      </c>
      <c r="K241" s="19">
        <v>13</v>
      </c>
      <c r="L241" s="14">
        <f t="shared" si="21"/>
        <v>5</v>
      </c>
      <c r="M241" s="14">
        <f t="shared" si="22"/>
        <v>5</v>
      </c>
      <c r="N241" s="14">
        <v>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6">
        <v>10</v>
      </c>
      <c r="AL241" s="14">
        <v>10</v>
      </c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5"/>
      <c r="BU241" s="14"/>
      <c r="BV241" s="14"/>
      <c r="BW241" s="14"/>
    </row>
    <row r="242" spans="1:75" x14ac:dyDescent="0.2">
      <c r="A242" s="14">
        <v>309</v>
      </c>
      <c r="B242" s="18">
        <v>43540</v>
      </c>
      <c r="C242" s="14">
        <v>2</v>
      </c>
      <c r="D242" s="14">
        <v>256</v>
      </c>
      <c r="E242" s="14">
        <v>4</v>
      </c>
      <c r="F242" s="14">
        <v>1</v>
      </c>
      <c r="G242" s="14">
        <v>3</v>
      </c>
      <c r="H242" s="14">
        <v>0</v>
      </c>
      <c r="I242" s="14">
        <v>1</v>
      </c>
      <c r="J242" s="19">
        <v>12.5</v>
      </c>
      <c r="K242" s="19">
        <v>16.75</v>
      </c>
      <c r="L242" s="14">
        <f t="shared" si="21"/>
        <v>4.25</v>
      </c>
      <c r="M242" s="14">
        <f t="shared" si="22"/>
        <v>12.75</v>
      </c>
      <c r="N242" s="14">
        <v>0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6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5"/>
      <c r="BU242" s="14"/>
      <c r="BV242" s="14"/>
      <c r="BW242" s="14"/>
    </row>
    <row r="243" spans="1:75" x14ac:dyDescent="0.2">
      <c r="A243" s="14">
        <v>310</v>
      </c>
      <c r="B243" s="18">
        <v>43541</v>
      </c>
      <c r="C243" s="14">
        <v>2</v>
      </c>
      <c r="D243" s="14">
        <v>204</v>
      </c>
      <c r="E243" s="14">
        <v>4</v>
      </c>
      <c r="F243" s="14">
        <v>1</v>
      </c>
      <c r="G243" s="14">
        <v>1</v>
      </c>
      <c r="H243" s="14">
        <v>0</v>
      </c>
      <c r="I243" s="14">
        <v>1</v>
      </c>
      <c r="J243" s="19">
        <v>8</v>
      </c>
      <c r="K243" s="19">
        <v>12.5</v>
      </c>
      <c r="L243" s="14">
        <f t="shared" si="21"/>
        <v>4.5</v>
      </c>
      <c r="M243" s="14">
        <f t="shared" si="22"/>
        <v>4.5</v>
      </c>
      <c r="N243" s="14">
        <v>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6">
        <v>23</v>
      </c>
      <c r="AL243" s="14">
        <v>20</v>
      </c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>
        <v>1</v>
      </c>
      <c r="BE243" s="14"/>
      <c r="BF243" s="14"/>
      <c r="BG243" s="14"/>
      <c r="BH243" s="14">
        <v>2</v>
      </c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5"/>
      <c r="BU243" s="14"/>
      <c r="BV243" s="14"/>
      <c r="BW243" s="14"/>
    </row>
    <row r="244" spans="1:75" x14ac:dyDescent="0.2">
      <c r="A244" s="14">
        <v>311</v>
      </c>
      <c r="B244" s="18">
        <v>43540</v>
      </c>
      <c r="C244" s="14">
        <v>2</v>
      </c>
      <c r="D244" s="14">
        <v>258</v>
      </c>
      <c r="E244" s="14">
        <v>4</v>
      </c>
      <c r="F244" s="14">
        <v>1</v>
      </c>
      <c r="G244" s="14">
        <v>3</v>
      </c>
      <c r="H244" s="14">
        <v>0</v>
      </c>
      <c r="I244" s="14">
        <v>1</v>
      </c>
      <c r="J244" s="19">
        <v>8.5</v>
      </c>
      <c r="K244" s="19">
        <v>14.5</v>
      </c>
      <c r="L244" s="14">
        <f t="shared" si="21"/>
        <v>6</v>
      </c>
      <c r="M244" s="14">
        <f t="shared" si="22"/>
        <v>18</v>
      </c>
      <c r="N244" s="14">
        <v>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6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5"/>
      <c r="BU244" s="14"/>
      <c r="BV244" s="14"/>
      <c r="BW244" s="14"/>
    </row>
    <row r="245" spans="1:75" x14ac:dyDescent="0.2">
      <c r="A245" s="14">
        <v>312</v>
      </c>
      <c r="B245" s="18">
        <v>43540</v>
      </c>
      <c r="C245" s="14">
        <v>2</v>
      </c>
      <c r="D245" s="14">
        <v>234</v>
      </c>
      <c r="E245" s="14">
        <v>4</v>
      </c>
      <c r="F245" s="14">
        <v>1</v>
      </c>
      <c r="G245" s="14">
        <v>1</v>
      </c>
      <c r="H245" s="14">
        <v>0</v>
      </c>
      <c r="I245" s="14">
        <v>1</v>
      </c>
      <c r="J245" s="19">
        <v>6.5</v>
      </c>
      <c r="K245" s="19">
        <v>13</v>
      </c>
      <c r="L245" s="14">
        <f t="shared" si="21"/>
        <v>6.5</v>
      </c>
      <c r="M245" s="14">
        <f t="shared" si="22"/>
        <v>6.5</v>
      </c>
      <c r="N245" s="14">
        <v>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6">
        <v>1</v>
      </c>
      <c r="AL245" s="14">
        <v>1</v>
      </c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5"/>
      <c r="BU245" s="14"/>
      <c r="BV245" s="14"/>
      <c r="BW245" s="14"/>
    </row>
    <row r="246" spans="1:75" x14ac:dyDescent="0.2">
      <c r="A246" s="14">
        <v>315</v>
      </c>
      <c r="B246" s="18">
        <v>43541</v>
      </c>
      <c r="C246" s="14">
        <v>2</v>
      </c>
      <c r="D246" s="14">
        <v>204</v>
      </c>
      <c r="E246" s="14">
        <v>4</v>
      </c>
      <c r="F246" s="14">
        <v>1</v>
      </c>
      <c r="G246" s="14">
        <v>2</v>
      </c>
      <c r="H246" s="14">
        <v>0</v>
      </c>
      <c r="I246" s="14">
        <v>1</v>
      </c>
      <c r="J246" s="19">
        <v>9.5</v>
      </c>
      <c r="K246" s="19">
        <v>16</v>
      </c>
      <c r="L246" s="14">
        <f t="shared" si="21"/>
        <v>6.5</v>
      </c>
      <c r="M246" s="14">
        <f t="shared" si="22"/>
        <v>13</v>
      </c>
      <c r="N246" s="14">
        <v>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6">
        <v>5</v>
      </c>
      <c r="AL246" s="14">
        <v>5</v>
      </c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5"/>
      <c r="BU246" s="14"/>
      <c r="BV246" s="14"/>
      <c r="BW246" s="14"/>
    </row>
    <row r="247" spans="1:75" x14ac:dyDescent="0.2">
      <c r="A247" s="14">
        <v>343</v>
      </c>
      <c r="B247" s="18">
        <v>43547</v>
      </c>
      <c r="C247" s="14">
        <v>2</v>
      </c>
      <c r="D247" s="14">
        <v>204</v>
      </c>
      <c r="E247" s="14">
        <v>4</v>
      </c>
      <c r="F247" s="14">
        <v>1</v>
      </c>
      <c r="G247" s="14">
        <v>1</v>
      </c>
      <c r="H247" s="14">
        <v>0</v>
      </c>
      <c r="I247" s="14">
        <v>1</v>
      </c>
      <c r="J247" s="19">
        <v>6.5</v>
      </c>
      <c r="K247" s="19">
        <v>12</v>
      </c>
      <c r="L247" s="14">
        <f t="shared" si="21"/>
        <v>5.5</v>
      </c>
      <c r="M247" s="14">
        <f t="shared" si="22"/>
        <v>5.5</v>
      </c>
      <c r="N247" s="14">
        <v>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6">
        <v>12</v>
      </c>
      <c r="AL247" s="14">
        <v>12</v>
      </c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5"/>
      <c r="BU247" s="14"/>
      <c r="BV247" s="14"/>
      <c r="BW247" s="14"/>
    </row>
    <row r="248" spans="1:75" x14ac:dyDescent="0.2">
      <c r="A248" s="14">
        <v>344</v>
      </c>
      <c r="B248" s="18">
        <v>43547</v>
      </c>
      <c r="C248" s="14">
        <v>2</v>
      </c>
      <c r="D248" s="14">
        <v>204</v>
      </c>
      <c r="E248" s="14">
        <v>4</v>
      </c>
      <c r="F248" s="14">
        <v>1</v>
      </c>
      <c r="G248" s="14">
        <v>1</v>
      </c>
      <c r="H248" s="14">
        <v>0</v>
      </c>
      <c r="I248" s="14">
        <v>1</v>
      </c>
      <c r="J248" s="19">
        <v>8</v>
      </c>
      <c r="K248" s="19">
        <v>12.5</v>
      </c>
      <c r="L248" s="14">
        <f t="shared" si="21"/>
        <v>4.5</v>
      </c>
      <c r="M248" s="14">
        <f t="shared" si="22"/>
        <v>4.5</v>
      </c>
      <c r="N248" s="14">
        <v>0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6">
        <v>6</v>
      </c>
      <c r="AL248" s="14">
        <v>5</v>
      </c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>
        <v>1</v>
      </c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5"/>
      <c r="BU248" s="14"/>
      <c r="BV248" s="14"/>
      <c r="BW248" s="14"/>
    </row>
    <row r="249" spans="1:75" x14ac:dyDescent="0.2">
      <c r="A249" s="14">
        <v>345</v>
      </c>
      <c r="B249" s="18">
        <v>43547</v>
      </c>
      <c r="C249" s="14">
        <v>2</v>
      </c>
      <c r="D249" s="14">
        <v>204</v>
      </c>
      <c r="E249" s="14">
        <v>4</v>
      </c>
      <c r="F249" s="14">
        <v>1</v>
      </c>
      <c r="G249" s="14">
        <v>4</v>
      </c>
      <c r="H249" s="14">
        <v>4</v>
      </c>
      <c r="I249" s="14">
        <v>1</v>
      </c>
      <c r="J249" s="19">
        <v>9.5</v>
      </c>
      <c r="K249" s="19">
        <v>15</v>
      </c>
      <c r="L249" s="14">
        <f t="shared" si="21"/>
        <v>5.5</v>
      </c>
      <c r="M249" s="14">
        <f t="shared" si="22"/>
        <v>22</v>
      </c>
      <c r="N249" s="14">
        <v>30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>
        <v>30</v>
      </c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6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5"/>
      <c r="BU249" s="14"/>
      <c r="BV249" s="14"/>
      <c r="BW249" s="14"/>
    </row>
    <row r="250" spans="1:75" x14ac:dyDescent="0.2">
      <c r="A250" s="14">
        <v>346</v>
      </c>
      <c r="B250" s="18">
        <v>43547</v>
      </c>
      <c r="C250" s="14">
        <v>2</v>
      </c>
      <c r="D250" s="14">
        <v>204</v>
      </c>
      <c r="E250" s="14">
        <v>4</v>
      </c>
      <c r="F250" s="14">
        <v>1</v>
      </c>
      <c r="G250" s="14">
        <v>2</v>
      </c>
      <c r="H250" s="14">
        <v>0</v>
      </c>
      <c r="I250" s="14">
        <v>1</v>
      </c>
      <c r="J250" s="19">
        <v>7.5</v>
      </c>
      <c r="K250" s="19">
        <v>15.5</v>
      </c>
      <c r="L250" s="14">
        <f t="shared" si="21"/>
        <v>8</v>
      </c>
      <c r="M250" s="14">
        <f t="shared" si="22"/>
        <v>16</v>
      </c>
      <c r="N250" s="14">
        <v>0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6">
        <v>50</v>
      </c>
      <c r="AL250" s="14">
        <v>30</v>
      </c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>
        <v>20</v>
      </c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5"/>
      <c r="BU250" s="14"/>
      <c r="BV250" s="14"/>
      <c r="BW250" s="14"/>
    </row>
    <row r="251" spans="1:75" x14ac:dyDescent="0.2">
      <c r="A251" s="14">
        <v>347</v>
      </c>
      <c r="B251" s="18">
        <v>43547</v>
      </c>
      <c r="C251" s="14">
        <v>2</v>
      </c>
      <c r="D251" s="14">
        <v>204</v>
      </c>
      <c r="E251" s="14">
        <v>4</v>
      </c>
      <c r="F251" s="14">
        <v>1</v>
      </c>
      <c r="G251" s="14">
        <v>2</v>
      </c>
      <c r="H251" s="14">
        <v>2</v>
      </c>
      <c r="I251" s="14">
        <v>1</v>
      </c>
      <c r="J251" s="19">
        <v>9.5</v>
      </c>
      <c r="K251" s="19">
        <v>16</v>
      </c>
      <c r="L251" s="14">
        <f t="shared" si="21"/>
        <v>6.5</v>
      </c>
      <c r="M251" s="14">
        <f t="shared" si="22"/>
        <v>13</v>
      </c>
      <c r="N251" s="14">
        <v>22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>
        <v>22</v>
      </c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6">
        <v>20</v>
      </c>
      <c r="AL251" s="14">
        <v>20</v>
      </c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5"/>
      <c r="BU251" s="14"/>
      <c r="BV251" s="14"/>
      <c r="BW251" s="14"/>
    </row>
    <row r="252" spans="1:75" x14ac:dyDescent="0.2">
      <c r="A252" s="14">
        <v>348</v>
      </c>
      <c r="B252" s="18">
        <v>43547</v>
      </c>
      <c r="C252" s="14">
        <v>2</v>
      </c>
      <c r="D252" s="14">
        <v>256</v>
      </c>
      <c r="E252" s="14">
        <v>4</v>
      </c>
      <c r="F252" s="14">
        <v>1</v>
      </c>
      <c r="G252" s="14">
        <v>2</v>
      </c>
      <c r="H252" s="14">
        <v>0</v>
      </c>
      <c r="I252" s="14">
        <v>1</v>
      </c>
      <c r="J252" s="19">
        <v>7.5</v>
      </c>
      <c r="K252" s="19">
        <v>11.5</v>
      </c>
      <c r="L252" s="14">
        <f t="shared" si="21"/>
        <v>4</v>
      </c>
      <c r="M252" s="14">
        <f t="shared" si="22"/>
        <v>8</v>
      </c>
      <c r="N252" s="14">
        <v>0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6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5"/>
      <c r="BU252" s="14"/>
      <c r="BV252" s="14"/>
      <c r="BW252" s="14"/>
    </row>
    <row r="253" spans="1:75" x14ac:dyDescent="0.2">
      <c r="A253" s="14">
        <v>349</v>
      </c>
      <c r="B253" s="18">
        <v>43548</v>
      </c>
      <c r="C253" s="14">
        <v>2</v>
      </c>
      <c r="D253" s="14">
        <v>204</v>
      </c>
      <c r="E253" s="14">
        <v>4</v>
      </c>
      <c r="F253" s="14">
        <v>1</v>
      </c>
      <c r="G253" s="14">
        <v>1</v>
      </c>
      <c r="H253" s="14">
        <v>0</v>
      </c>
      <c r="I253" s="14">
        <v>1</v>
      </c>
      <c r="J253" s="19">
        <v>11</v>
      </c>
      <c r="K253" s="19">
        <v>13.5</v>
      </c>
      <c r="L253" s="14">
        <f t="shared" si="21"/>
        <v>2.5</v>
      </c>
      <c r="M253" s="14">
        <f t="shared" si="22"/>
        <v>2.5</v>
      </c>
      <c r="N253" s="14">
        <v>0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6">
        <v>2</v>
      </c>
      <c r="AL253" s="14">
        <v>2</v>
      </c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5"/>
      <c r="BU253" s="14"/>
      <c r="BV253" s="14"/>
      <c r="BW253" s="14"/>
    </row>
    <row r="254" spans="1:75" x14ac:dyDescent="0.2">
      <c r="A254" s="14">
        <v>350</v>
      </c>
      <c r="B254" s="18">
        <v>43548</v>
      </c>
      <c r="C254" s="14">
        <v>2</v>
      </c>
      <c r="D254" s="14">
        <v>204</v>
      </c>
      <c r="E254" s="14">
        <v>4</v>
      </c>
      <c r="F254" s="14">
        <v>1</v>
      </c>
      <c r="G254" s="14">
        <v>1</v>
      </c>
      <c r="H254" s="14">
        <v>1</v>
      </c>
      <c r="I254" s="14">
        <v>1</v>
      </c>
      <c r="J254" s="19">
        <v>8.5</v>
      </c>
      <c r="K254" s="19">
        <v>15</v>
      </c>
      <c r="L254" s="14">
        <f t="shared" si="21"/>
        <v>6.5</v>
      </c>
      <c r="M254" s="14">
        <f t="shared" si="22"/>
        <v>6.5</v>
      </c>
      <c r="N254" s="14">
        <v>11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>
        <v>11</v>
      </c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6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5"/>
      <c r="BU254" s="14"/>
      <c r="BV254" s="14"/>
      <c r="BW254" s="14"/>
    </row>
    <row r="255" spans="1:75" x14ac:dyDescent="0.2">
      <c r="A255" s="14">
        <v>371</v>
      </c>
      <c r="B255" s="18">
        <v>43554</v>
      </c>
      <c r="C255" s="14">
        <v>2</v>
      </c>
      <c r="D255" s="14">
        <v>204</v>
      </c>
      <c r="E255" s="14">
        <v>4</v>
      </c>
      <c r="F255" s="14">
        <v>1</v>
      </c>
      <c r="G255" s="14">
        <v>2</v>
      </c>
      <c r="H255" s="14">
        <v>2</v>
      </c>
      <c r="I255" s="14">
        <v>1</v>
      </c>
      <c r="J255" s="19">
        <v>8.5</v>
      </c>
      <c r="K255" s="19">
        <v>15.5</v>
      </c>
      <c r="L255" s="14">
        <f t="shared" si="21"/>
        <v>7</v>
      </c>
      <c r="M255" s="14">
        <f t="shared" si="22"/>
        <v>14</v>
      </c>
      <c r="N255" s="14">
        <v>26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>
        <v>26</v>
      </c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6">
        <v>20</v>
      </c>
      <c r="AL255" s="14">
        <v>20</v>
      </c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5"/>
      <c r="BU255" s="14"/>
      <c r="BV255" s="14"/>
      <c r="BW255" s="14"/>
    </row>
    <row r="256" spans="1:75" x14ac:dyDescent="0.2">
      <c r="A256" s="14">
        <v>372</v>
      </c>
      <c r="B256" s="18">
        <v>43554</v>
      </c>
      <c r="C256" s="14">
        <v>2</v>
      </c>
      <c r="D256" s="14">
        <v>204</v>
      </c>
      <c r="E256" s="14">
        <v>4</v>
      </c>
      <c r="F256" s="14">
        <v>1</v>
      </c>
      <c r="G256" s="14">
        <v>2</v>
      </c>
      <c r="H256" s="14">
        <v>2</v>
      </c>
      <c r="I256" s="14">
        <v>1</v>
      </c>
      <c r="J256" s="19">
        <v>8.5</v>
      </c>
      <c r="K256" s="19">
        <v>16</v>
      </c>
      <c r="L256" s="14">
        <f t="shared" si="21"/>
        <v>7.5</v>
      </c>
      <c r="M256" s="14">
        <f t="shared" si="22"/>
        <v>15</v>
      </c>
      <c r="N256" s="14">
        <v>19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>
        <v>19</v>
      </c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6">
        <v>9</v>
      </c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>
        <v>9</v>
      </c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5"/>
      <c r="BU256" s="14"/>
      <c r="BV256" s="14"/>
      <c r="BW256" s="14"/>
    </row>
    <row r="257" spans="1:75" x14ac:dyDescent="0.2">
      <c r="A257" s="14">
        <v>373</v>
      </c>
      <c r="B257" s="18">
        <v>43554</v>
      </c>
      <c r="C257" s="14">
        <v>2</v>
      </c>
      <c r="D257" s="14">
        <v>204</v>
      </c>
      <c r="E257" s="14">
        <v>4</v>
      </c>
      <c r="F257" s="14">
        <v>1</v>
      </c>
      <c r="G257" s="14">
        <v>1</v>
      </c>
      <c r="H257" s="14">
        <v>0</v>
      </c>
      <c r="I257" s="14">
        <v>1</v>
      </c>
      <c r="J257" s="19">
        <v>7</v>
      </c>
      <c r="K257" s="19">
        <v>11</v>
      </c>
      <c r="L257" s="14">
        <f t="shared" si="21"/>
        <v>4</v>
      </c>
      <c r="M257" s="14">
        <f t="shared" si="22"/>
        <v>4</v>
      </c>
      <c r="N257" s="14">
        <v>0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6">
        <v>4</v>
      </c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>
        <v>4</v>
      </c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5"/>
      <c r="BU257" s="14"/>
      <c r="BV257" s="14"/>
      <c r="BW257" s="14"/>
    </row>
    <row r="258" spans="1:75" x14ac:dyDescent="0.2">
      <c r="A258" s="14">
        <v>374</v>
      </c>
      <c r="B258" s="18">
        <v>43554</v>
      </c>
      <c r="C258" s="14">
        <v>2</v>
      </c>
      <c r="D258" s="14">
        <v>204</v>
      </c>
      <c r="E258" s="14">
        <v>4</v>
      </c>
      <c r="F258" s="14">
        <v>1</v>
      </c>
      <c r="G258" s="14">
        <v>1</v>
      </c>
      <c r="H258" s="14">
        <v>0</v>
      </c>
      <c r="I258" s="14">
        <v>1</v>
      </c>
      <c r="J258" s="19">
        <v>7.5</v>
      </c>
      <c r="K258" s="19">
        <v>13.5</v>
      </c>
      <c r="L258" s="14">
        <f t="shared" si="21"/>
        <v>6</v>
      </c>
      <c r="M258" s="14">
        <f t="shared" si="22"/>
        <v>6</v>
      </c>
      <c r="N258" s="14">
        <v>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6">
        <v>19</v>
      </c>
      <c r="AL258" s="14">
        <v>15</v>
      </c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>
        <v>4</v>
      </c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5"/>
      <c r="BU258" s="14"/>
      <c r="BV258" s="14"/>
      <c r="BW258" s="14"/>
    </row>
    <row r="259" spans="1:75" x14ac:dyDescent="0.2">
      <c r="A259" s="14">
        <v>375</v>
      </c>
      <c r="B259" s="18">
        <v>43554</v>
      </c>
      <c r="C259" s="14">
        <v>2</v>
      </c>
      <c r="D259" s="14">
        <v>204</v>
      </c>
      <c r="E259" s="14">
        <v>4</v>
      </c>
      <c r="F259" s="14">
        <v>1</v>
      </c>
      <c r="G259" s="14">
        <v>4</v>
      </c>
      <c r="H259" s="14">
        <v>2</v>
      </c>
      <c r="I259" s="14">
        <v>1</v>
      </c>
      <c r="J259" s="19">
        <v>7.5</v>
      </c>
      <c r="K259" s="19">
        <v>13.5</v>
      </c>
      <c r="L259" s="14">
        <f t="shared" si="21"/>
        <v>6</v>
      </c>
      <c r="M259" s="14">
        <f t="shared" si="22"/>
        <v>24</v>
      </c>
      <c r="N259" s="14">
        <v>16</v>
      </c>
      <c r="O259" s="14"/>
      <c r="P259" s="14"/>
      <c r="Q259" s="14"/>
      <c r="R259" s="14"/>
      <c r="S259" s="14"/>
      <c r="T259" s="14">
        <v>1</v>
      </c>
      <c r="U259" s="14"/>
      <c r="V259" s="14"/>
      <c r="W259" s="14"/>
      <c r="X259" s="14"/>
      <c r="Y259" s="14"/>
      <c r="Z259" s="14">
        <v>15</v>
      </c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6">
        <v>15</v>
      </c>
      <c r="AL259" s="14">
        <v>15</v>
      </c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5"/>
      <c r="BU259" s="14"/>
      <c r="BV259" s="14"/>
      <c r="BW259" s="14"/>
    </row>
    <row r="260" spans="1:75" x14ac:dyDescent="0.2">
      <c r="A260" s="14">
        <v>376</v>
      </c>
      <c r="B260" s="18">
        <v>43554</v>
      </c>
      <c r="C260" s="14">
        <v>2</v>
      </c>
      <c r="D260" s="14">
        <v>204</v>
      </c>
      <c r="E260" s="14">
        <v>4</v>
      </c>
      <c r="F260" s="14">
        <v>1</v>
      </c>
      <c r="G260" s="14">
        <v>1</v>
      </c>
      <c r="H260" s="14">
        <v>1</v>
      </c>
      <c r="I260" s="14">
        <v>1</v>
      </c>
      <c r="J260" s="19">
        <v>10</v>
      </c>
      <c r="K260" s="19">
        <v>14</v>
      </c>
      <c r="L260" s="14">
        <f t="shared" si="21"/>
        <v>4</v>
      </c>
      <c r="M260" s="14">
        <f t="shared" si="22"/>
        <v>4</v>
      </c>
      <c r="N260" s="14">
        <v>19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>
        <v>19</v>
      </c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6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5"/>
      <c r="BU260" s="14"/>
      <c r="BV260" s="14"/>
      <c r="BW260" s="14"/>
    </row>
    <row r="261" spans="1:75" x14ac:dyDescent="0.2">
      <c r="A261" s="14">
        <v>377</v>
      </c>
      <c r="B261" s="18">
        <v>43555</v>
      </c>
      <c r="C261" s="14">
        <v>2</v>
      </c>
      <c r="D261" s="14">
        <v>204</v>
      </c>
      <c r="E261" s="14">
        <v>4</v>
      </c>
      <c r="F261" s="14">
        <v>1</v>
      </c>
      <c r="G261" s="14">
        <v>1</v>
      </c>
      <c r="H261" s="14">
        <v>1</v>
      </c>
      <c r="I261" s="14">
        <v>1</v>
      </c>
      <c r="J261" s="19">
        <v>10.5</v>
      </c>
      <c r="K261" s="19">
        <v>14.5</v>
      </c>
      <c r="L261" s="14">
        <f t="shared" si="21"/>
        <v>4</v>
      </c>
      <c r="M261" s="14">
        <f t="shared" si="22"/>
        <v>4</v>
      </c>
      <c r="N261" s="14">
        <v>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>
        <v>2</v>
      </c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6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5"/>
      <c r="BU261" s="14"/>
      <c r="BV261" s="14"/>
      <c r="BW261" s="14"/>
    </row>
    <row r="262" spans="1:75" x14ac:dyDescent="0.2">
      <c r="A262" s="14">
        <v>378</v>
      </c>
      <c r="B262" s="18">
        <v>43555</v>
      </c>
      <c r="C262" s="14">
        <v>2</v>
      </c>
      <c r="D262" s="14">
        <v>204</v>
      </c>
      <c r="E262" s="14">
        <v>4</v>
      </c>
      <c r="F262" s="14">
        <v>1</v>
      </c>
      <c r="G262" s="14">
        <v>2</v>
      </c>
      <c r="H262" s="14">
        <v>0</v>
      </c>
      <c r="I262" s="14">
        <v>1</v>
      </c>
      <c r="J262" s="19">
        <v>7</v>
      </c>
      <c r="K262" s="19">
        <v>12</v>
      </c>
      <c r="L262" s="14">
        <f t="shared" si="21"/>
        <v>5</v>
      </c>
      <c r="M262" s="14">
        <f t="shared" si="22"/>
        <v>10</v>
      </c>
      <c r="N262" s="14">
        <v>0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6">
        <v>1</v>
      </c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>
        <v>1</v>
      </c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5"/>
      <c r="BU262" s="14"/>
      <c r="BV262" s="14"/>
      <c r="BW262" s="14"/>
    </row>
    <row r="263" spans="1:75" x14ac:dyDescent="0.2">
      <c r="A263" s="14">
        <v>379</v>
      </c>
      <c r="B263" s="18">
        <v>43555</v>
      </c>
      <c r="C263" s="14">
        <v>2</v>
      </c>
      <c r="D263" s="14">
        <v>204</v>
      </c>
      <c r="E263" s="14">
        <v>4</v>
      </c>
      <c r="F263" s="14">
        <v>1</v>
      </c>
      <c r="G263" s="14">
        <v>1</v>
      </c>
      <c r="H263" s="14">
        <v>1</v>
      </c>
      <c r="I263" s="14">
        <v>1</v>
      </c>
      <c r="J263" s="19">
        <v>7.5</v>
      </c>
      <c r="K263" s="19">
        <v>12</v>
      </c>
      <c r="L263" s="14">
        <f t="shared" si="21"/>
        <v>4.5</v>
      </c>
      <c r="M263" s="14">
        <f t="shared" si="22"/>
        <v>4.5</v>
      </c>
      <c r="N263" s="14">
        <v>20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>
        <v>20</v>
      </c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6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5"/>
      <c r="BU263" s="14"/>
      <c r="BV263" s="14"/>
      <c r="BW263" s="14"/>
    </row>
    <row r="264" spans="1:75" x14ac:dyDescent="0.2">
      <c r="A264" s="14">
        <v>380</v>
      </c>
      <c r="B264" s="18">
        <v>43555</v>
      </c>
      <c r="C264" s="14">
        <v>2</v>
      </c>
      <c r="D264" s="14">
        <v>204</v>
      </c>
      <c r="E264" s="14">
        <v>4</v>
      </c>
      <c r="F264" s="14">
        <v>1</v>
      </c>
      <c r="G264" s="14">
        <v>1</v>
      </c>
      <c r="H264" s="14">
        <v>1</v>
      </c>
      <c r="I264" s="14">
        <v>1</v>
      </c>
      <c r="J264" s="19">
        <v>7.5</v>
      </c>
      <c r="K264" s="19">
        <v>14.25</v>
      </c>
      <c r="L264" s="14">
        <f t="shared" si="21"/>
        <v>6.75</v>
      </c>
      <c r="M264" s="14">
        <f t="shared" si="22"/>
        <v>6.75</v>
      </c>
      <c r="N264" s="14">
        <v>12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>
        <v>12</v>
      </c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6">
        <v>10</v>
      </c>
      <c r="AL264" s="14">
        <v>10</v>
      </c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5"/>
      <c r="BU264" s="14"/>
      <c r="BV264" s="14"/>
      <c r="BW264" s="14"/>
    </row>
    <row r="265" spans="1:75" x14ac:dyDescent="0.2">
      <c r="A265" s="14">
        <v>381</v>
      </c>
      <c r="B265" s="18">
        <v>43555</v>
      </c>
      <c r="C265" s="14">
        <v>2</v>
      </c>
      <c r="D265" s="14">
        <v>204</v>
      </c>
      <c r="E265" s="14">
        <v>4</v>
      </c>
      <c r="F265" s="14">
        <v>1</v>
      </c>
      <c r="G265" s="14">
        <v>2</v>
      </c>
      <c r="H265" s="14">
        <v>2</v>
      </c>
      <c r="I265" s="14">
        <v>1</v>
      </c>
      <c r="J265" s="19">
        <v>6.5</v>
      </c>
      <c r="K265" s="19">
        <v>14.5</v>
      </c>
      <c r="L265" s="14">
        <f t="shared" si="21"/>
        <v>8</v>
      </c>
      <c r="M265" s="14">
        <f t="shared" si="22"/>
        <v>16</v>
      </c>
      <c r="N265" s="14">
        <v>10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>
        <v>10</v>
      </c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6">
        <v>21</v>
      </c>
      <c r="AL265" s="14">
        <v>20</v>
      </c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>
        <v>1</v>
      </c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5"/>
      <c r="BU265" s="14"/>
      <c r="BV265" s="14"/>
      <c r="BW265" s="14"/>
    </row>
    <row r="266" spans="1:75" x14ac:dyDescent="0.2">
      <c r="A266" s="14">
        <v>382</v>
      </c>
      <c r="B266" s="18">
        <v>43555</v>
      </c>
      <c r="C266" s="14">
        <v>2</v>
      </c>
      <c r="D266" s="14">
        <v>204</v>
      </c>
      <c r="E266" s="14">
        <v>4</v>
      </c>
      <c r="F266" s="14">
        <v>1</v>
      </c>
      <c r="G266" s="14">
        <v>1</v>
      </c>
      <c r="H266" s="14">
        <v>0</v>
      </c>
      <c r="I266" s="14">
        <v>1</v>
      </c>
      <c r="J266" s="19">
        <v>7.5</v>
      </c>
      <c r="K266" s="19">
        <v>13</v>
      </c>
      <c r="L266" s="14">
        <f t="shared" si="21"/>
        <v>5.5</v>
      </c>
      <c r="M266" s="14">
        <f t="shared" si="22"/>
        <v>5.5</v>
      </c>
      <c r="N266" s="14">
        <v>0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6">
        <v>10</v>
      </c>
      <c r="AL266" s="14">
        <v>10</v>
      </c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5"/>
      <c r="BU266" s="14"/>
      <c r="BV266" s="14"/>
      <c r="BW266" s="14"/>
    </row>
    <row r="267" spans="1:75" x14ac:dyDescent="0.2">
      <c r="A267" s="14">
        <v>383</v>
      </c>
      <c r="B267" s="18">
        <v>43555</v>
      </c>
      <c r="C267" s="14">
        <v>2</v>
      </c>
      <c r="D267" s="14">
        <v>204</v>
      </c>
      <c r="E267" s="14">
        <v>4</v>
      </c>
      <c r="F267" s="14">
        <v>1</v>
      </c>
      <c r="G267" s="14">
        <v>1</v>
      </c>
      <c r="H267" s="14">
        <v>1</v>
      </c>
      <c r="I267" s="14">
        <v>1</v>
      </c>
      <c r="J267" s="19">
        <v>8</v>
      </c>
      <c r="K267" s="19">
        <v>13.5</v>
      </c>
      <c r="L267" s="14">
        <f t="shared" si="21"/>
        <v>5.5</v>
      </c>
      <c r="M267" s="14">
        <f t="shared" si="22"/>
        <v>5.5</v>
      </c>
      <c r="N267" s="14">
        <v>7</v>
      </c>
      <c r="O267" s="14"/>
      <c r="P267" s="14"/>
      <c r="Q267" s="14"/>
      <c r="R267" s="14"/>
      <c r="S267" s="14"/>
      <c r="T267" s="14">
        <v>2</v>
      </c>
      <c r="U267" s="14"/>
      <c r="V267" s="14"/>
      <c r="W267" s="14"/>
      <c r="X267" s="14"/>
      <c r="Y267" s="14"/>
      <c r="Z267" s="14">
        <v>5</v>
      </c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6">
        <v>3</v>
      </c>
      <c r="AL267" s="14">
        <v>3</v>
      </c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5"/>
      <c r="BU267" s="14"/>
      <c r="BV267" s="14"/>
      <c r="BW267" s="14"/>
    </row>
    <row r="268" spans="1:75" x14ac:dyDescent="0.2">
      <c r="A268" s="14">
        <v>385</v>
      </c>
      <c r="B268" s="18">
        <v>43555</v>
      </c>
      <c r="C268" s="14">
        <v>2</v>
      </c>
      <c r="D268" s="14">
        <v>204</v>
      </c>
      <c r="E268" s="14">
        <v>4</v>
      </c>
      <c r="F268" s="14">
        <v>1</v>
      </c>
      <c r="G268" s="14">
        <v>1</v>
      </c>
      <c r="H268" s="14">
        <v>1</v>
      </c>
      <c r="I268" s="14">
        <v>1</v>
      </c>
      <c r="J268" s="19">
        <v>7</v>
      </c>
      <c r="K268" s="19">
        <v>14</v>
      </c>
      <c r="L268" s="14">
        <f t="shared" si="21"/>
        <v>7</v>
      </c>
      <c r="M268" s="14">
        <f t="shared" si="22"/>
        <v>7</v>
      </c>
      <c r="N268" s="14">
        <v>23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>
        <v>23</v>
      </c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6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5"/>
      <c r="BU268" s="14"/>
      <c r="BV268" s="14"/>
      <c r="BW268" s="14"/>
    </row>
    <row r="269" spans="1:75" x14ac:dyDescent="0.2">
      <c r="A269" s="14">
        <v>386</v>
      </c>
      <c r="B269" s="18">
        <v>43555</v>
      </c>
      <c r="C269" s="14">
        <v>2</v>
      </c>
      <c r="D269" s="14">
        <v>204</v>
      </c>
      <c r="E269" s="14">
        <v>4</v>
      </c>
      <c r="F269" s="14">
        <v>1</v>
      </c>
      <c r="G269" s="14">
        <v>1</v>
      </c>
      <c r="H269" s="14">
        <v>1</v>
      </c>
      <c r="I269" s="14">
        <v>1</v>
      </c>
      <c r="J269" s="19">
        <v>7</v>
      </c>
      <c r="K269" s="19">
        <v>14</v>
      </c>
      <c r="L269" s="14">
        <f t="shared" si="21"/>
        <v>7</v>
      </c>
      <c r="M269" s="14">
        <f t="shared" si="22"/>
        <v>7</v>
      </c>
      <c r="N269" s="14">
        <v>20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>
        <v>20</v>
      </c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6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5"/>
      <c r="BU269" s="14"/>
      <c r="BV269" s="14"/>
      <c r="BW269" s="14"/>
    </row>
    <row r="270" spans="1:75" x14ac:dyDescent="0.2">
      <c r="A270" s="14">
        <v>387</v>
      </c>
      <c r="B270" s="18">
        <v>43555</v>
      </c>
      <c r="C270" s="14">
        <v>2</v>
      </c>
      <c r="D270" s="14">
        <v>204</v>
      </c>
      <c r="E270" s="14">
        <v>4</v>
      </c>
      <c r="F270" s="14">
        <v>1</v>
      </c>
      <c r="G270" s="14">
        <v>2</v>
      </c>
      <c r="H270" s="14">
        <v>2</v>
      </c>
      <c r="I270" s="14">
        <v>1</v>
      </c>
      <c r="J270" s="19">
        <v>9</v>
      </c>
      <c r="K270" s="19">
        <v>14</v>
      </c>
      <c r="L270" s="14">
        <f t="shared" si="21"/>
        <v>5</v>
      </c>
      <c r="M270" s="14">
        <f t="shared" si="22"/>
        <v>10</v>
      </c>
      <c r="N270" s="14">
        <v>33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>
        <v>33</v>
      </c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6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5"/>
      <c r="BU270" s="14"/>
      <c r="BV270" s="14"/>
      <c r="BW270" s="14"/>
    </row>
    <row r="271" spans="1:75" x14ac:dyDescent="0.2">
      <c r="A271" s="14">
        <v>388</v>
      </c>
      <c r="B271" s="18">
        <v>43555</v>
      </c>
      <c r="C271" s="14">
        <v>2</v>
      </c>
      <c r="D271" s="14">
        <v>204</v>
      </c>
      <c r="E271" s="14">
        <v>4</v>
      </c>
      <c r="F271" s="14">
        <v>1</v>
      </c>
      <c r="G271" s="14">
        <v>2</v>
      </c>
      <c r="H271" s="14">
        <v>2</v>
      </c>
      <c r="I271" s="14">
        <v>1</v>
      </c>
      <c r="J271" s="19">
        <v>8</v>
      </c>
      <c r="K271" s="19">
        <v>11.5</v>
      </c>
      <c r="L271" s="14">
        <f t="shared" si="21"/>
        <v>3.5</v>
      </c>
      <c r="M271" s="14">
        <f t="shared" si="22"/>
        <v>7</v>
      </c>
      <c r="N271" s="14">
        <v>8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>
        <v>8</v>
      </c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6">
        <v>18</v>
      </c>
      <c r="AL271" s="14">
        <v>12</v>
      </c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>
        <v>6</v>
      </c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5"/>
      <c r="BU271" s="14"/>
      <c r="BV271" s="14"/>
      <c r="BW271" s="14"/>
    </row>
    <row r="272" spans="1:75" x14ac:dyDescent="0.2">
      <c r="A272" s="14">
        <v>389</v>
      </c>
      <c r="B272" s="18">
        <v>43555</v>
      </c>
      <c r="C272" s="14">
        <v>2</v>
      </c>
      <c r="D272" s="14">
        <v>204</v>
      </c>
      <c r="E272" s="14">
        <v>4</v>
      </c>
      <c r="F272" s="14">
        <v>1</v>
      </c>
      <c r="G272" s="14">
        <v>1</v>
      </c>
      <c r="H272" s="14">
        <v>1</v>
      </c>
      <c r="I272" s="14">
        <v>1</v>
      </c>
      <c r="J272" s="19">
        <v>7.5</v>
      </c>
      <c r="K272" s="19">
        <v>11.5</v>
      </c>
      <c r="L272" s="14">
        <f t="shared" si="21"/>
        <v>4</v>
      </c>
      <c r="M272" s="14">
        <f t="shared" si="22"/>
        <v>4</v>
      </c>
      <c r="N272" s="14">
        <v>21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>
        <v>21</v>
      </c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6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5"/>
      <c r="BU272" s="14"/>
      <c r="BV272" s="14"/>
      <c r="BW272" s="14"/>
    </row>
    <row r="273" spans="1:75" x14ac:dyDescent="0.2">
      <c r="A273" s="14"/>
      <c r="B273" s="2" t="s">
        <v>54</v>
      </c>
      <c r="C273" s="14"/>
      <c r="D273" s="14"/>
      <c r="E273" s="14"/>
      <c r="F273" s="2">
        <f>COUNT(F235:F272)</f>
        <v>38</v>
      </c>
      <c r="G273" s="2">
        <f>SUM(G235:G272)</f>
        <v>64</v>
      </c>
      <c r="H273" s="2">
        <f>SUM(H235:H272)</f>
        <v>31</v>
      </c>
      <c r="I273" s="2"/>
      <c r="J273" s="2">
        <f t="shared" ref="J273:BU273" si="23">SUM(J235:J272)</f>
        <v>311</v>
      </c>
      <c r="K273" s="2">
        <f t="shared" si="23"/>
        <v>518.25</v>
      </c>
      <c r="L273" s="2">
        <f t="shared" si="23"/>
        <v>207.25</v>
      </c>
      <c r="M273" s="2">
        <f t="shared" si="23"/>
        <v>346</v>
      </c>
      <c r="N273" s="2">
        <f t="shared" si="23"/>
        <v>328</v>
      </c>
      <c r="O273" s="2">
        <f t="shared" si="23"/>
        <v>0</v>
      </c>
      <c r="P273" s="2">
        <f t="shared" si="23"/>
        <v>0</v>
      </c>
      <c r="Q273" s="2">
        <f t="shared" si="23"/>
        <v>0</v>
      </c>
      <c r="R273" s="2">
        <f t="shared" si="23"/>
        <v>0</v>
      </c>
      <c r="S273" s="2">
        <f t="shared" si="23"/>
        <v>0</v>
      </c>
      <c r="T273" s="2">
        <f t="shared" si="23"/>
        <v>3</v>
      </c>
      <c r="U273" s="2">
        <f t="shared" si="23"/>
        <v>0</v>
      </c>
      <c r="V273" s="2">
        <f t="shared" si="23"/>
        <v>3</v>
      </c>
      <c r="W273" s="2">
        <f t="shared" si="23"/>
        <v>1</v>
      </c>
      <c r="X273" s="2">
        <f t="shared" si="23"/>
        <v>0</v>
      </c>
      <c r="Y273" s="2">
        <f t="shared" si="23"/>
        <v>0</v>
      </c>
      <c r="Z273" s="2">
        <f t="shared" si="23"/>
        <v>321</v>
      </c>
      <c r="AA273" s="2">
        <f t="shared" si="23"/>
        <v>0</v>
      </c>
      <c r="AB273" s="2">
        <f t="shared" si="23"/>
        <v>0</v>
      </c>
      <c r="AC273" s="2">
        <f t="shared" si="23"/>
        <v>0</v>
      </c>
      <c r="AD273" s="2">
        <f t="shared" si="23"/>
        <v>0</v>
      </c>
      <c r="AE273" s="2">
        <f t="shared" si="23"/>
        <v>0</v>
      </c>
      <c r="AF273" s="2">
        <f t="shared" si="23"/>
        <v>0</v>
      </c>
      <c r="AG273" s="2">
        <f t="shared" si="23"/>
        <v>0</v>
      </c>
      <c r="AH273" s="2">
        <f t="shared" si="23"/>
        <v>0</v>
      </c>
      <c r="AI273" s="2">
        <f t="shared" si="23"/>
        <v>0</v>
      </c>
      <c r="AJ273" s="2">
        <f t="shared" si="23"/>
        <v>0</v>
      </c>
      <c r="AK273" s="2">
        <f t="shared" si="23"/>
        <v>342</v>
      </c>
      <c r="AL273" s="2">
        <f t="shared" si="23"/>
        <v>281</v>
      </c>
      <c r="AM273" s="2">
        <f t="shared" si="23"/>
        <v>0</v>
      </c>
      <c r="AN273" s="2">
        <f t="shared" si="23"/>
        <v>0</v>
      </c>
      <c r="AO273" s="2">
        <f t="shared" si="23"/>
        <v>0</v>
      </c>
      <c r="AP273" s="2">
        <f t="shared" si="23"/>
        <v>0</v>
      </c>
      <c r="AQ273" s="2">
        <f t="shared" si="23"/>
        <v>0</v>
      </c>
      <c r="AR273" s="2">
        <f t="shared" si="23"/>
        <v>0</v>
      </c>
      <c r="AS273" s="2">
        <f t="shared" si="23"/>
        <v>0</v>
      </c>
      <c r="AT273" s="2">
        <f t="shared" si="23"/>
        <v>0</v>
      </c>
      <c r="AU273" s="2">
        <f t="shared" si="23"/>
        <v>10</v>
      </c>
      <c r="AV273" s="2">
        <f t="shared" si="23"/>
        <v>0</v>
      </c>
      <c r="AW273" s="2">
        <f t="shared" si="23"/>
        <v>0</v>
      </c>
      <c r="AX273" s="2">
        <f t="shared" si="23"/>
        <v>0</v>
      </c>
      <c r="AY273" s="2">
        <f t="shared" si="23"/>
        <v>0</v>
      </c>
      <c r="AZ273" s="2">
        <f t="shared" si="23"/>
        <v>0</v>
      </c>
      <c r="BA273" s="2">
        <f t="shared" si="23"/>
        <v>0</v>
      </c>
      <c r="BB273" s="2">
        <f t="shared" si="23"/>
        <v>0</v>
      </c>
      <c r="BC273" s="2">
        <f t="shared" si="23"/>
        <v>47</v>
      </c>
      <c r="BD273" s="2">
        <f t="shared" si="23"/>
        <v>2</v>
      </c>
      <c r="BE273" s="2">
        <f t="shared" si="23"/>
        <v>0</v>
      </c>
      <c r="BF273" s="2">
        <f t="shared" si="23"/>
        <v>0</v>
      </c>
      <c r="BG273" s="2">
        <f t="shared" si="23"/>
        <v>0</v>
      </c>
      <c r="BH273" s="2">
        <f t="shared" si="23"/>
        <v>2</v>
      </c>
      <c r="BI273" s="2">
        <f t="shared" si="23"/>
        <v>0</v>
      </c>
      <c r="BJ273" s="2">
        <f t="shared" si="23"/>
        <v>0</v>
      </c>
      <c r="BK273" s="2">
        <f t="shared" si="23"/>
        <v>0</v>
      </c>
      <c r="BL273" s="2">
        <f t="shared" si="23"/>
        <v>0</v>
      </c>
      <c r="BM273" s="2">
        <f t="shared" si="23"/>
        <v>0</v>
      </c>
      <c r="BN273" s="2">
        <f t="shared" si="23"/>
        <v>0</v>
      </c>
      <c r="BO273" s="2">
        <f t="shared" si="23"/>
        <v>0</v>
      </c>
      <c r="BP273" s="2">
        <f t="shared" si="23"/>
        <v>0</v>
      </c>
      <c r="BQ273" s="2">
        <f t="shared" si="23"/>
        <v>0</v>
      </c>
      <c r="BR273" s="2">
        <f t="shared" si="23"/>
        <v>0</v>
      </c>
      <c r="BS273" s="2">
        <f t="shared" si="23"/>
        <v>0</v>
      </c>
      <c r="BT273" s="2">
        <f t="shared" si="23"/>
        <v>0</v>
      </c>
      <c r="BU273" s="2">
        <f t="shared" si="23"/>
        <v>0</v>
      </c>
      <c r="BV273" s="2">
        <f t="shared" ref="BV273:BW273" si="24">SUM(BV235:BV272)</f>
        <v>0</v>
      </c>
      <c r="BW273" s="2">
        <f t="shared" si="24"/>
        <v>0</v>
      </c>
    </row>
    <row r="274" spans="1:75" x14ac:dyDescent="0.2">
      <c r="A274" s="14"/>
      <c r="B274" s="14"/>
      <c r="C274" s="14"/>
      <c r="D274" s="14"/>
      <c r="E274" s="14"/>
      <c r="F274" s="2"/>
      <c r="G274" s="2"/>
      <c r="H274" s="2"/>
      <c r="I274" s="2"/>
      <c r="J274" s="2"/>
      <c r="K274" s="2"/>
      <c r="L274" s="2" t="s">
        <v>55</v>
      </c>
      <c r="M274" s="2"/>
      <c r="N274" s="7">
        <f>N273/M273</f>
        <v>0.94797687861271673</v>
      </c>
      <c r="O274" s="7">
        <f>O273/M273</f>
        <v>0</v>
      </c>
      <c r="P274" s="7">
        <f>P273/M273</f>
        <v>0</v>
      </c>
      <c r="Q274" s="7">
        <f>Q273/M273</f>
        <v>0</v>
      </c>
      <c r="R274" s="7">
        <f>R273/M273</f>
        <v>0</v>
      </c>
      <c r="S274" s="7">
        <f>S273/M273</f>
        <v>0</v>
      </c>
      <c r="T274" s="7">
        <f>T273/M273</f>
        <v>8.670520231213872E-3</v>
      </c>
      <c r="U274" s="7">
        <f>U273/M273</f>
        <v>0</v>
      </c>
      <c r="V274" s="7">
        <f>V273/M273</f>
        <v>8.670520231213872E-3</v>
      </c>
      <c r="W274" s="7">
        <f>W273/M273</f>
        <v>2.8901734104046241E-3</v>
      </c>
      <c r="X274" s="7">
        <f>X273/M273</f>
        <v>0</v>
      </c>
      <c r="Y274" s="7">
        <f>Y273/M273</f>
        <v>0</v>
      </c>
      <c r="Z274" s="7">
        <f>Z273/M273</f>
        <v>0.9277456647398844</v>
      </c>
      <c r="AA274" s="7">
        <f>AA273/M273</f>
        <v>0</v>
      </c>
      <c r="AB274" s="7">
        <f>AB273/M273</f>
        <v>0</v>
      </c>
      <c r="AC274" s="7">
        <f>AC273/M273</f>
        <v>0</v>
      </c>
      <c r="AD274" s="7">
        <f>AD273/M273</f>
        <v>0</v>
      </c>
      <c r="AE274" s="7">
        <f>AE273/M273</f>
        <v>0</v>
      </c>
      <c r="AF274" s="7">
        <f>AF273/M273</f>
        <v>0</v>
      </c>
      <c r="AG274" s="7">
        <f>AG273/M273</f>
        <v>0</v>
      </c>
      <c r="AH274" s="8">
        <f>AH273/N273</f>
        <v>0</v>
      </c>
      <c r="AI274" s="8" t="e">
        <f>AI273/O273</f>
        <v>#DIV/0!</v>
      </c>
      <c r="AJ274" s="9" t="e">
        <f>AJ273/O273</f>
        <v>#DIV/0!</v>
      </c>
      <c r="AK274" s="7">
        <f>AK273/M273</f>
        <v>0.98843930635838151</v>
      </c>
      <c r="AL274" s="7">
        <f>AL273/M273</f>
        <v>0.81213872832369938</v>
      </c>
      <c r="AM274" s="7">
        <f>AM273/M273</f>
        <v>0</v>
      </c>
      <c r="AN274" s="7">
        <f>AN273/M273</f>
        <v>0</v>
      </c>
      <c r="AO274" s="7">
        <f>AO273/M273</f>
        <v>0</v>
      </c>
      <c r="AP274" s="7">
        <f>AP273/M273</f>
        <v>0</v>
      </c>
      <c r="AQ274" s="7">
        <f>AQ273/M273</f>
        <v>0</v>
      </c>
      <c r="AR274" s="7">
        <f>AR273/M273</f>
        <v>0</v>
      </c>
      <c r="AS274" s="7">
        <f>AS273/M273</f>
        <v>0</v>
      </c>
      <c r="AT274" s="7">
        <f>AT273/M273</f>
        <v>0</v>
      </c>
      <c r="AU274" s="7">
        <f>AU273/M273</f>
        <v>2.8901734104046242E-2</v>
      </c>
      <c r="AV274" s="7">
        <f>AV273/M273</f>
        <v>0</v>
      </c>
      <c r="AW274" s="7">
        <f>AW273/M273</f>
        <v>0</v>
      </c>
      <c r="AX274" s="7">
        <f>AX273/M273</f>
        <v>0</v>
      </c>
      <c r="AY274" s="7">
        <f>AY273/M273</f>
        <v>0</v>
      </c>
      <c r="AZ274" s="7">
        <f>AZ273/M273</f>
        <v>0</v>
      </c>
      <c r="BA274" s="7">
        <f>BA273/M273</f>
        <v>0</v>
      </c>
      <c r="BB274" s="7">
        <f>BB273/M273</f>
        <v>0</v>
      </c>
      <c r="BC274" s="7">
        <f>BC273/M273</f>
        <v>0.13583815028901733</v>
      </c>
      <c r="BD274" s="7">
        <f>BD273/M273</f>
        <v>5.7803468208092483E-3</v>
      </c>
      <c r="BE274" s="7">
        <f>BE273/M273</f>
        <v>0</v>
      </c>
      <c r="BF274" s="7">
        <f>BF273/M273</f>
        <v>0</v>
      </c>
      <c r="BG274" s="7">
        <f>BG273/M273</f>
        <v>0</v>
      </c>
      <c r="BH274" s="7">
        <f>BH273/M273</f>
        <v>5.7803468208092483E-3</v>
      </c>
      <c r="BI274" s="7">
        <f>BI273/M273</f>
        <v>0</v>
      </c>
      <c r="BJ274" s="7">
        <f>BJ273/M273</f>
        <v>0</v>
      </c>
      <c r="BK274" s="7">
        <f>BK273/M273</f>
        <v>0</v>
      </c>
      <c r="BL274" s="7">
        <f>BL273/M273</f>
        <v>0</v>
      </c>
      <c r="BM274" s="7">
        <f>BM273/M273</f>
        <v>0</v>
      </c>
      <c r="BN274" s="7">
        <f>BN273/M273</f>
        <v>0</v>
      </c>
      <c r="BO274" s="7">
        <f>BO273/M273</f>
        <v>0</v>
      </c>
      <c r="BP274" s="7">
        <f>BP273/M273</f>
        <v>0</v>
      </c>
      <c r="BQ274" s="7">
        <f>BQ273/M273</f>
        <v>0</v>
      </c>
      <c r="BR274" s="7">
        <f>BR273/M273</f>
        <v>0</v>
      </c>
      <c r="BS274" s="7">
        <f>BS273/M273</f>
        <v>0</v>
      </c>
      <c r="BT274" s="7">
        <f>BT273/M273</f>
        <v>0</v>
      </c>
      <c r="BU274" s="7">
        <f>BU273/M273</f>
        <v>0</v>
      </c>
      <c r="BV274" s="7">
        <f>BV273/M273</f>
        <v>0</v>
      </c>
      <c r="BW274" s="7">
        <f>BW273/M273</f>
        <v>0</v>
      </c>
    </row>
    <row r="275" spans="1:75" x14ac:dyDescent="0.2">
      <c r="A275" s="14"/>
      <c r="B275" s="2" t="s">
        <v>56</v>
      </c>
      <c r="C275" s="2"/>
      <c r="D275" s="10">
        <f>(L273/F273)</f>
        <v>5.4539473684210522</v>
      </c>
      <c r="E275" s="14"/>
      <c r="F275" s="2"/>
      <c r="G275" s="2"/>
      <c r="H275" s="2"/>
      <c r="I275" s="2"/>
      <c r="J275" s="2"/>
      <c r="K275" s="2"/>
      <c r="L275" s="2" t="s">
        <v>57</v>
      </c>
      <c r="M275" s="2"/>
      <c r="N275" s="10">
        <f>M273/N273</f>
        <v>1.0548780487804879</v>
      </c>
      <c r="O275" s="10" t="e">
        <f>M273/O273</f>
        <v>#DIV/0!</v>
      </c>
      <c r="P275" s="10" t="e">
        <f>M273/P273</f>
        <v>#DIV/0!</v>
      </c>
      <c r="Q275" s="10" t="e">
        <f>M273/Q273</f>
        <v>#DIV/0!</v>
      </c>
      <c r="R275" s="10" t="e">
        <f>M273/R273</f>
        <v>#DIV/0!</v>
      </c>
      <c r="S275" s="10" t="e">
        <f>M273/S273</f>
        <v>#DIV/0!</v>
      </c>
      <c r="T275" s="10">
        <f>M273/T273</f>
        <v>115.33333333333333</v>
      </c>
      <c r="U275" s="10" t="e">
        <f>M273/U273</f>
        <v>#DIV/0!</v>
      </c>
      <c r="V275" s="10">
        <f>M273/V273</f>
        <v>115.33333333333333</v>
      </c>
      <c r="W275" s="10">
        <f>M273/W273</f>
        <v>346</v>
      </c>
      <c r="X275" s="10" t="e">
        <f>M273/X273</f>
        <v>#DIV/0!</v>
      </c>
      <c r="Y275" s="10" t="e">
        <f>M273/Y273</f>
        <v>#DIV/0!</v>
      </c>
      <c r="Z275" s="10">
        <f>M273/Z273</f>
        <v>1.0778816199376946</v>
      </c>
      <c r="AA275" s="10" t="e">
        <f>M273/AA273</f>
        <v>#DIV/0!</v>
      </c>
      <c r="AB275" s="10" t="e">
        <f>M273/AB273</f>
        <v>#DIV/0!</v>
      </c>
      <c r="AC275" s="10" t="e">
        <f>M273/AC273</f>
        <v>#DIV/0!</v>
      </c>
      <c r="AD275" s="10" t="e">
        <f>M273/AD273</f>
        <v>#DIV/0!</v>
      </c>
      <c r="AE275" s="10" t="e">
        <f>M273/AE273</f>
        <v>#DIV/0!</v>
      </c>
      <c r="AF275" s="10" t="e">
        <f>M273/AF273</f>
        <v>#DIV/0!</v>
      </c>
      <c r="AG275" s="10" t="e">
        <f>M273/AG273</f>
        <v>#DIV/0!</v>
      </c>
      <c r="AH275" s="11" t="e">
        <f>N273/AH273</f>
        <v>#DIV/0!</v>
      </c>
      <c r="AI275" s="11" t="e">
        <f>O273/AI273</f>
        <v>#DIV/0!</v>
      </c>
      <c r="AJ275" s="12" t="e">
        <f>O273/AJ273</f>
        <v>#DIV/0!</v>
      </c>
      <c r="AK275" s="5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14"/>
      <c r="BL275" s="14"/>
      <c r="BM275" s="14"/>
      <c r="BN275" s="14"/>
      <c r="BO275" s="14"/>
      <c r="BP275" s="14"/>
      <c r="BQ275" s="14"/>
      <c r="BR275" s="14"/>
      <c r="BS275" s="14"/>
      <c r="BT275" s="15"/>
      <c r="BU275" s="14"/>
      <c r="BV275" s="14"/>
      <c r="BW275" s="14"/>
    </row>
    <row r="276" spans="1:75" x14ac:dyDescent="0.2">
      <c r="A276" s="15"/>
      <c r="B276" s="2" t="s">
        <v>58</v>
      </c>
      <c r="C276" s="2"/>
      <c r="D276" s="10">
        <f>(M273/G273)</f>
        <v>5.40625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4"/>
      <c r="BV276" s="14"/>
      <c r="BW276" s="14"/>
    </row>
    <row r="277" spans="1:75" x14ac:dyDescent="0.2">
      <c r="A277" s="15"/>
      <c r="B277" s="2" t="s">
        <v>59</v>
      </c>
      <c r="C277" s="2"/>
      <c r="D277" s="10">
        <f>(G273/F273)</f>
        <v>1.6842105263157894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4"/>
      <c r="BV277" s="14"/>
      <c r="BW277" s="14"/>
    </row>
    <row r="278" spans="1:75" x14ac:dyDescent="0.2">
      <c r="A278" s="15"/>
      <c r="B278" s="5" t="s">
        <v>60</v>
      </c>
      <c r="C278" s="15"/>
      <c r="D278" s="11">
        <f>(H273/G273)*100</f>
        <v>48.4375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4"/>
      <c r="BV278" s="14"/>
      <c r="BW278" s="14"/>
    </row>
    <row r="279" spans="1:75" x14ac:dyDescent="0.2">
      <c r="A279" s="14"/>
      <c r="B279" s="18"/>
      <c r="C279" s="14"/>
      <c r="D279" s="14"/>
      <c r="E279" s="14"/>
      <c r="F279" s="14"/>
      <c r="G279" s="14"/>
      <c r="H279" s="14"/>
      <c r="I279" s="14"/>
      <c r="J279" s="19"/>
      <c r="K279" s="1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6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5"/>
      <c r="BU279" s="14"/>
      <c r="BV279" s="14"/>
      <c r="BW279" s="14"/>
    </row>
    <row r="280" spans="1:75" x14ac:dyDescent="0.2">
      <c r="A280" s="14"/>
      <c r="B280" s="18"/>
      <c r="C280" s="14"/>
      <c r="D280" s="14"/>
      <c r="E280" s="14"/>
      <c r="F280" s="14"/>
      <c r="G280" s="14"/>
      <c r="H280" s="14"/>
      <c r="I280" s="14"/>
      <c r="J280" s="19"/>
      <c r="K280" s="19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6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5"/>
      <c r="BU280" s="14"/>
      <c r="BV280" s="14"/>
      <c r="BW280" s="14"/>
    </row>
    <row r="281" spans="1:75" x14ac:dyDescent="0.2">
      <c r="A281" s="14"/>
      <c r="B281" s="18"/>
      <c r="C281" s="14"/>
      <c r="D281" s="14"/>
      <c r="E281" s="14"/>
      <c r="F281" s="14"/>
      <c r="G281" s="14"/>
      <c r="H281" s="14"/>
      <c r="I281" s="14"/>
      <c r="J281" s="19"/>
      <c r="K281" s="19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6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5"/>
      <c r="BU281" s="14"/>
      <c r="BV281" s="14"/>
      <c r="BW281" s="14"/>
    </row>
    <row r="282" spans="1:75" x14ac:dyDescent="0.2">
      <c r="A282" s="14"/>
      <c r="B282" s="18"/>
      <c r="C282" s="14"/>
      <c r="D282" s="14"/>
      <c r="E282" s="14"/>
      <c r="F282" s="14"/>
      <c r="G282" s="14"/>
      <c r="H282" s="14"/>
      <c r="I282" s="14"/>
      <c r="J282" s="19"/>
      <c r="K282" s="19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6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5"/>
      <c r="BU282" s="14"/>
      <c r="BV282" s="14"/>
      <c r="BW282" s="14"/>
    </row>
    <row r="283" spans="1:75" x14ac:dyDescent="0.2">
      <c r="A283" s="14"/>
      <c r="B283" s="18"/>
      <c r="C283" s="14"/>
      <c r="D283" s="14"/>
      <c r="E283" s="14"/>
      <c r="F283" s="14"/>
      <c r="G283" s="14"/>
      <c r="H283" s="14"/>
      <c r="I283" s="14"/>
      <c r="J283" s="19"/>
      <c r="K283" s="19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6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5"/>
      <c r="BU283" s="14"/>
      <c r="BV283" s="14"/>
      <c r="BW283" s="14"/>
    </row>
    <row r="284" spans="1:75" x14ac:dyDescent="0.2">
      <c r="A284" s="14"/>
      <c r="B284" s="18"/>
      <c r="C284" s="14"/>
      <c r="D284" s="14"/>
      <c r="E284" s="14"/>
      <c r="F284" s="14"/>
      <c r="G284" s="14"/>
      <c r="H284" s="14"/>
      <c r="I284" s="14"/>
      <c r="J284" s="19"/>
      <c r="K284" s="19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6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5"/>
      <c r="BU284" s="14"/>
      <c r="BV284" s="14"/>
      <c r="BW284" s="14"/>
    </row>
    <row r="285" spans="1:75" x14ac:dyDescent="0.2">
      <c r="A285" s="14"/>
      <c r="B285" s="18"/>
      <c r="C285" s="14"/>
      <c r="D285" s="14"/>
      <c r="E285" s="14"/>
      <c r="F285" s="14"/>
      <c r="G285" s="14"/>
      <c r="H285" s="14"/>
      <c r="I285" s="14"/>
      <c r="J285" s="19"/>
      <c r="K285" s="19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6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5"/>
      <c r="BU285" s="14"/>
      <c r="BV285" s="14"/>
      <c r="BW285" s="14"/>
    </row>
    <row r="286" spans="1:75" x14ac:dyDescent="0.2">
      <c r="A286" s="14"/>
      <c r="B286" s="18"/>
      <c r="C286" s="14"/>
      <c r="D286" s="14"/>
      <c r="E286" s="14"/>
      <c r="F286" s="14"/>
      <c r="G286" s="14"/>
      <c r="H286" s="14"/>
      <c r="I286" s="14"/>
      <c r="J286" s="19"/>
      <c r="K286" s="19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6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5"/>
      <c r="BU286" s="14"/>
      <c r="BV286" s="14"/>
      <c r="BW286" s="14"/>
    </row>
    <row r="287" spans="1:75" x14ac:dyDescent="0.2">
      <c r="A287" s="13" t="s">
        <v>86</v>
      </c>
      <c r="B287" s="14"/>
      <c r="C287" s="14"/>
      <c r="D287" s="14"/>
      <c r="E287" s="15"/>
      <c r="F287" s="14"/>
      <c r="G287" s="14"/>
      <c r="H287" s="14"/>
      <c r="I287" s="14"/>
      <c r="J287" s="14"/>
      <c r="K287" s="1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6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5"/>
      <c r="BU287" s="14"/>
      <c r="BV287" s="14"/>
      <c r="BW287" s="14"/>
    </row>
    <row r="288" spans="1:75" x14ac:dyDescent="0.2">
      <c r="A288" s="2" t="s">
        <v>5</v>
      </c>
      <c r="B288" s="2" t="s">
        <v>6</v>
      </c>
      <c r="C288" s="2" t="s">
        <v>7</v>
      </c>
      <c r="D288" s="2" t="s">
        <v>8</v>
      </c>
      <c r="E288" s="2" t="s">
        <v>9</v>
      </c>
      <c r="F288" s="2" t="s">
        <v>10</v>
      </c>
      <c r="G288" s="2" t="s">
        <v>11</v>
      </c>
      <c r="H288" s="2" t="s">
        <v>12</v>
      </c>
      <c r="I288" s="2" t="s">
        <v>13</v>
      </c>
      <c r="J288" s="2" t="s">
        <v>14</v>
      </c>
      <c r="K288" s="2" t="s">
        <v>15</v>
      </c>
      <c r="L288" s="2" t="s">
        <v>16</v>
      </c>
      <c r="M288" s="2" t="s">
        <v>17</v>
      </c>
      <c r="N288" s="2" t="s">
        <v>18</v>
      </c>
      <c r="O288" s="2" t="s">
        <v>19</v>
      </c>
      <c r="P288" s="2" t="s">
        <v>20</v>
      </c>
      <c r="Q288" s="2" t="s">
        <v>21</v>
      </c>
      <c r="R288" s="2" t="s">
        <v>22</v>
      </c>
      <c r="S288" s="2" t="s">
        <v>23</v>
      </c>
      <c r="T288" s="2" t="s">
        <v>24</v>
      </c>
      <c r="U288" s="2" t="s">
        <v>25</v>
      </c>
      <c r="V288" s="2" t="s">
        <v>26</v>
      </c>
      <c r="W288" s="2" t="s">
        <v>27</v>
      </c>
      <c r="X288" s="2" t="s">
        <v>28</v>
      </c>
      <c r="Y288" s="2" t="s">
        <v>29</v>
      </c>
      <c r="Z288" s="2" t="s">
        <v>30</v>
      </c>
      <c r="AA288" s="2" t="s">
        <v>31</v>
      </c>
      <c r="AB288" s="2" t="s">
        <v>32</v>
      </c>
      <c r="AC288" s="2" t="s">
        <v>33</v>
      </c>
      <c r="AD288" s="2" t="s">
        <v>34</v>
      </c>
      <c r="AE288" s="2" t="s">
        <v>35</v>
      </c>
      <c r="AF288" s="2" t="s">
        <v>36</v>
      </c>
      <c r="AG288" s="2" t="s">
        <v>37</v>
      </c>
      <c r="AH288" s="2" t="s">
        <v>38</v>
      </c>
      <c r="AI288" s="2" t="s">
        <v>39</v>
      </c>
      <c r="AJ288" s="2" t="s">
        <v>42</v>
      </c>
      <c r="AK288" s="3" t="s">
        <v>40</v>
      </c>
      <c r="AL288" s="2" t="s">
        <v>30</v>
      </c>
      <c r="AM288" s="2" t="s">
        <v>24</v>
      </c>
      <c r="AN288" s="2" t="s">
        <v>25</v>
      </c>
      <c r="AO288" s="2" t="s">
        <v>29</v>
      </c>
      <c r="AP288" s="2" t="s">
        <v>41</v>
      </c>
      <c r="AQ288" s="2" t="s">
        <v>34</v>
      </c>
      <c r="AR288" s="2" t="s">
        <v>34</v>
      </c>
      <c r="AS288" s="2" t="s">
        <v>27</v>
      </c>
      <c r="AT288" s="2" t="s">
        <v>23</v>
      </c>
      <c r="AU288" s="2" t="s">
        <v>26</v>
      </c>
      <c r="AV288" s="2" t="s">
        <v>42</v>
      </c>
      <c r="AW288" s="2" t="s">
        <v>43</v>
      </c>
      <c r="AX288" s="2" t="s">
        <v>43</v>
      </c>
      <c r="AY288" s="2" t="s">
        <v>44</v>
      </c>
      <c r="AZ288" s="2" t="s">
        <v>44</v>
      </c>
      <c r="BA288" s="2" t="s">
        <v>22</v>
      </c>
      <c r="BB288" s="2" t="s">
        <v>22</v>
      </c>
      <c r="BC288" s="2" t="s">
        <v>32</v>
      </c>
      <c r="BD288" s="2" t="s">
        <v>32</v>
      </c>
      <c r="BE288" s="2" t="s">
        <v>19</v>
      </c>
      <c r="BF288" s="2" t="s">
        <v>19</v>
      </c>
      <c r="BG288" s="2" t="s">
        <v>45</v>
      </c>
      <c r="BH288" s="2" t="s">
        <v>45</v>
      </c>
      <c r="BI288" s="2" t="s">
        <v>46</v>
      </c>
      <c r="BJ288" s="2" t="s">
        <v>46</v>
      </c>
      <c r="BK288" s="2" t="s">
        <v>47</v>
      </c>
      <c r="BL288" s="2" t="s">
        <v>48</v>
      </c>
      <c r="BM288" s="2" t="s">
        <v>28</v>
      </c>
      <c r="BN288" s="2" t="s">
        <v>33</v>
      </c>
      <c r="BO288" s="2" t="s">
        <v>35</v>
      </c>
      <c r="BP288" s="2" t="s">
        <v>49</v>
      </c>
      <c r="BQ288" s="2" t="s">
        <v>41</v>
      </c>
      <c r="BR288" s="2" t="s">
        <v>39</v>
      </c>
      <c r="BS288" s="2" t="s">
        <v>50</v>
      </c>
      <c r="BT288" s="2" t="s">
        <v>51</v>
      </c>
      <c r="BU288" s="2" t="s">
        <v>38</v>
      </c>
      <c r="BV288" s="2" t="s">
        <v>52</v>
      </c>
      <c r="BW288" s="2" t="s">
        <v>53</v>
      </c>
    </row>
    <row r="289" spans="1:75" x14ac:dyDescent="0.2">
      <c r="A289" s="14">
        <v>342</v>
      </c>
      <c r="B289" s="18">
        <v>43547</v>
      </c>
      <c r="C289" s="14">
        <v>2</v>
      </c>
      <c r="D289" s="14">
        <v>204</v>
      </c>
      <c r="E289" s="14">
        <v>7</v>
      </c>
      <c r="F289" s="14">
        <v>1</v>
      </c>
      <c r="G289" s="14">
        <v>1</v>
      </c>
      <c r="H289" s="14">
        <v>0</v>
      </c>
      <c r="I289" s="14">
        <v>1</v>
      </c>
      <c r="J289" s="19">
        <v>9</v>
      </c>
      <c r="K289" s="19">
        <v>11.5</v>
      </c>
      <c r="L289" s="14">
        <f>(K289-J289)</f>
        <v>2.5</v>
      </c>
      <c r="M289" s="14">
        <f>(G289*L289)</f>
        <v>2.5</v>
      </c>
      <c r="N289" s="14">
        <v>0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6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5"/>
      <c r="BU289" s="14"/>
      <c r="BV289" s="14"/>
      <c r="BW289" s="14"/>
    </row>
    <row r="290" spans="1:75" x14ac:dyDescent="0.2">
      <c r="A290" s="14"/>
      <c r="B290" s="2" t="s">
        <v>54</v>
      </c>
      <c r="C290" s="14"/>
      <c r="D290" s="14"/>
      <c r="E290" s="14"/>
      <c r="F290" s="2">
        <f>COUNT(F289)</f>
        <v>1</v>
      </c>
      <c r="G290" s="2">
        <f>SUM(G289)</f>
        <v>1</v>
      </c>
      <c r="H290" s="2">
        <f>SUM(H289)</f>
        <v>0</v>
      </c>
      <c r="I290" s="2"/>
      <c r="J290" s="2">
        <f t="shared" ref="J290:BU290" si="25">SUM(J289)</f>
        <v>9</v>
      </c>
      <c r="K290" s="2">
        <f t="shared" si="25"/>
        <v>11.5</v>
      </c>
      <c r="L290" s="2">
        <f t="shared" si="25"/>
        <v>2.5</v>
      </c>
      <c r="M290" s="2">
        <f t="shared" si="25"/>
        <v>2.5</v>
      </c>
      <c r="N290" s="2">
        <f t="shared" si="25"/>
        <v>0</v>
      </c>
      <c r="O290" s="2">
        <f t="shared" si="25"/>
        <v>0</v>
      </c>
      <c r="P290" s="2">
        <f t="shared" si="25"/>
        <v>0</v>
      </c>
      <c r="Q290" s="2">
        <f t="shared" si="25"/>
        <v>0</v>
      </c>
      <c r="R290" s="2">
        <f t="shared" si="25"/>
        <v>0</v>
      </c>
      <c r="S290" s="2">
        <f t="shared" si="25"/>
        <v>0</v>
      </c>
      <c r="T290" s="2">
        <f t="shared" si="25"/>
        <v>0</v>
      </c>
      <c r="U290" s="2">
        <f t="shared" si="25"/>
        <v>0</v>
      </c>
      <c r="V290" s="2">
        <f t="shared" si="25"/>
        <v>0</v>
      </c>
      <c r="W290" s="2">
        <f t="shared" si="25"/>
        <v>0</v>
      </c>
      <c r="X290" s="2">
        <f t="shared" si="25"/>
        <v>0</v>
      </c>
      <c r="Y290" s="2">
        <f t="shared" si="25"/>
        <v>0</v>
      </c>
      <c r="Z290" s="2">
        <f t="shared" si="25"/>
        <v>0</v>
      </c>
      <c r="AA290" s="2">
        <f t="shared" si="25"/>
        <v>0</v>
      </c>
      <c r="AB290" s="2">
        <f t="shared" si="25"/>
        <v>0</v>
      </c>
      <c r="AC290" s="2">
        <f t="shared" si="25"/>
        <v>0</v>
      </c>
      <c r="AD290" s="2">
        <f t="shared" si="25"/>
        <v>0</v>
      </c>
      <c r="AE290" s="2">
        <f t="shared" si="25"/>
        <v>0</v>
      </c>
      <c r="AF290" s="2">
        <f t="shared" si="25"/>
        <v>0</v>
      </c>
      <c r="AG290" s="2">
        <f t="shared" si="25"/>
        <v>0</v>
      </c>
      <c r="AH290" s="2">
        <f t="shared" si="25"/>
        <v>0</v>
      </c>
      <c r="AI290" s="2">
        <f t="shared" si="25"/>
        <v>0</v>
      </c>
      <c r="AJ290" s="2">
        <f t="shared" si="25"/>
        <v>0</v>
      </c>
      <c r="AK290" s="2">
        <f t="shared" si="25"/>
        <v>0</v>
      </c>
      <c r="AL290" s="2">
        <f t="shared" si="25"/>
        <v>0</v>
      </c>
      <c r="AM290" s="2">
        <f t="shared" si="25"/>
        <v>0</v>
      </c>
      <c r="AN290" s="2">
        <f t="shared" si="25"/>
        <v>0</v>
      </c>
      <c r="AO290" s="2">
        <f t="shared" si="25"/>
        <v>0</v>
      </c>
      <c r="AP290" s="2">
        <f t="shared" si="25"/>
        <v>0</v>
      </c>
      <c r="AQ290" s="2">
        <f t="shared" si="25"/>
        <v>0</v>
      </c>
      <c r="AR290" s="2">
        <f t="shared" si="25"/>
        <v>0</v>
      </c>
      <c r="AS290" s="2">
        <f t="shared" si="25"/>
        <v>0</v>
      </c>
      <c r="AT290" s="2">
        <f t="shared" si="25"/>
        <v>0</v>
      </c>
      <c r="AU290" s="2">
        <f t="shared" si="25"/>
        <v>0</v>
      </c>
      <c r="AV290" s="2">
        <f t="shared" si="25"/>
        <v>0</v>
      </c>
      <c r="AW290" s="2">
        <f t="shared" si="25"/>
        <v>0</v>
      </c>
      <c r="AX290" s="2">
        <f t="shared" si="25"/>
        <v>0</v>
      </c>
      <c r="AY290" s="2">
        <f t="shared" si="25"/>
        <v>0</v>
      </c>
      <c r="AZ290" s="2">
        <f t="shared" si="25"/>
        <v>0</v>
      </c>
      <c r="BA290" s="2">
        <f t="shared" si="25"/>
        <v>0</v>
      </c>
      <c r="BB290" s="2">
        <f t="shared" si="25"/>
        <v>0</v>
      </c>
      <c r="BC290" s="2">
        <f t="shared" si="25"/>
        <v>0</v>
      </c>
      <c r="BD290" s="2">
        <f t="shared" si="25"/>
        <v>0</v>
      </c>
      <c r="BE290" s="2">
        <f t="shared" si="25"/>
        <v>0</v>
      </c>
      <c r="BF290" s="2">
        <f t="shared" si="25"/>
        <v>0</v>
      </c>
      <c r="BG290" s="2">
        <f t="shared" si="25"/>
        <v>0</v>
      </c>
      <c r="BH290" s="2">
        <f t="shared" si="25"/>
        <v>0</v>
      </c>
      <c r="BI290" s="2">
        <f t="shared" si="25"/>
        <v>0</v>
      </c>
      <c r="BJ290" s="2">
        <f t="shared" si="25"/>
        <v>0</v>
      </c>
      <c r="BK290" s="2">
        <f t="shared" si="25"/>
        <v>0</v>
      </c>
      <c r="BL290" s="2">
        <f t="shared" si="25"/>
        <v>0</v>
      </c>
      <c r="BM290" s="2">
        <f t="shared" si="25"/>
        <v>0</v>
      </c>
      <c r="BN290" s="2">
        <f t="shared" si="25"/>
        <v>0</v>
      </c>
      <c r="BO290" s="2">
        <f t="shared" si="25"/>
        <v>0</v>
      </c>
      <c r="BP290" s="2">
        <f t="shared" si="25"/>
        <v>0</v>
      </c>
      <c r="BQ290" s="2">
        <f t="shared" si="25"/>
        <v>0</v>
      </c>
      <c r="BR290" s="2">
        <f t="shared" si="25"/>
        <v>0</v>
      </c>
      <c r="BS290" s="2">
        <f t="shared" si="25"/>
        <v>0</v>
      </c>
      <c r="BT290" s="2">
        <f t="shared" si="25"/>
        <v>0</v>
      </c>
      <c r="BU290" s="2">
        <f t="shared" si="25"/>
        <v>0</v>
      </c>
      <c r="BV290" s="2">
        <f t="shared" ref="BV290:BW290" si="26">SUM(BV289)</f>
        <v>0</v>
      </c>
      <c r="BW290" s="2">
        <f t="shared" si="26"/>
        <v>0</v>
      </c>
    </row>
    <row r="291" spans="1:75" x14ac:dyDescent="0.2">
      <c r="A291" s="14"/>
      <c r="B291" s="14"/>
      <c r="C291" s="14"/>
      <c r="D291" s="14"/>
      <c r="E291" s="14"/>
      <c r="F291" s="2"/>
      <c r="G291" s="2"/>
      <c r="H291" s="2"/>
      <c r="I291" s="2"/>
      <c r="J291" s="2"/>
      <c r="K291" s="2"/>
      <c r="L291" s="2" t="s">
        <v>55</v>
      </c>
      <c r="M291" s="2"/>
      <c r="N291" s="7">
        <f>N290/M290</f>
        <v>0</v>
      </c>
      <c r="O291" s="7">
        <f>O290/M290</f>
        <v>0</v>
      </c>
      <c r="P291" s="7">
        <f>P290/M290</f>
        <v>0</v>
      </c>
      <c r="Q291" s="7">
        <f>Q290/M290</f>
        <v>0</v>
      </c>
      <c r="R291" s="7">
        <f>R290/M290</f>
        <v>0</v>
      </c>
      <c r="S291" s="7">
        <f>S290/M290</f>
        <v>0</v>
      </c>
      <c r="T291" s="7">
        <f>T290/M290</f>
        <v>0</v>
      </c>
      <c r="U291" s="7">
        <f>U290/M290</f>
        <v>0</v>
      </c>
      <c r="V291" s="7">
        <f>V290/M290</f>
        <v>0</v>
      </c>
      <c r="W291" s="7">
        <f>W290/M290</f>
        <v>0</v>
      </c>
      <c r="X291" s="7">
        <f>X290/M290</f>
        <v>0</v>
      </c>
      <c r="Y291" s="7">
        <f>Y290/M290</f>
        <v>0</v>
      </c>
      <c r="Z291" s="7">
        <f>Z290/M290</f>
        <v>0</v>
      </c>
      <c r="AA291" s="7">
        <f>AA290/M290</f>
        <v>0</v>
      </c>
      <c r="AB291" s="7">
        <f>AB290/M290</f>
        <v>0</v>
      </c>
      <c r="AC291" s="7">
        <f>AC290/M290</f>
        <v>0</v>
      </c>
      <c r="AD291" s="7">
        <f>AD290/M290</f>
        <v>0</v>
      </c>
      <c r="AE291" s="7">
        <f>AE290/M290</f>
        <v>0</v>
      </c>
      <c r="AF291" s="7">
        <f>AF290/M290</f>
        <v>0</v>
      </c>
      <c r="AG291" s="7">
        <f>AG290/M290</f>
        <v>0</v>
      </c>
      <c r="AH291" s="8" t="e">
        <f>AH290/N290</f>
        <v>#DIV/0!</v>
      </c>
      <c r="AI291" s="8" t="e">
        <f>AI290/O290</f>
        <v>#DIV/0!</v>
      </c>
      <c r="AJ291" s="9" t="e">
        <f>AJ290/O290</f>
        <v>#DIV/0!</v>
      </c>
      <c r="AK291" s="7">
        <f>AK290/M290</f>
        <v>0</v>
      </c>
      <c r="AL291" s="7">
        <f>AL290/M290</f>
        <v>0</v>
      </c>
      <c r="AM291" s="7">
        <f>AM290/M290</f>
        <v>0</v>
      </c>
      <c r="AN291" s="7">
        <f>AN290/M290</f>
        <v>0</v>
      </c>
      <c r="AO291" s="7">
        <f>AO290/M290</f>
        <v>0</v>
      </c>
      <c r="AP291" s="7">
        <f>AP290/M290</f>
        <v>0</v>
      </c>
      <c r="AQ291" s="7">
        <f>AQ290/M290</f>
        <v>0</v>
      </c>
      <c r="AR291" s="7">
        <f>AR290/M290</f>
        <v>0</v>
      </c>
      <c r="AS291" s="7">
        <f>AS290/M290</f>
        <v>0</v>
      </c>
      <c r="AT291" s="7">
        <f>AT290/M290</f>
        <v>0</v>
      </c>
      <c r="AU291" s="7">
        <f>AU290/M290</f>
        <v>0</v>
      </c>
      <c r="AV291" s="7">
        <f>AV290/M290</f>
        <v>0</v>
      </c>
      <c r="AW291" s="7">
        <f>AW290/M290</f>
        <v>0</v>
      </c>
      <c r="AX291" s="7">
        <f>AX290/M290</f>
        <v>0</v>
      </c>
      <c r="AY291" s="7">
        <f>AY290/M290</f>
        <v>0</v>
      </c>
      <c r="AZ291" s="7">
        <f>AZ290/M290</f>
        <v>0</v>
      </c>
      <c r="BA291" s="7">
        <f>BA290/M290</f>
        <v>0</v>
      </c>
      <c r="BB291" s="7">
        <f>BB290/M290</f>
        <v>0</v>
      </c>
      <c r="BC291" s="7">
        <f>BC290/M290</f>
        <v>0</v>
      </c>
      <c r="BD291" s="7">
        <f>BD290/M290</f>
        <v>0</v>
      </c>
      <c r="BE291" s="7">
        <f>BE290/M290</f>
        <v>0</v>
      </c>
      <c r="BF291" s="7">
        <f>BF290/M290</f>
        <v>0</v>
      </c>
      <c r="BG291" s="7">
        <f>BG290/M290</f>
        <v>0</v>
      </c>
      <c r="BH291" s="7">
        <f>BH290/M290</f>
        <v>0</v>
      </c>
      <c r="BI291" s="7">
        <f>BI290/M290</f>
        <v>0</v>
      </c>
      <c r="BJ291" s="7">
        <f>BJ290/M290</f>
        <v>0</v>
      </c>
      <c r="BK291" s="7">
        <f>BK290/M290</f>
        <v>0</v>
      </c>
      <c r="BL291" s="7">
        <f>BL290/M290</f>
        <v>0</v>
      </c>
      <c r="BM291" s="7">
        <f>BM290/M290</f>
        <v>0</v>
      </c>
      <c r="BN291" s="7">
        <f>BN290/M290</f>
        <v>0</v>
      </c>
      <c r="BO291" s="7">
        <f>BO290/M290</f>
        <v>0</v>
      </c>
      <c r="BP291" s="7">
        <f>BP290/M290</f>
        <v>0</v>
      </c>
      <c r="BQ291" s="7">
        <f>BQ290/M290</f>
        <v>0</v>
      </c>
      <c r="BR291" s="7">
        <f>BR290/M290</f>
        <v>0</v>
      </c>
      <c r="BS291" s="7">
        <f>BS290/M290</f>
        <v>0</v>
      </c>
      <c r="BT291" s="7">
        <f>BT290/M290</f>
        <v>0</v>
      </c>
      <c r="BU291" s="7">
        <f>BU290/M290</f>
        <v>0</v>
      </c>
      <c r="BV291" s="7">
        <f>BV290/M290</f>
        <v>0</v>
      </c>
      <c r="BW291" s="7">
        <f>BW290/M290</f>
        <v>0</v>
      </c>
    </row>
    <row r="292" spans="1:75" x14ac:dyDescent="0.2">
      <c r="A292" s="14"/>
      <c r="B292" s="2" t="s">
        <v>56</v>
      </c>
      <c r="C292" s="2"/>
      <c r="D292" s="10">
        <f>(L290/F290)</f>
        <v>2.5</v>
      </c>
      <c r="E292" s="14"/>
      <c r="F292" s="2"/>
      <c r="G292" s="2"/>
      <c r="H292" s="2"/>
      <c r="I292" s="2"/>
      <c r="J292" s="2"/>
      <c r="K292" s="2"/>
      <c r="L292" s="2" t="s">
        <v>57</v>
      </c>
      <c r="M292" s="2"/>
      <c r="N292" s="10" t="e">
        <f>M290/N290</f>
        <v>#DIV/0!</v>
      </c>
      <c r="O292" s="10" t="e">
        <f>M290/O290</f>
        <v>#DIV/0!</v>
      </c>
      <c r="P292" s="10" t="e">
        <f>M290/P290</f>
        <v>#DIV/0!</v>
      </c>
      <c r="Q292" s="10" t="e">
        <f>M290/Q290</f>
        <v>#DIV/0!</v>
      </c>
      <c r="R292" s="10" t="e">
        <f>M290/R290</f>
        <v>#DIV/0!</v>
      </c>
      <c r="S292" s="10" t="e">
        <f>M290/S290</f>
        <v>#DIV/0!</v>
      </c>
      <c r="T292" s="10" t="e">
        <f>M290/T290</f>
        <v>#DIV/0!</v>
      </c>
      <c r="U292" s="10" t="e">
        <f>M290/U290</f>
        <v>#DIV/0!</v>
      </c>
      <c r="V292" s="10" t="e">
        <f>M290/V290</f>
        <v>#DIV/0!</v>
      </c>
      <c r="W292" s="10" t="e">
        <f>M290/W290</f>
        <v>#DIV/0!</v>
      </c>
      <c r="X292" s="10" t="e">
        <f>M290/X290</f>
        <v>#DIV/0!</v>
      </c>
      <c r="Y292" s="10" t="e">
        <f>M290/Y290</f>
        <v>#DIV/0!</v>
      </c>
      <c r="Z292" s="10" t="e">
        <f>M290/Z290</f>
        <v>#DIV/0!</v>
      </c>
      <c r="AA292" s="10" t="e">
        <f>M290/AA290</f>
        <v>#DIV/0!</v>
      </c>
      <c r="AB292" s="10" t="e">
        <f>M290/AB290</f>
        <v>#DIV/0!</v>
      </c>
      <c r="AC292" s="10" t="e">
        <f>M290/AC290</f>
        <v>#DIV/0!</v>
      </c>
      <c r="AD292" s="10" t="e">
        <f>M290/AD290</f>
        <v>#DIV/0!</v>
      </c>
      <c r="AE292" s="10" t="e">
        <f>M290/AE290</f>
        <v>#DIV/0!</v>
      </c>
      <c r="AF292" s="10" t="e">
        <f>M290/AF290</f>
        <v>#DIV/0!</v>
      </c>
      <c r="AG292" s="10" t="e">
        <f>M290/AG290</f>
        <v>#DIV/0!</v>
      </c>
      <c r="AH292" s="11" t="e">
        <f>N290/AH290</f>
        <v>#DIV/0!</v>
      </c>
      <c r="AI292" s="11" t="e">
        <f>O290/AI290</f>
        <v>#DIV/0!</v>
      </c>
      <c r="AJ292" s="12" t="e">
        <f>O290/AJ290</f>
        <v>#DIV/0!</v>
      </c>
      <c r="AK292" s="5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14"/>
      <c r="BL292" s="14"/>
      <c r="BM292" s="14"/>
      <c r="BN292" s="14"/>
      <c r="BO292" s="14"/>
      <c r="BP292" s="14"/>
      <c r="BQ292" s="14"/>
      <c r="BR292" s="14"/>
      <c r="BS292" s="14"/>
      <c r="BT292" s="15"/>
      <c r="BU292" s="14"/>
      <c r="BV292" s="14"/>
      <c r="BW292" s="14"/>
    </row>
    <row r="293" spans="1:75" x14ac:dyDescent="0.2">
      <c r="A293" s="15"/>
      <c r="B293" s="2" t="s">
        <v>58</v>
      </c>
      <c r="C293" s="2"/>
      <c r="D293" s="10">
        <f>(M290/G290)</f>
        <v>2.5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4"/>
      <c r="BV293" s="14"/>
      <c r="BW293" s="14"/>
    </row>
    <row r="294" spans="1:75" x14ac:dyDescent="0.2">
      <c r="A294" s="15"/>
      <c r="B294" s="2" t="s">
        <v>59</v>
      </c>
      <c r="C294" s="2"/>
      <c r="D294" s="10">
        <f>(G290/F290)</f>
        <v>1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4"/>
      <c r="BV294" s="14"/>
      <c r="BW294" s="14"/>
    </row>
    <row r="295" spans="1:75" x14ac:dyDescent="0.2">
      <c r="A295" s="15"/>
      <c r="B295" s="5" t="s">
        <v>60</v>
      </c>
      <c r="C295" s="15"/>
      <c r="D295" s="11">
        <f>(H290/G290)*100</f>
        <v>0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4"/>
      <c r="BV295" s="14"/>
      <c r="BW295" s="14"/>
    </row>
    <row r="296" spans="1:75" x14ac:dyDescent="0.2">
      <c r="A296" s="14"/>
      <c r="B296" s="18"/>
      <c r="C296" s="14"/>
      <c r="D296" s="14"/>
      <c r="E296" s="14"/>
      <c r="F296" s="14"/>
      <c r="G296" s="14"/>
      <c r="H296" s="14"/>
      <c r="I296" s="14"/>
      <c r="J296" s="19"/>
      <c r="K296" s="19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6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5"/>
      <c r="BU296" s="14"/>
      <c r="BV296" s="14"/>
      <c r="BW296" s="14"/>
    </row>
    <row r="297" spans="1:75" x14ac:dyDescent="0.2">
      <c r="A297" s="14"/>
      <c r="B297" s="18"/>
      <c r="C297" s="14"/>
      <c r="D297" s="14"/>
      <c r="E297" s="14"/>
      <c r="F297" s="14"/>
      <c r="G297" s="14"/>
      <c r="H297" s="14"/>
      <c r="I297" s="14"/>
      <c r="J297" s="19"/>
      <c r="K297" s="19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6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5"/>
      <c r="BU297" s="14"/>
      <c r="BV297" s="14"/>
      <c r="BW297" s="14"/>
    </row>
    <row r="298" spans="1:75" x14ac:dyDescent="0.2">
      <c r="A298" s="14"/>
      <c r="B298" s="18"/>
      <c r="C298" s="14"/>
      <c r="D298" s="14"/>
      <c r="E298" s="14"/>
      <c r="F298" s="14"/>
      <c r="G298" s="14"/>
      <c r="H298" s="14"/>
      <c r="I298" s="14"/>
      <c r="J298" s="19"/>
      <c r="K298" s="19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6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5"/>
      <c r="BU298" s="14"/>
      <c r="BV298" s="14"/>
      <c r="BW298" s="14"/>
    </row>
    <row r="299" spans="1:75" x14ac:dyDescent="0.2">
      <c r="A299" s="14"/>
      <c r="B299" s="18"/>
      <c r="C299" s="14"/>
      <c r="D299" s="14"/>
      <c r="E299" s="14"/>
      <c r="F299" s="14"/>
      <c r="G299" s="14"/>
      <c r="H299" s="14"/>
      <c r="I299" s="14"/>
      <c r="J299" s="19"/>
      <c r="K299" s="1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6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5"/>
      <c r="BU299" s="14"/>
      <c r="BV299" s="14"/>
      <c r="BW299" s="14"/>
    </row>
    <row r="300" spans="1:75" x14ac:dyDescent="0.2">
      <c r="A300" s="14"/>
      <c r="B300" s="18"/>
      <c r="C300" s="14"/>
      <c r="D300" s="14"/>
      <c r="E300" s="14"/>
      <c r="F300" s="14"/>
      <c r="G300" s="14"/>
      <c r="H300" s="14"/>
      <c r="I300" s="14"/>
      <c r="J300" s="19"/>
      <c r="K300" s="19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6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5"/>
      <c r="BU300" s="14"/>
      <c r="BV300" s="14"/>
      <c r="BW300" s="14"/>
    </row>
    <row r="301" spans="1:75" x14ac:dyDescent="0.2">
      <c r="A301" s="14"/>
      <c r="B301" s="18"/>
      <c r="C301" s="14"/>
      <c r="D301" s="14"/>
      <c r="E301" s="14"/>
      <c r="F301" s="14"/>
      <c r="G301" s="14"/>
      <c r="H301" s="14"/>
      <c r="I301" s="14"/>
      <c r="J301" s="19"/>
      <c r="K301" s="19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6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5"/>
      <c r="BU301" s="14"/>
      <c r="BV301" s="14"/>
      <c r="BW301" s="14"/>
    </row>
    <row r="302" spans="1:75" x14ac:dyDescent="0.2">
      <c r="A302" s="13" t="s">
        <v>87</v>
      </c>
      <c r="B302" s="14"/>
      <c r="C302" s="14"/>
      <c r="D302" s="14"/>
      <c r="E302" s="15"/>
      <c r="F302" s="14"/>
      <c r="G302" s="14"/>
      <c r="H302" s="14"/>
      <c r="I302" s="14"/>
      <c r="J302" s="14"/>
      <c r="K302" s="1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6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5"/>
      <c r="BU302" s="14"/>
      <c r="BV302" s="14"/>
      <c r="BW302" s="14"/>
    </row>
    <row r="303" spans="1:75" x14ac:dyDescent="0.2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  <c r="P303" s="2" t="s">
        <v>20</v>
      </c>
      <c r="Q303" s="2" t="s">
        <v>21</v>
      </c>
      <c r="R303" s="2" t="s">
        <v>22</v>
      </c>
      <c r="S303" s="2" t="s">
        <v>23</v>
      </c>
      <c r="T303" s="2" t="s">
        <v>24</v>
      </c>
      <c r="U303" s="2" t="s">
        <v>25</v>
      </c>
      <c r="V303" s="2" t="s">
        <v>26</v>
      </c>
      <c r="W303" s="2" t="s">
        <v>27</v>
      </c>
      <c r="X303" s="2" t="s">
        <v>28</v>
      </c>
      <c r="Y303" s="2" t="s">
        <v>29</v>
      </c>
      <c r="Z303" s="2" t="s">
        <v>30</v>
      </c>
      <c r="AA303" s="2" t="s">
        <v>31</v>
      </c>
      <c r="AB303" s="2" t="s">
        <v>32</v>
      </c>
      <c r="AC303" s="2" t="s">
        <v>33</v>
      </c>
      <c r="AD303" s="2" t="s">
        <v>34</v>
      </c>
      <c r="AE303" s="2" t="s">
        <v>35</v>
      </c>
      <c r="AF303" s="2" t="s">
        <v>36</v>
      </c>
      <c r="AG303" s="2" t="s">
        <v>37</v>
      </c>
      <c r="AH303" s="2" t="s">
        <v>38</v>
      </c>
      <c r="AI303" s="2" t="s">
        <v>39</v>
      </c>
      <c r="AJ303" s="2" t="s">
        <v>42</v>
      </c>
      <c r="AK303" s="3" t="s">
        <v>40</v>
      </c>
      <c r="AL303" s="2" t="s">
        <v>30</v>
      </c>
      <c r="AM303" s="2" t="s">
        <v>24</v>
      </c>
      <c r="AN303" s="2" t="s">
        <v>25</v>
      </c>
      <c r="AO303" s="2" t="s">
        <v>29</v>
      </c>
      <c r="AP303" s="2" t="s">
        <v>41</v>
      </c>
      <c r="AQ303" s="2" t="s">
        <v>34</v>
      </c>
      <c r="AR303" s="2" t="s">
        <v>34</v>
      </c>
      <c r="AS303" s="2" t="s">
        <v>27</v>
      </c>
      <c r="AT303" s="2" t="s">
        <v>23</v>
      </c>
      <c r="AU303" s="2" t="s">
        <v>26</v>
      </c>
      <c r="AV303" s="2" t="s">
        <v>42</v>
      </c>
      <c r="AW303" s="2" t="s">
        <v>43</v>
      </c>
      <c r="AX303" s="2" t="s">
        <v>43</v>
      </c>
      <c r="AY303" s="2" t="s">
        <v>44</v>
      </c>
      <c r="AZ303" s="2" t="s">
        <v>44</v>
      </c>
      <c r="BA303" s="2" t="s">
        <v>22</v>
      </c>
      <c r="BB303" s="2" t="s">
        <v>22</v>
      </c>
      <c r="BC303" s="2" t="s">
        <v>32</v>
      </c>
      <c r="BD303" s="2" t="s">
        <v>32</v>
      </c>
      <c r="BE303" s="2" t="s">
        <v>19</v>
      </c>
      <c r="BF303" s="2" t="s">
        <v>19</v>
      </c>
      <c r="BG303" s="2" t="s">
        <v>45</v>
      </c>
      <c r="BH303" s="2" t="s">
        <v>45</v>
      </c>
      <c r="BI303" s="2" t="s">
        <v>46</v>
      </c>
      <c r="BJ303" s="2" t="s">
        <v>46</v>
      </c>
      <c r="BK303" s="2" t="s">
        <v>47</v>
      </c>
      <c r="BL303" s="2" t="s">
        <v>48</v>
      </c>
      <c r="BM303" s="2" t="s">
        <v>28</v>
      </c>
      <c r="BN303" s="2" t="s">
        <v>33</v>
      </c>
      <c r="BO303" s="2" t="s">
        <v>35</v>
      </c>
      <c r="BP303" s="2" t="s">
        <v>49</v>
      </c>
      <c r="BQ303" s="2" t="s">
        <v>41</v>
      </c>
      <c r="BR303" s="2" t="s">
        <v>39</v>
      </c>
      <c r="BS303" s="2" t="s">
        <v>50</v>
      </c>
      <c r="BT303" s="2" t="s">
        <v>51</v>
      </c>
      <c r="BU303" s="2" t="s">
        <v>38</v>
      </c>
      <c r="BV303" s="2" t="s">
        <v>52</v>
      </c>
      <c r="BW303" s="2" t="s">
        <v>53</v>
      </c>
    </row>
    <row r="304" spans="1:75" x14ac:dyDescent="0.2">
      <c r="A304" s="14">
        <v>327</v>
      </c>
      <c r="B304" s="18">
        <v>43545</v>
      </c>
      <c r="C304" s="14">
        <v>1</v>
      </c>
      <c r="D304" s="14">
        <v>204</v>
      </c>
      <c r="E304" s="14">
        <v>9</v>
      </c>
      <c r="F304" s="14">
        <v>1</v>
      </c>
      <c r="G304" s="14">
        <v>1</v>
      </c>
      <c r="H304" s="14">
        <v>1</v>
      </c>
      <c r="I304" s="14">
        <v>1</v>
      </c>
      <c r="J304" s="19">
        <v>10</v>
      </c>
      <c r="K304" s="19">
        <v>14</v>
      </c>
      <c r="L304" s="14">
        <f>(K304-J304)</f>
        <v>4</v>
      </c>
      <c r="M304" s="14">
        <f>(G304*L304)</f>
        <v>4</v>
      </c>
      <c r="N304" s="14">
        <v>1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>
        <v>1</v>
      </c>
      <c r="AC304" s="14"/>
      <c r="AD304" s="14"/>
      <c r="AE304" s="14"/>
      <c r="AF304" s="14"/>
      <c r="AG304" s="14"/>
      <c r="AH304" s="14"/>
      <c r="AI304" s="14"/>
      <c r="AJ304" s="14"/>
      <c r="AK304" s="16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5"/>
      <c r="BU304" s="14"/>
      <c r="BV304" s="14"/>
      <c r="BW304" s="14"/>
    </row>
    <row r="305" spans="1:75" x14ac:dyDescent="0.2">
      <c r="A305" s="14"/>
      <c r="B305" s="2" t="s">
        <v>54</v>
      </c>
      <c r="C305" s="14"/>
      <c r="D305" s="14"/>
      <c r="E305" s="14"/>
      <c r="F305" s="2">
        <f>COUNT(F304)</f>
        <v>1</v>
      </c>
      <c r="G305" s="2">
        <f>SUM(G304)</f>
        <v>1</v>
      </c>
      <c r="H305" s="2">
        <f>SUM(H304)</f>
        <v>1</v>
      </c>
      <c r="I305" s="2"/>
      <c r="J305" s="2">
        <f t="shared" ref="J305:BU305" si="27">SUM(J304)</f>
        <v>10</v>
      </c>
      <c r="K305" s="2">
        <f t="shared" si="27"/>
        <v>14</v>
      </c>
      <c r="L305" s="2">
        <f t="shared" si="27"/>
        <v>4</v>
      </c>
      <c r="M305" s="2">
        <f t="shared" si="27"/>
        <v>4</v>
      </c>
      <c r="N305" s="2">
        <f t="shared" si="27"/>
        <v>1</v>
      </c>
      <c r="O305" s="2">
        <f t="shared" si="27"/>
        <v>0</v>
      </c>
      <c r="P305" s="2">
        <f t="shared" si="27"/>
        <v>0</v>
      </c>
      <c r="Q305" s="2">
        <f t="shared" si="27"/>
        <v>0</v>
      </c>
      <c r="R305" s="2">
        <f t="shared" si="27"/>
        <v>0</v>
      </c>
      <c r="S305" s="2">
        <f t="shared" si="27"/>
        <v>0</v>
      </c>
      <c r="T305" s="2">
        <f t="shared" si="27"/>
        <v>0</v>
      </c>
      <c r="U305" s="2">
        <f t="shared" si="27"/>
        <v>0</v>
      </c>
      <c r="V305" s="2">
        <f t="shared" si="27"/>
        <v>0</v>
      </c>
      <c r="W305" s="2">
        <f t="shared" si="27"/>
        <v>0</v>
      </c>
      <c r="X305" s="2">
        <f t="shared" si="27"/>
        <v>0</v>
      </c>
      <c r="Y305" s="2">
        <f t="shared" si="27"/>
        <v>0</v>
      </c>
      <c r="Z305" s="2">
        <f t="shared" si="27"/>
        <v>0</v>
      </c>
      <c r="AA305" s="2">
        <f t="shared" si="27"/>
        <v>0</v>
      </c>
      <c r="AB305" s="2">
        <f t="shared" si="27"/>
        <v>1</v>
      </c>
      <c r="AC305" s="2">
        <f t="shared" si="27"/>
        <v>0</v>
      </c>
      <c r="AD305" s="2">
        <f t="shared" si="27"/>
        <v>0</v>
      </c>
      <c r="AE305" s="2">
        <f t="shared" si="27"/>
        <v>0</v>
      </c>
      <c r="AF305" s="2">
        <f t="shared" si="27"/>
        <v>0</v>
      </c>
      <c r="AG305" s="2">
        <f t="shared" si="27"/>
        <v>0</v>
      </c>
      <c r="AH305" s="2">
        <f t="shared" si="27"/>
        <v>0</v>
      </c>
      <c r="AI305" s="2">
        <f t="shared" si="27"/>
        <v>0</v>
      </c>
      <c r="AJ305" s="2">
        <f t="shared" si="27"/>
        <v>0</v>
      </c>
      <c r="AK305" s="2">
        <f t="shared" si="27"/>
        <v>0</v>
      </c>
      <c r="AL305" s="2">
        <f t="shared" si="27"/>
        <v>0</v>
      </c>
      <c r="AM305" s="2">
        <f t="shared" si="27"/>
        <v>0</v>
      </c>
      <c r="AN305" s="2">
        <f t="shared" si="27"/>
        <v>0</v>
      </c>
      <c r="AO305" s="2">
        <f t="shared" si="27"/>
        <v>0</v>
      </c>
      <c r="AP305" s="2">
        <f t="shared" si="27"/>
        <v>0</v>
      </c>
      <c r="AQ305" s="2">
        <f t="shared" si="27"/>
        <v>0</v>
      </c>
      <c r="AR305" s="2">
        <f t="shared" si="27"/>
        <v>0</v>
      </c>
      <c r="AS305" s="2">
        <f t="shared" si="27"/>
        <v>0</v>
      </c>
      <c r="AT305" s="2">
        <f t="shared" si="27"/>
        <v>0</v>
      </c>
      <c r="AU305" s="2">
        <f t="shared" si="27"/>
        <v>0</v>
      </c>
      <c r="AV305" s="2">
        <f t="shared" si="27"/>
        <v>0</v>
      </c>
      <c r="AW305" s="2">
        <f t="shared" si="27"/>
        <v>0</v>
      </c>
      <c r="AX305" s="2">
        <f t="shared" si="27"/>
        <v>0</v>
      </c>
      <c r="AY305" s="2">
        <f t="shared" si="27"/>
        <v>0</v>
      </c>
      <c r="AZ305" s="2">
        <f t="shared" si="27"/>
        <v>0</v>
      </c>
      <c r="BA305" s="2">
        <f t="shared" si="27"/>
        <v>0</v>
      </c>
      <c r="BB305" s="2">
        <f t="shared" si="27"/>
        <v>0</v>
      </c>
      <c r="BC305" s="2">
        <f t="shared" si="27"/>
        <v>0</v>
      </c>
      <c r="BD305" s="2">
        <f t="shared" si="27"/>
        <v>0</v>
      </c>
      <c r="BE305" s="2">
        <f t="shared" si="27"/>
        <v>0</v>
      </c>
      <c r="BF305" s="2">
        <f t="shared" si="27"/>
        <v>0</v>
      </c>
      <c r="BG305" s="2">
        <f t="shared" si="27"/>
        <v>0</v>
      </c>
      <c r="BH305" s="2">
        <f t="shared" si="27"/>
        <v>0</v>
      </c>
      <c r="BI305" s="2">
        <f t="shared" si="27"/>
        <v>0</v>
      </c>
      <c r="BJ305" s="2">
        <f t="shared" si="27"/>
        <v>0</v>
      </c>
      <c r="BK305" s="2">
        <f t="shared" si="27"/>
        <v>0</v>
      </c>
      <c r="BL305" s="2">
        <f t="shared" si="27"/>
        <v>0</v>
      </c>
      <c r="BM305" s="2">
        <f t="shared" si="27"/>
        <v>0</v>
      </c>
      <c r="BN305" s="2">
        <f t="shared" si="27"/>
        <v>0</v>
      </c>
      <c r="BO305" s="2">
        <f t="shared" si="27"/>
        <v>0</v>
      </c>
      <c r="BP305" s="2">
        <f t="shared" si="27"/>
        <v>0</v>
      </c>
      <c r="BQ305" s="2">
        <f t="shared" si="27"/>
        <v>0</v>
      </c>
      <c r="BR305" s="2">
        <f t="shared" si="27"/>
        <v>0</v>
      </c>
      <c r="BS305" s="2">
        <f t="shared" si="27"/>
        <v>0</v>
      </c>
      <c r="BT305" s="2">
        <f t="shared" si="27"/>
        <v>0</v>
      </c>
      <c r="BU305" s="2">
        <f t="shared" si="27"/>
        <v>0</v>
      </c>
      <c r="BV305" s="2">
        <f t="shared" ref="BV305:BW305" si="28">SUM(BV304)</f>
        <v>0</v>
      </c>
      <c r="BW305" s="2">
        <f t="shared" si="28"/>
        <v>0</v>
      </c>
    </row>
    <row r="306" spans="1:75" x14ac:dyDescent="0.2">
      <c r="A306" s="14"/>
      <c r="B306" s="14"/>
      <c r="C306" s="14"/>
      <c r="D306" s="14"/>
      <c r="E306" s="14"/>
      <c r="F306" s="2"/>
      <c r="G306" s="2"/>
      <c r="H306" s="2"/>
      <c r="I306" s="2"/>
      <c r="J306" s="2"/>
      <c r="K306" s="2"/>
      <c r="L306" s="2" t="s">
        <v>55</v>
      </c>
      <c r="M306" s="2"/>
      <c r="N306" s="7">
        <f>N305/M305</f>
        <v>0.25</v>
      </c>
      <c r="O306" s="7">
        <f>O305/M305</f>
        <v>0</v>
      </c>
      <c r="P306" s="7">
        <f>P305/M305</f>
        <v>0</v>
      </c>
      <c r="Q306" s="7">
        <f>Q305/M305</f>
        <v>0</v>
      </c>
      <c r="R306" s="7">
        <f>R305/M305</f>
        <v>0</v>
      </c>
      <c r="S306" s="7">
        <f>S305/M305</f>
        <v>0</v>
      </c>
      <c r="T306" s="7">
        <f>T305/M305</f>
        <v>0</v>
      </c>
      <c r="U306" s="7">
        <f>U305/M305</f>
        <v>0</v>
      </c>
      <c r="V306" s="7">
        <f>V305/M305</f>
        <v>0</v>
      </c>
      <c r="W306" s="7">
        <f>W305/M305</f>
        <v>0</v>
      </c>
      <c r="X306" s="7">
        <f>X305/M305</f>
        <v>0</v>
      </c>
      <c r="Y306" s="7">
        <f>Y305/M305</f>
        <v>0</v>
      </c>
      <c r="Z306" s="7">
        <f>Z305/M305</f>
        <v>0</v>
      </c>
      <c r="AA306" s="7">
        <f>AA305/M305</f>
        <v>0</v>
      </c>
      <c r="AB306" s="7">
        <f>AB305/M305</f>
        <v>0.25</v>
      </c>
      <c r="AC306" s="7">
        <f>AC305/M305</f>
        <v>0</v>
      </c>
      <c r="AD306" s="7">
        <f>AD305/M305</f>
        <v>0</v>
      </c>
      <c r="AE306" s="7">
        <f>AE305/M305</f>
        <v>0</v>
      </c>
      <c r="AF306" s="7">
        <f>AF305/M305</f>
        <v>0</v>
      </c>
      <c r="AG306" s="7">
        <f>AG305/M305</f>
        <v>0</v>
      </c>
      <c r="AH306" s="8">
        <f>AH305/N305</f>
        <v>0</v>
      </c>
      <c r="AI306" s="8" t="e">
        <f>AI305/O305</f>
        <v>#DIV/0!</v>
      </c>
      <c r="AJ306" s="9" t="e">
        <f>AJ305/O305</f>
        <v>#DIV/0!</v>
      </c>
      <c r="AK306" s="7">
        <f>AK305/M305</f>
        <v>0</v>
      </c>
      <c r="AL306" s="7">
        <f>AL305/M305</f>
        <v>0</v>
      </c>
      <c r="AM306" s="7">
        <f>AM305/M305</f>
        <v>0</v>
      </c>
      <c r="AN306" s="7">
        <f>AN305/M305</f>
        <v>0</v>
      </c>
      <c r="AO306" s="7">
        <f>AO305/M305</f>
        <v>0</v>
      </c>
      <c r="AP306" s="7">
        <f>AP305/M305</f>
        <v>0</v>
      </c>
      <c r="AQ306" s="7">
        <f>AQ305/M305</f>
        <v>0</v>
      </c>
      <c r="AR306" s="7">
        <f>AR305/M305</f>
        <v>0</v>
      </c>
      <c r="AS306" s="7">
        <f>AS305/M305</f>
        <v>0</v>
      </c>
      <c r="AT306" s="7">
        <f>AT305/M305</f>
        <v>0</v>
      </c>
      <c r="AU306" s="7">
        <f>AU305/M305</f>
        <v>0</v>
      </c>
      <c r="AV306" s="7">
        <f>AV305/M305</f>
        <v>0</v>
      </c>
      <c r="AW306" s="7">
        <f>AW305/M305</f>
        <v>0</v>
      </c>
      <c r="AX306" s="7">
        <f>AX305/M305</f>
        <v>0</v>
      </c>
      <c r="AY306" s="7">
        <f>AY305/M305</f>
        <v>0</v>
      </c>
      <c r="AZ306" s="7">
        <f>AZ305/M305</f>
        <v>0</v>
      </c>
      <c r="BA306" s="7">
        <f>BA305/M305</f>
        <v>0</v>
      </c>
      <c r="BB306" s="7">
        <f>BB305/M305</f>
        <v>0</v>
      </c>
      <c r="BC306" s="7">
        <f>BC305/M305</f>
        <v>0</v>
      </c>
      <c r="BD306" s="7">
        <f>BD305/M305</f>
        <v>0</v>
      </c>
      <c r="BE306" s="7">
        <f>BE305/M305</f>
        <v>0</v>
      </c>
      <c r="BF306" s="7">
        <f>BF305/M305</f>
        <v>0</v>
      </c>
      <c r="BG306" s="7">
        <f>BG305/M305</f>
        <v>0</v>
      </c>
      <c r="BH306" s="7">
        <f>BH305/M305</f>
        <v>0</v>
      </c>
      <c r="BI306" s="7">
        <f>BI305/M305</f>
        <v>0</v>
      </c>
      <c r="BJ306" s="7">
        <f>BJ305/M305</f>
        <v>0</v>
      </c>
      <c r="BK306" s="7">
        <f>BK305/M305</f>
        <v>0</v>
      </c>
      <c r="BL306" s="7">
        <f>BL305/M305</f>
        <v>0</v>
      </c>
      <c r="BM306" s="7">
        <f>BM305/M305</f>
        <v>0</v>
      </c>
      <c r="BN306" s="7">
        <f>BN305/M305</f>
        <v>0</v>
      </c>
      <c r="BO306" s="7">
        <f>BO305/M305</f>
        <v>0</v>
      </c>
      <c r="BP306" s="7">
        <f>BP305/M305</f>
        <v>0</v>
      </c>
      <c r="BQ306" s="7">
        <f>BQ305/M305</f>
        <v>0</v>
      </c>
      <c r="BR306" s="7">
        <f>BR305/M305</f>
        <v>0</v>
      </c>
      <c r="BS306" s="7">
        <f>BS305/M305</f>
        <v>0</v>
      </c>
      <c r="BT306" s="7">
        <f>BT305/M305</f>
        <v>0</v>
      </c>
      <c r="BU306" s="7">
        <f>BU305/M305</f>
        <v>0</v>
      </c>
      <c r="BV306" s="7">
        <f>BV305/M305</f>
        <v>0</v>
      </c>
      <c r="BW306" s="7">
        <f>BW305/M305</f>
        <v>0</v>
      </c>
    </row>
    <row r="307" spans="1:75" x14ac:dyDescent="0.2">
      <c r="A307" s="14"/>
      <c r="B307" s="2" t="s">
        <v>56</v>
      </c>
      <c r="C307" s="2"/>
      <c r="D307" s="10">
        <f>(L305/F305)</f>
        <v>4</v>
      </c>
      <c r="E307" s="14"/>
      <c r="F307" s="2"/>
      <c r="G307" s="2"/>
      <c r="H307" s="2"/>
      <c r="I307" s="2"/>
      <c r="J307" s="2"/>
      <c r="K307" s="2"/>
      <c r="L307" s="2" t="s">
        <v>57</v>
      </c>
      <c r="M307" s="2"/>
      <c r="N307" s="10">
        <f>M305/N305</f>
        <v>4</v>
      </c>
      <c r="O307" s="10" t="e">
        <f>M305/O305</f>
        <v>#DIV/0!</v>
      </c>
      <c r="P307" s="10" t="e">
        <f>M305/P305</f>
        <v>#DIV/0!</v>
      </c>
      <c r="Q307" s="10" t="e">
        <f>M305/Q305</f>
        <v>#DIV/0!</v>
      </c>
      <c r="R307" s="10" t="e">
        <f>M305/R305</f>
        <v>#DIV/0!</v>
      </c>
      <c r="S307" s="10" t="e">
        <f>M305/S305</f>
        <v>#DIV/0!</v>
      </c>
      <c r="T307" s="10" t="e">
        <f>M305/T305</f>
        <v>#DIV/0!</v>
      </c>
      <c r="U307" s="10" t="e">
        <f>M305/U305</f>
        <v>#DIV/0!</v>
      </c>
      <c r="V307" s="10" t="e">
        <f>M305/V305</f>
        <v>#DIV/0!</v>
      </c>
      <c r="W307" s="10" t="e">
        <f>M305/W305</f>
        <v>#DIV/0!</v>
      </c>
      <c r="X307" s="10" t="e">
        <f>M305/X305</f>
        <v>#DIV/0!</v>
      </c>
      <c r="Y307" s="10" t="e">
        <f>M305/Y305</f>
        <v>#DIV/0!</v>
      </c>
      <c r="Z307" s="10" t="e">
        <f>M305/Z305</f>
        <v>#DIV/0!</v>
      </c>
      <c r="AA307" s="10" t="e">
        <f>M305/AA305</f>
        <v>#DIV/0!</v>
      </c>
      <c r="AB307" s="10">
        <f>M305/AB305</f>
        <v>4</v>
      </c>
      <c r="AC307" s="10" t="e">
        <f>M305/AC305</f>
        <v>#DIV/0!</v>
      </c>
      <c r="AD307" s="10" t="e">
        <f>M305/AD305</f>
        <v>#DIV/0!</v>
      </c>
      <c r="AE307" s="10" t="e">
        <f>M305/AE305</f>
        <v>#DIV/0!</v>
      </c>
      <c r="AF307" s="10" t="e">
        <f>M305/AF305</f>
        <v>#DIV/0!</v>
      </c>
      <c r="AG307" s="10" t="e">
        <f>M305/AG305</f>
        <v>#DIV/0!</v>
      </c>
      <c r="AH307" s="11" t="e">
        <f>N305/AH305</f>
        <v>#DIV/0!</v>
      </c>
      <c r="AI307" s="11" t="e">
        <f>O305/AI305</f>
        <v>#DIV/0!</v>
      </c>
      <c r="AJ307" s="12" t="e">
        <f>O305/AJ305</f>
        <v>#DIV/0!</v>
      </c>
      <c r="AK307" s="5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14"/>
      <c r="BL307" s="14"/>
      <c r="BM307" s="14"/>
      <c r="BN307" s="14"/>
      <c r="BO307" s="14"/>
      <c r="BP307" s="14"/>
      <c r="BQ307" s="14"/>
      <c r="BR307" s="14"/>
      <c r="BS307" s="14"/>
      <c r="BT307" s="15"/>
      <c r="BU307" s="14"/>
      <c r="BV307" s="14"/>
      <c r="BW307" s="14"/>
    </row>
    <row r="308" spans="1:75" x14ac:dyDescent="0.2">
      <c r="A308" s="15"/>
      <c r="B308" s="2" t="s">
        <v>58</v>
      </c>
      <c r="C308" s="2"/>
      <c r="D308" s="10">
        <f>(M305/G305)</f>
        <v>4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4"/>
      <c r="BV308" s="14"/>
      <c r="BW308" s="14"/>
    </row>
    <row r="309" spans="1:75" x14ac:dyDescent="0.2">
      <c r="A309" s="15"/>
      <c r="B309" s="2" t="s">
        <v>59</v>
      </c>
      <c r="C309" s="2"/>
      <c r="D309" s="10">
        <f>(G305/F305)</f>
        <v>1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4"/>
      <c r="BV309" s="14"/>
      <c r="BW309" s="14"/>
    </row>
    <row r="310" spans="1:75" x14ac:dyDescent="0.2">
      <c r="A310" s="15"/>
      <c r="B310" s="5" t="s">
        <v>60</v>
      </c>
      <c r="C310" s="15"/>
      <c r="D310" s="11">
        <f>(H305/G305)*100</f>
        <v>100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4"/>
      <c r="BV310" s="14"/>
      <c r="BW310" s="14"/>
    </row>
    <row r="320" spans="1:75" x14ac:dyDescent="0.2">
      <c r="A320" s="13" t="s">
        <v>88</v>
      </c>
      <c r="B320" s="14"/>
      <c r="C320" s="14"/>
      <c r="D320" s="14"/>
      <c r="E320" s="15"/>
      <c r="F320" s="14"/>
      <c r="G320" s="14"/>
      <c r="H320" s="14"/>
      <c r="I320" s="14"/>
      <c r="J320" s="14"/>
      <c r="K320" s="1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6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5"/>
      <c r="BU320" s="14"/>
      <c r="BV320" s="14"/>
      <c r="BW320" s="14"/>
    </row>
    <row r="321" spans="1:75" x14ac:dyDescent="0.2">
      <c r="A321" s="2" t="s">
        <v>5</v>
      </c>
      <c r="B321" s="2" t="s">
        <v>6</v>
      </c>
      <c r="C321" s="2" t="s">
        <v>7</v>
      </c>
      <c r="D321" s="2" t="s">
        <v>8</v>
      </c>
      <c r="E321" s="2" t="s">
        <v>9</v>
      </c>
      <c r="F321" s="2" t="s">
        <v>10</v>
      </c>
      <c r="G321" s="2" t="s">
        <v>11</v>
      </c>
      <c r="H321" s="2" t="s">
        <v>12</v>
      </c>
      <c r="I321" s="2" t="s">
        <v>13</v>
      </c>
      <c r="J321" s="2" t="s">
        <v>14</v>
      </c>
      <c r="K321" s="2" t="s">
        <v>15</v>
      </c>
      <c r="L321" s="2" t="s">
        <v>16</v>
      </c>
      <c r="M321" s="2" t="s">
        <v>17</v>
      </c>
      <c r="N321" s="2" t="s">
        <v>18</v>
      </c>
      <c r="O321" s="2" t="s">
        <v>19</v>
      </c>
      <c r="P321" s="2" t="s">
        <v>20</v>
      </c>
      <c r="Q321" s="2" t="s">
        <v>21</v>
      </c>
      <c r="R321" s="2" t="s">
        <v>22</v>
      </c>
      <c r="S321" s="2" t="s">
        <v>23</v>
      </c>
      <c r="T321" s="2" t="s">
        <v>24</v>
      </c>
      <c r="U321" s="2" t="s">
        <v>25</v>
      </c>
      <c r="V321" s="2" t="s">
        <v>26</v>
      </c>
      <c r="W321" s="2" t="s">
        <v>27</v>
      </c>
      <c r="X321" s="2" t="s">
        <v>28</v>
      </c>
      <c r="Y321" s="2" t="s">
        <v>29</v>
      </c>
      <c r="Z321" s="2" t="s">
        <v>30</v>
      </c>
      <c r="AA321" s="2" t="s">
        <v>31</v>
      </c>
      <c r="AB321" s="2" t="s">
        <v>32</v>
      </c>
      <c r="AC321" s="2" t="s">
        <v>33</v>
      </c>
      <c r="AD321" s="2" t="s">
        <v>34</v>
      </c>
      <c r="AE321" s="2" t="s">
        <v>35</v>
      </c>
      <c r="AF321" s="2" t="s">
        <v>36</v>
      </c>
      <c r="AG321" s="2" t="s">
        <v>37</v>
      </c>
      <c r="AH321" s="2" t="s">
        <v>38</v>
      </c>
      <c r="AI321" s="2" t="s">
        <v>39</v>
      </c>
      <c r="AJ321" s="2" t="s">
        <v>42</v>
      </c>
      <c r="AK321" s="3" t="s">
        <v>40</v>
      </c>
      <c r="AL321" s="2" t="s">
        <v>30</v>
      </c>
      <c r="AM321" s="2" t="s">
        <v>24</v>
      </c>
      <c r="AN321" s="2" t="s">
        <v>25</v>
      </c>
      <c r="AO321" s="2" t="s">
        <v>29</v>
      </c>
      <c r="AP321" s="2" t="s">
        <v>41</v>
      </c>
      <c r="AQ321" s="2" t="s">
        <v>34</v>
      </c>
      <c r="AR321" s="2" t="s">
        <v>34</v>
      </c>
      <c r="AS321" s="2" t="s">
        <v>27</v>
      </c>
      <c r="AT321" s="2" t="s">
        <v>23</v>
      </c>
      <c r="AU321" s="2" t="s">
        <v>26</v>
      </c>
      <c r="AV321" s="2" t="s">
        <v>42</v>
      </c>
      <c r="AW321" s="2" t="s">
        <v>43</v>
      </c>
      <c r="AX321" s="2" t="s">
        <v>43</v>
      </c>
      <c r="AY321" s="2" t="s">
        <v>44</v>
      </c>
      <c r="AZ321" s="2" t="s">
        <v>44</v>
      </c>
      <c r="BA321" s="2" t="s">
        <v>22</v>
      </c>
      <c r="BB321" s="2" t="s">
        <v>22</v>
      </c>
      <c r="BC321" s="2" t="s">
        <v>32</v>
      </c>
      <c r="BD321" s="2" t="s">
        <v>32</v>
      </c>
      <c r="BE321" s="2" t="s">
        <v>19</v>
      </c>
      <c r="BF321" s="2" t="s">
        <v>19</v>
      </c>
      <c r="BG321" s="2" t="s">
        <v>45</v>
      </c>
      <c r="BH321" s="2" t="s">
        <v>45</v>
      </c>
      <c r="BI321" s="2" t="s">
        <v>46</v>
      </c>
      <c r="BJ321" s="2" t="s">
        <v>46</v>
      </c>
      <c r="BK321" s="2" t="s">
        <v>47</v>
      </c>
      <c r="BL321" s="2" t="s">
        <v>48</v>
      </c>
      <c r="BM321" s="2" t="s">
        <v>28</v>
      </c>
      <c r="BN321" s="2" t="s">
        <v>33</v>
      </c>
      <c r="BO321" s="2" t="s">
        <v>35</v>
      </c>
      <c r="BP321" s="2" t="s">
        <v>49</v>
      </c>
      <c r="BQ321" s="2" t="s">
        <v>41</v>
      </c>
      <c r="BR321" s="2" t="s">
        <v>39</v>
      </c>
      <c r="BS321" s="2" t="s">
        <v>50</v>
      </c>
      <c r="BT321" s="2" t="s">
        <v>51</v>
      </c>
      <c r="BU321" s="2" t="s">
        <v>38</v>
      </c>
      <c r="BV321" s="2" t="s">
        <v>52</v>
      </c>
      <c r="BW321" s="2" t="s">
        <v>53</v>
      </c>
    </row>
    <row r="322" spans="1:75" x14ac:dyDescent="0.2">
      <c r="A322" s="14">
        <v>286</v>
      </c>
      <c r="B322" s="18">
        <v>43525</v>
      </c>
      <c r="C322" s="14">
        <v>1</v>
      </c>
      <c r="D322" s="14">
        <v>234</v>
      </c>
      <c r="E322" s="14">
        <v>3</v>
      </c>
      <c r="F322" s="14">
        <v>1</v>
      </c>
      <c r="G322" s="14">
        <v>1</v>
      </c>
      <c r="H322" s="14">
        <v>1</v>
      </c>
      <c r="I322" s="14">
        <v>1</v>
      </c>
      <c r="J322" s="19">
        <v>9.5</v>
      </c>
      <c r="K322" s="19">
        <v>13</v>
      </c>
      <c r="L322" s="14">
        <f t="shared" ref="L322:L353" si="29">(K322-J322)</f>
        <v>3.5</v>
      </c>
      <c r="M322" s="14">
        <f t="shared" ref="M322:M353" si="30">(G322*L322)</f>
        <v>3.5</v>
      </c>
      <c r="N322" s="14">
        <v>4</v>
      </c>
      <c r="O322" s="14"/>
      <c r="P322" s="14"/>
      <c r="Q322" s="14"/>
      <c r="R322" s="14"/>
      <c r="S322" s="14"/>
      <c r="T322" s="14"/>
      <c r="U322" s="14">
        <v>2</v>
      </c>
      <c r="V322" s="14"/>
      <c r="W322" s="14"/>
      <c r="X322" s="14"/>
      <c r="Y322" s="14"/>
      <c r="Z322" s="14">
        <v>2</v>
      </c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6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5"/>
      <c r="BU322" s="14"/>
      <c r="BV322" s="14"/>
      <c r="BW322" s="14"/>
    </row>
    <row r="323" spans="1:75" x14ac:dyDescent="0.2">
      <c r="A323" s="14">
        <v>297</v>
      </c>
      <c r="B323" s="18">
        <v>43532</v>
      </c>
      <c r="C323" s="14">
        <v>1</v>
      </c>
      <c r="D323" s="14">
        <v>204</v>
      </c>
      <c r="E323" s="14">
        <v>3</v>
      </c>
      <c r="F323" s="14">
        <v>1</v>
      </c>
      <c r="G323" s="14">
        <v>1</v>
      </c>
      <c r="H323" s="14">
        <v>0</v>
      </c>
      <c r="I323" s="14">
        <v>1</v>
      </c>
      <c r="J323" s="19">
        <v>7</v>
      </c>
      <c r="K323" s="19">
        <v>14</v>
      </c>
      <c r="L323" s="14">
        <f t="shared" si="29"/>
        <v>7</v>
      </c>
      <c r="M323" s="14">
        <f t="shared" si="30"/>
        <v>7</v>
      </c>
      <c r="N323" s="14">
        <v>0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6">
        <v>1</v>
      </c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>
        <v>1</v>
      </c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5"/>
      <c r="BU323" s="14"/>
      <c r="BV323" s="14"/>
      <c r="BW323" s="14"/>
    </row>
    <row r="324" spans="1:75" x14ac:dyDescent="0.2">
      <c r="A324" s="14">
        <v>298</v>
      </c>
      <c r="B324" s="18">
        <v>43532</v>
      </c>
      <c r="C324" s="14">
        <v>1</v>
      </c>
      <c r="D324" s="14">
        <v>204</v>
      </c>
      <c r="E324" s="14">
        <v>3</v>
      </c>
      <c r="F324" s="14">
        <v>1</v>
      </c>
      <c r="G324" s="14">
        <v>2</v>
      </c>
      <c r="H324" s="14">
        <v>0</v>
      </c>
      <c r="I324" s="14">
        <v>1</v>
      </c>
      <c r="J324" s="19">
        <v>7.75</v>
      </c>
      <c r="K324" s="19">
        <v>14</v>
      </c>
      <c r="L324" s="14">
        <f t="shared" si="29"/>
        <v>6.25</v>
      </c>
      <c r="M324" s="14">
        <f t="shared" si="30"/>
        <v>12.5</v>
      </c>
      <c r="N324" s="14">
        <v>0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6">
        <v>15</v>
      </c>
      <c r="AL324" s="14"/>
      <c r="AM324" s="14"/>
      <c r="AN324" s="14"/>
      <c r="AO324" s="14"/>
      <c r="AP324" s="14"/>
      <c r="AQ324" s="14"/>
      <c r="AR324" s="14"/>
      <c r="AS324" s="14"/>
      <c r="AT324" s="14"/>
      <c r="AU324" s="14">
        <v>15</v>
      </c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5"/>
      <c r="BU324" s="14"/>
      <c r="BV324" s="14"/>
      <c r="BW324" s="14"/>
    </row>
    <row r="325" spans="1:75" x14ac:dyDescent="0.2">
      <c r="A325" s="14">
        <v>299</v>
      </c>
      <c r="B325" s="18">
        <v>43532</v>
      </c>
      <c r="C325" s="14">
        <v>1</v>
      </c>
      <c r="D325" s="14">
        <v>204</v>
      </c>
      <c r="E325" s="14">
        <v>3</v>
      </c>
      <c r="F325" s="14">
        <v>1</v>
      </c>
      <c r="G325" s="14">
        <v>2</v>
      </c>
      <c r="H325" s="14">
        <v>0</v>
      </c>
      <c r="I325" s="14">
        <v>1</v>
      </c>
      <c r="J325" s="19">
        <v>8</v>
      </c>
      <c r="K325" s="19">
        <v>14</v>
      </c>
      <c r="L325" s="14">
        <f t="shared" si="29"/>
        <v>6</v>
      </c>
      <c r="M325" s="14">
        <f t="shared" si="30"/>
        <v>12</v>
      </c>
      <c r="N325" s="14">
        <v>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6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5"/>
      <c r="BU325" s="14"/>
      <c r="BV325" s="14"/>
      <c r="BW325" s="14"/>
    </row>
    <row r="326" spans="1:75" x14ac:dyDescent="0.2">
      <c r="A326" s="14">
        <v>306</v>
      </c>
      <c r="B326" s="18">
        <v>43539</v>
      </c>
      <c r="C326" s="14">
        <v>1</v>
      </c>
      <c r="D326" s="14">
        <v>258</v>
      </c>
      <c r="E326" s="14">
        <v>3</v>
      </c>
      <c r="F326" s="14">
        <v>1</v>
      </c>
      <c r="G326" s="14">
        <v>2</v>
      </c>
      <c r="H326" s="14">
        <v>2</v>
      </c>
      <c r="I326" s="14">
        <v>1</v>
      </c>
      <c r="J326" s="19">
        <v>9</v>
      </c>
      <c r="K326" s="19">
        <v>16</v>
      </c>
      <c r="L326" s="14">
        <f t="shared" si="29"/>
        <v>7</v>
      </c>
      <c r="M326" s="14">
        <f t="shared" si="30"/>
        <v>14</v>
      </c>
      <c r="N326" s="14">
        <v>3</v>
      </c>
      <c r="O326" s="14">
        <v>1</v>
      </c>
      <c r="P326" s="14"/>
      <c r="Q326" s="14"/>
      <c r="R326" s="14"/>
      <c r="S326" s="14"/>
      <c r="T326" s="14">
        <v>1</v>
      </c>
      <c r="U326" s="14"/>
      <c r="V326" s="14"/>
      <c r="W326" s="14"/>
      <c r="X326" s="14"/>
      <c r="Y326" s="14">
        <v>1</v>
      </c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6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5"/>
      <c r="BU326" s="14"/>
      <c r="BV326" s="14"/>
      <c r="BW326" s="14"/>
    </row>
    <row r="327" spans="1:75" x14ac:dyDescent="0.2">
      <c r="A327" s="14">
        <v>360</v>
      </c>
      <c r="B327" s="18">
        <v>43552</v>
      </c>
      <c r="C327" s="14">
        <v>1</v>
      </c>
      <c r="D327" s="14">
        <v>204</v>
      </c>
      <c r="E327" s="14">
        <v>3</v>
      </c>
      <c r="F327" s="14">
        <v>1</v>
      </c>
      <c r="G327" s="14">
        <v>1</v>
      </c>
      <c r="H327" s="14">
        <v>1</v>
      </c>
      <c r="I327" s="14">
        <v>1</v>
      </c>
      <c r="J327" s="19">
        <v>8</v>
      </c>
      <c r="K327" s="19">
        <v>13.5</v>
      </c>
      <c r="L327" s="14">
        <f t="shared" si="29"/>
        <v>5.5</v>
      </c>
      <c r="M327" s="14">
        <f t="shared" si="30"/>
        <v>5.5</v>
      </c>
      <c r="N327" s="14">
        <v>8</v>
      </c>
      <c r="O327" s="14"/>
      <c r="P327" s="14"/>
      <c r="Q327" s="14">
        <v>2</v>
      </c>
      <c r="R327" s="14"/>
      <c r="S327" s="14"/>
      <c r="T327" s="14">
        <v>6</v>
      </c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6">
        <v>2</v>
      </c>
      <c r="AL327" s="14"/>
      <c r="AM327" s="14">
        <v>1</v>
      </c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>
        <v>1</v>
      </c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5"/>
      <c r="BU327" s="14"/>
      <c r="BV327" s="14"/>
      <c r="BW327" s="14"/>
    </row>
    <row r="328" spans="1:75" x14ac:dyDescent="0.2">
      <c r="A328" s="14">
        <v>363</v>
      </c>
      <c r="B328" s="18">
        <v>43553</v>
      </c>
      <c r="C328" s="14">
        <v>1</v>
      </c>
      <c r="D328" s="14">
        <v>204</v>
      </c>
      <c r="E328" s="14">
        <v>3</v>
      </c>
      <c r="F328" s="14">
        <v>1</v>
      </c>
      <c r="G328" s="14">
        <v>1</v>
      </c>
      <c r="H328" s="14">
        <v>1</v>
      </c>
      <c r="I328" s="14">
        <v>1</v>
      </c>
      <c r="J328" s="19">
        <v>8.5</v>
      </c>
      <c r="K328" s="19">
        <v>13</v>
      </c>
      <c r="L328" s="14">
        <f t="shared" si="29"/>
        <v>4.5</v>
      </c>
      <c r="M328" s="14">
        <f t="shared" si="30"/>
        <v>4.5</v>
      </c>
      <c r="N328" s="14">
        <v>3</v>
      </c>
      <c r="O328" s="14"/>
      <c r="P328" s="14"/>
      <c r="Q328" s="14"/>
      <c r="R328" s="14"/>
      <c r="S328" s="14"/>
      <c r="T328" s="14">
        <v>2</v>
      </c>
      <c r="U328" s="14"/>
      <c r="V328" s="14"/>
      <c r="W328" s="14">
        <v>1</v>
      </c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6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5"/>
      <c r="BU328" s="14"/>
      <c r="BV328" s="14"/>
      <c r="BW328" s="14"/>
    </row>
    <row r="329" spans="1:75" x14ac:dyDescent="0.2">
      <c r="A329" s="14">
        <v>295</v>
      </c>
      <c r="B329" s="18">
        <v>43528</v>
      </c>
      <c r="C329" s="14">
        <v>1</v>
      </c>
      <c r="D329" s="14">
        <v>258</v>
      </c>
      <c r="E329" s="14">
        <v>4</v>
      </c>
      <c r="F329" s="14">
        <v>1</v>
      </c>
      <c r="G329" s="14">
        <v>1</v>
      </c>
      <c r="H329" s="14">
        <v>0</v>
      </c>
      <c r="I329" s="14">
        <v>1</v>
      </c>
      <c r="J329" s="19">
        <v>11</v>
      </c>
      <c r="K329" s="19">
        <v>16</v>
      </c>
      <c r="L329" s="14">
        <f t="shared" si="29"/>
        <v>5</v>
      </c>
      <c r="M329" s="14">
        <f t="shared" si="30"/>
        <v>5</v>
      </c>
      <c r="N329" s="14">
        <v>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6">
        <v>1</v>
      </c>
      <c r="AL329" s="14">
        <v>1</v>
      </c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5"/>
      <c r="BU329" s="14"/>
      <c r="BV329" s="14"/>
      <c r="BW329" s="14"/>
    </row>
    <row r="330" spans="1:75" x14ac:dyDescent="0.2">
      <c r="A330" s="14">
        <v>296</v>
      </c>
      <c r="B330" s="18">
        <v>43532</v>
      </c>
      <c r="C330" s="14">
        <v>1</v>
      </c>
      <c r="D330" s="14">
        <v>204</v>
      </c>
      <c r="E330" s="14">
        <v>4</v>
      </c>
      <c r="F330" s="14">
        <v>1</v>
      </c>
      <c r="G330" s="14">
        <v>1</v>
      </c>
      <c r="H330" s="14">
        <v>0</v>
      </c>
      <c r="I330" s="14">
        <v>1</v>
      </c>
      <c r="J330" s="19">
        <v>9</v>
      </c>
      <c r="K330" s="19">
        <v>13.5</v>
      </c>
      <c r="L330" s="14">
        <f t="shared" si="29"/>
        <v>4.5</v>
      </c>
      <c r="M330" s="14">
        <f t="shared" si="30"/>
        <v>4.5</v>
      </c>
      <c r="N330" s="14">
        <v>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6">
        <v>15</v>
      </c>
      <c r="AL330" s="14">
        <v>15</v>
      </c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5"/>
      <c r="BU330" s="14"/>
      <c r="BV330" s="14"/>
      <c r="BW330" s="14"/>
    </row>
    <row r="331" spans="1:75" x14ac:dyDescent="0.2">
      <c r="A331" s="14">
        <v>300</v>
      </c>
      <c r="B331" s="18">
        <v>43532</v>
      </c>
      <c r="C331" s="14">
        <v>1</v>
      </c>
      <c r="D331" s="14">
        <v>258</v>
      </c>
      <c r="E331" s="14">
        <v>4</v>
      </c>
      <c r="F331" s="14">
        <v>1</v>
      </c>
      <c r="G331" s="14">
        <v>2</v>
      </c>
      <c r="H331" s="14">
        <v>2</v>
      </c>
      <c r="I331" s="14">
        <v>1</v>
      </c>
      <c r="J331" s="19">
        <v>6.5</v>
      </c>
      <c r="K331" s="19">
        <v>17</v>
      </c>
      <c r="L331" s="14">
        <f t="shared" si="29"/>
        <v>10.5</v>
      </c>
      <c r="M331" s="14">
        <f t="shared" si="30"/>
        <v>21</v>
      </c>
      <c r="N331" s="14">
        <v>10</v>
      </c>
      <c r="O331" s="14"/>
      <c r="P331" s="14"/>
      <c r="Q331" s="14"/>
      <c r="R331" s="14"/>
      <c r="S331" s="14"/>
      <c r="T331" s="14"/>
      <c r="U331" s="14"/>
      <c r="V331" s="14">
        <v>9</v>
      </c>
      <c r="W331" s="14"/>
      <c r="X331" s="14"/>
      <c r="Y331" s="14"/>
      <c r="Z331" s="14">
        <v>1</v>
      </c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6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5"/>
      <c r="BU331" s="14"/>
      <c r="BV331" s="14"/>
      <c r="BW331" s="14"/>
    </row>
    <row r="332" spans="1:75" x14ac:dyDescent="0.2">
      <c r="A332" s="14">
        <v>305</v>
      </c>
      <c r="B332" s="18">
        <v>43539</v>
      </c>
      <c r="C332" s="14">
        <v>1</v>
      </c>
      <c r="D332" s="14">
        <v>204</v>
      </c>
      <c r="E332" s="14">
        <v>4</v>
      </c>
      <c r="F332" s="14">
        <v>1</v>
      </c>
      <c r="G332" s="14">
        <v>2</v>
      </c>
      <c r="H332" s="14">
        <v>0</v>
      </c>
      <c r="I332" s="14">
        <v>1</v>
      </c>
      <c r="J332" s="19">
        <v>9</v>
      </c>
      <c r="K332" s="19">
        <v>12</v>
      </c>
      <c r="L332" s="14">
        <f t="shared" si="29"/>
        <v>3</v>
      </c>
      <c r="M332" s="14">
        <f t="shared" si="30"/>
        <v>6</v>
      </c>
      <c r="N332" s="14">
        <v>0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6">
        <v>15</v>
      </c>
      <c r="AL332" s="14">
        <v>15</v>
      </c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5"/>
      <c r="BU332" s="14"/>
      <c r="BV332" s="14"/>
      <c r="BW332" s="14"/>
    </row>
    <row r="333" spans="1:75" x14ac:dyDescent="0.2">
      <c r="A333" s="14">
        <v>314</v>
      </c>
      <c r="B333" s="18">
        <v>43543</v>
      </c>
      <c r="C333" s="14">
        <v>1</v>
      </c>
      <c r="D333" s="14">
        <v>258</v>
      </c>
      <c r="E333" s="14">
        <v>4</v>
      </c>
      <c r="F333" s="14">
        <v>1</v>
      </c>
      <c r="G333" s="14">
        <v>1</v>
      </c>
      <c r="H333" s="14">
        <v>1</v>
      </c>
      <c r="I333" s="14">
        <v>1</v>
      </c>
      <c r="J333" s="19">
        <v>14</v>
      </c>
      <c r="K333" s="19">
        <v>17.25</v>
      </c>
      <c r="L333" s="14">
        <f t="shared" si="29"/>
        <v>3.25</v>
      </c>
      <c r="M333" s="14">
        <f t="shared" si="30"/>
        <v>3.25</v>
      </c>
      <c r="N333" s="14">
        <v>3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>
        <v>3</v>
      </c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6">
        <v>1</v>
      </c>
      <c r="AL333" s="14">
        <v>1</v>
      </c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5"/>
      <c r="BU333" s="14"/>
      <c r="BV333" s="14"/>
      <c r="BW333" s="14"/>
    </row>
    <row r="334" spans="1:75" x14ac:dyDescent="0.2">
      <c r="A334" s="14">
        <v>316</v>
      </c>
      <c r="B334" s="18">
        <v>43544</v>
      </c>
      <c r="C334" s="14">
        <v>1</v>
      </c>
      <c r="D334" s="14">
        <v>204</v>
      </c>
      <c r="E334" s="14">
        <v>4</v>
      </c>
      <c r="F334" s="14">
        <v>1</v>
      </c>
      <c r="G334" s="14">
        <v>2</v>
      </c>
      <c r="H334" s="14">
        <v>2</v>
      </c>
      <c r="I334" s="14">
        <v>1</v>
      </c>
      <c r="J334" s="19">
        <v>7</v>
      </c>
      <c r="K334" s="19">
        <v>12</v>
      </c>
      <c r="L334" s="14">
        <f t="shared" si="29"/>
        <v>5</v>
      </c>
      <c r="M334" s="14">
        <f t="shared" si="30"/>
        <v>10</v>
      </c>
      <c r="N334" s="14">
        <v>8</v>
      </c>
      <c r="O334" s="14"/>
      <c r="P334" s="14"/>
      <c r="Q334" s="14"/>
      <c r="R334" s="14"/>
      <c r="S334" s="14"/>
      <c r="T334" s="14">
        <v>1</v>
      </c>
      <c r="U334" s="14"/>
      <c r="V334" s="14"/>
      <c r="W334" s="14"/>
      <c r="X334" s="14"/>
      <c r="Y334" s="14"/>
      <c r="Z334" s="14">
        <v>7</v>
      </c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6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5"/>
      <c r="BU334" s="14"/>
      <c r="BV334" s="14"/>
      <c r="BW334" s="14"/>
    </row>
    <row r="335" spans="1:75" x14ac:dyDescent="0.2">
      <c r="A335" s="14">
        <v>317</v>
      </c>
      <c r="B335" s="18">
        <v>43544</v>
      </c>
      <c r="C335" s="14">
        <v>1</v>
      </c>
      <c r="D335" s="14">
        <v>204</v>
      </c>
      <c r="E335" s="14">
        <v>4</v>
      </c>
      <c r="F335" s="14">
        <v>1</v>
      </c>
      <c r="G335" s="14">
        <v>2</v>
      </c>
      <c r="H335" s="14">
        <v>2</v>
      </c>
      <c r="I335" s="14">
        <v>1</v>
      </c>
      <c r="J335" s="19">
        <v>8</v>
      </c>
      <c r="K335" s="19">
        <v>15</v>
      </c>
      <c r="L335" s="14">
        <f t="shared" si="29"/>
        <v>7</v>
      </c>
      <c r="M335" s="14">
        <f t="shared" si="30"/>
        <v>14</v>
      </c>
      <c r="N335" s="14">
        <v>19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>
        <v>19</v>
      </c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6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5"/>
      <c r="BU335" s="14"/>
      <c r="BV335" s="14"/>
      <c r="BW335" s="14"/>
    </row>
    <row r="336" spans="1:75" x14ac:dyDescent="0.2">
      <c r="A336" s="14">
        <v>318</v>
      </c>
      <c r="B336" s="18">
        <v>43544</v>
      </c>
      <c r="C336" s="14">
        <v>1</v>
      </c>
      <c r="D336" s="14">
        <v>204</v>
      </c>
      <c r="E336" s="14">
        <v>4</v>
      </c>
      <c r="F336" s="14">
        <v>1</v>
      </c>
      <c r="G336" s="14">
        <v>2</v>
      </c>
      <c r="H336" s="14">
        <v>2</v>
      </c>
      <c r="I336" s="14">
        <v>1</v>
      </c>
      <c r="J336" s="19">
        <v>8.5</v>
      </c>
      <c r="K336" s="19">
        <v>14.5</v>
      </c>
      <c r="L336" s="14">
        <f t="shared" si="29"/>
        <v>6</v>
      </c>
      <c r="M336" s="14">
        <f t="shared" si="30"/>
        <v>12</v>
      </c>
      <c r="N336" s="14">
        <v>29</v>
      </c>
      <c r="O336" s="14"/>
      <c r="P336" s="14"/>
      <c r="Q336" s="14"/>
      <c r="R336" s="14"/>
      <c r="S336" s="14"/>
      <c r="T336" s="14">
        <v>1</v>
      </c>
      <c r="U336" s="14"/>
      <c r="V336" s="14"/>
      <c r="W336" s="14">
        <v>1</v>
      </c>
      <c r="X336" s="14"/>
      <c r="Y336" s="14"/>
      <c r="Z336" s="14">
        <v>26</v>
      </c>
      <c r="AA336" s="14"/>
      <c r="AB336" s="14">
        <v>1</v>
      </c>
      <c r="AC336" s="14"/>
      <c r="AD336" s="14"/>
      <c r="AE336" s="14"/>
      <c r="AF336" s="14"/>
      <c r="AG336" s="14"/>
      <c r="AH336" s="14"/>
      <c r="AI336" s="14"/>
      <c r="AJ336" s="14"/>
      <c r="AK336" s="16">
        <v>20</v>
      </c>
      <c r="AL336" s="14">
        <v>20</v>
      </c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5"/>
      <c r="BU336" s="14"/>
      <c r="BV336" s="14"/>
      <c r="BW336" s="14"/>
    </row>
    <row r="337" spans="1:75" x14ac:dyDescent="0.2">
      <c r="A337" s="14">
        <v>319</v>
      </c>
      <c r="B337" s="18">
        <v>43544</v>
      </c>
      <c r="C337" s="14">
        <v>1</v>
      </c>
      <c r="D337" s="14">
        <v>204</v>
      </c>
      <c r="E337" s="14">
        <v>4</v>
      </c>
      <c r="F337" s="14">
        <v>1</v>
      </c>
      <c r="G337" s="14">
        <v>1</v>
      </c>
      <c r="H337" s="14">
        <v>0</v>
      </c>
      <c r="I337" s="14">
        <v>1</v>
      </c>
      <c r="J337" s="19">
        <v>13</v>
      </c>
      <c r="K337" s="19">
        <v>15</v>
      </c>
      <c r="L337" s="14">
        <f t="shared" si="29"/>
        <v>2</v>
      </c>
      <c r="M337" s="14">
        <f t="shared" si="30"/>
        <v>2</v>
      </c>
      <c r="N337" s="14">
        <v>0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6">
        <v>6</v>
      </c>
      <c r="AL337" s="14">
        <v>6</v>
      </c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5"/>
      <c r="BU337" s="14"/>
      <c r="BV337" s="14"/>
      <c r="BW337" s="14"/>
    </row>
    <row r="338" spans="1:75" x14ac:dyDescent="0.2">
      <c r="A338" s="14">
        <v>320</v>
      </c>
      <c r="B338" s="18">
        <v>43544</v>
      </c>
      <c r="C338" s="14">
        <v>1</v>
      </c>
      <c r="D338" s="14">
        <v>204</v>
      </c>
      <c r="E338" s="14">
        <v>4</v>
      </c>
      <c r="F338" s="14">
        <v>1</v>
      </c>
      <c r="G338" s="14">
        <v>1</v>
      </c>
      <c r="H338" s="14">
        <v>0</v>
      </c>
      <c r="I338" s="14">
        <v>1</v>
      </c>
      <c r="J338" s="19">
        <v>9.75</v>
      </c>
      <c r="K338" s="19">
        <v>15.5</v>
      </c>
      <c r="L338" s="14">
        <f t="shared" si="29"/>
        <v>5.75</v>
      </c>
      <c r="M338" s="14">
        <f t="shared" si="30"/>
        <v>5.75</v>
      </c>
      <c r="N338" s="14">
        <v>0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6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5"/>
      <c r="BU338" s="14"/>
      <c r="BV338" s="14"/>
      <c r="BW338" s="14"/>
    </row>
    <row r="339" spans="1:75" x14ac:dyDescent="0.2">
      <c r="A339" s="14">
        <v>321</v>
      </c>
      <c r="B339" s="18">
        <v>43544</v>
      </c>
      <c r="C339" s="14">
        <v>1</v>
      </c>
      <c r="D339" s="14">
        <v>204</v>
      </c>
      <c r="E339" s="14">
        <v>4</v>
      </c>
      <c r="F339" s="14">
        <v>1</v>
      </c>
      <c r="G339" s="14">
        <v>1</v>
      </c>
      <c r="H339" s="14">
        <v>0</v>
      </c>
      <c r="I339" s="14">
        <v>1</v>
      </c>
      <c r="J339" s="19">
        <v>9</v>
      </c>
      <c r="K339" s="19">
        <v>11</v>
      </c>
      <c r="L339" s="14">
        <f t="shared" si="29"/>
        <v>2</v>
      </c>
      <c r="M339" s="14">
        <f t="shared" si="30"/>
        <v>2</v>
      </c>
      <c r="N339" s="14">
        <v>0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6">
        <v>15</v>
      </c>
      <c r="AL339" s="14">
        <v>15</v>
      </c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5"/>
      <c r="BU339" s="14"/>
      <c r="BV339" s="14"/>
      <c r="BW339" s="14"/>
    </row>
    <row r="340" spans="1:75" x14ac:dyDescent="0.2">
      <c r="A340" s="14">
        <v>322</v>
      </c>
      <c r="B340" s="18">
        <v>43545</v>
      </c>
      <c r="C340" s="14">
        <v>1</v>
      </c>
      <c r="D340" s="14">
        <v>204</v>
      </c>
      <c r="E340" s="14">
        <v>4</v>
      </c>
      <c r="F340" s="14">
        <v>1</v>
      </c>
      <c r="G340" s="14">
        <v>2</v>
      </c>
      <c r="H340" s="14">
        <v>2</v>
      </c>
      <c r="I340" s="14">
        <v>1</v>
      </c>
      <c r="J340" s="19">
        <v>7.5</v>
      </c>
      <c r="K340" s="19">
        <v>16</v>
      </c>
      <c r="L340" s="14">
        <f t="shared" si="29"/>
        <v>8.5</v>
      </c>
      <c r="M340" s="14">
        <f t="shared" si="30"/>
        <v>17</v>
      </c>
      <c r="N340" s="14">
        <v>14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>
        <v>14</v>
      </c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6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5"/>
      <c r="BU340" s="14"/>
      <c r="BV340" s="14"/>
      <c r="BW340" s="14"/>
    </row>
    <row r="341" spans="1:75" x14ac:dyDescent="0.2">
      <c r="A341" s="14">
        <v>323</v>
      </c>
      <c r="B341" s="18">
        <v>43545</v>
      </c>
      <c r="C341" s="14">
        <v>1</v>
      </c>
      <c r="D341" s="14">
        <v>204</v>
      </c>
      <c r="E341" s="14">
        <v>4</v>
      </c>
      <c r="F341" s="14">
        <v>1</v>
      </c>
      <c r="G341" s="14">
        <v>1</v>
      </c>
      <c r="H341" s="14">
        <v>0</v>
      </c>
      <c r="I341" s="14">
        <v>1</v>
      </c>
      <c r="J341" s="19">
        <v>10</v>
      </c>
      <c r="K341" s="19">
        <v>15.5</v>
      </c>
      <c r="L341" s="14">
        <f t="shared" si="29"/>
        <v>5.5</v>
      </c>
      <c r="M341" s="14">
        <f t="shared" si="30"/>
        <v>5.5</v>
      </c>
      <c r="N341" s="14">
        <v>0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6">
        <v>16</v>
      </c>
      <c r="AL341" s="14">
        <v>15</v>
      </c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>
        <v>1</v>
      </c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5"/>
      <c r="BU341" s="14"/>
      <c r="BV341" s="14"/>
      <c r="BW341" s="14"/>
    </row>
    <row r="342" spans="1:75" x14ac:dyDescent="0.2">
      <c r="A342" s="14">
        <v>324</v>
      </c>
      <c r="B342" s="18">
        <v>43545</v>
      </c>
      <c r="C342" s="14">
        <v>1</v>
      </c>
      <c r="D342" s="14">
        <v>204</v>
      </c>
      <c r="E342" s="14">
        <v>4</v>
      </c>
      <c r="F342" s="14">
        <v>1</v>
      </c>
      <c r="G342" s="14">
        <v>1</v>
      </c>
      <c r="H342" s="14">
        <v>1</v>
      </c>
      <c r="I342" s="14">
        <v>1</v>
      </c>
      <c r="J342" s="19">
        <v>10</v>
      </c>
      <c r="K342" s="19">
        <v>15.75</v>
      </c>
      <c r="L342" s="14">
        <f t="shared" si="29"/>
        <v>5.75</v>
      </c>
      <c r="M342" s="14">
        <f t="shared" si="30"/>
        <v>5.75</v>
      </c>
      <c r="N342" s="14">
        <v>1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>
        <v>1</v>
      </c>
      <c r="AC342" s="14"/>
      <c r="AD342" s="14"/>
      <c r="AE342" s="14"/>
      <c r="AF342" s="14"/>
      <c r="AG342" s="14"/>
      <c r="AH342" s="14"/>
      <c r="AI342" s="14"/>
      <c r="AJ342" s="14"/>
      <c r="AK342" s="16">
        <v>2</v>
      </c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>
        <v>2</v>
      </c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5"/>
      <c r="BU342" s="14"/>
      <c r="BV342" s="14"/>
      <c r="BW342" s="14"/>
    </row>
    <row r="343" spans="1:75" x14ac:dyDescent="0.2">
      <c r="A343" s="14">
        <v>325</v>
      </c>
      <c r="B343" s="18">
        <v>43545</v>
      </c>
      <c r="C343" s="14">
        <v>1</v>
      </c>
      <c r="D343" s="14">
        <v>204</v>
      </c>
      <c r="E343" s="14">
        <v>4</v>
      </c>
      <c r="F343" s="14">
        <v>1</v>
      </c>
      <c r="G343" s="14">
        <v>1</v>
      </c>
      <c r="H343" s="14">
        <v>1</v>
      </c>
      <c r="I343" s="14">
        <v>1</v>
      </c>
      <c r="J343" s="19">
        <v>9</v>
      </c>
      <c r="K343" s="19">
        <v>15.5</v>
      </c>
      <c r="L343" s="14">
        <f t="shared" si="29"/>
        <v>6.5</v>
      </c>
      <c r="M343" s="14">
        <f t="shared" si="30"/>
        <v>6.5</v>
      </c>
      <c r="N343" s="14">
        <v>18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>
        <v>18</v>
      </c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6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5"/>
      <c r="BU343" s="14"/>
      <c r="BV343" s="14"/>
      <c r="BW343" s="14"/>
    </row>
    <row r="344" spans="1:75" x14ac:dyDescent="0.2">
      <c r="A344" s="14">
        <v>326</v>
      </c>
      <c r="B344" s="18">
        <v>43545</v>
      </c>
      <c r="C344" s="14">
        <v>1</v>
      </c>
      <c r="D344" s="14">
        <v>204</v>
      </c>
      <c r="E344" s="14">
        <v>4</v>
      </c>
      <c r="F344" s="14">
        <v>1</v>
      </c>
      <c r="G344" s="14">
        <v>2</v>
      </c>
      <c r="H344" s="14">
        <v>0</v>
      </c>
      <c r="I344" s="14">
        <v>1</v>
      </c>
      <c r="J344" s="19">
        <v>9</v>
      </c>
      <c r="K344" s="19">
        <v>15.5</v>
      </c>
      <c r="L344" s="14">
        <f t="shared" si="29"/>
        <v>6.5</v>
      </c>
      <c r="M344" s="14">
        <f t="shared" si="30"/>
        <v>13</v>
      </c>
      <c r="N344" s="14">
        <v>0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6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5"/>
      <c r="BU344" s="14"/>
      <c r="BV344" s="14"/>
      <c r="BW344" s="14"/>
    </row>
    <row r="345" spans="1:75" x14ac:dyDescent="0.2">
      <c r="A345" s="14">
        <v>328</v>
      </c>
      <c r="B345" s="18">
        <v>43545</v>
      </c>
      <c r="C345" s="14">
        <v>1</v>
      </c>
      <c r="D345" s="14">
        <v>289</v>
      </c>
      <c r="E345" s="14">
        <v>4</v>
      </c>
      <c r="F345" s="14">
        <v>1</v>
      </c>
      <c r="G345" s="14">
        <v>2</v>
      </c>
      <c r="H345" s="14">
        <v>0</v>
      </c>
      <c r="I345" s="14">
        <v>1</v>
      </c>
      <c r="J345" s="19">
        <v>9.5</v>
      </c>
      <c r="K345" s="19">
        <v>14</v>
      </c>
      <c r="L345" s="14">
        <f t="shared" si="29"/>
        <v>4.5</v>
      </c>
      <c r="M345" s="14">
        <f t="shared" si="30"/>
        <v>9</v>
      </c>
      <c r="N345" s="14">
        <v>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6">
        <v>6</v>
      </c>
      <c r="AL345" s="14">
        <v>5</v>
      </c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>
        <v>1</v>
      </c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5"/>
      <c r="BU345" s="14"/>
      <c r="BV345" s="14"/>
      <c r="BW345" s="14"/>
    </row>
    <row r="346" spans="1:75" x14ac:dyDescent="0.2">
      <c r="A346" s="14">
        <v>329</v>
      </c>
      <c r="B346" s="18">
        <v>43545</v>
      </c>
      <c r="C346" s="14">
        <v>1</v>
      </c>
      <c r="D346" s="14">
        <v>204</v>
      </c>
      <c r="E346" s="14">
        <v>4</v>
      </c>
      <c r="F346" s="14">
        <v>1</v>
      </c>
      <c r="G346" s="14">
        <v>1</v>
      </c>
      <c r="H346" s="14">
        <v>1</v>
      </c>
      <c r="I346" s="14">
        <v>1</v>
      </c>
      <c r="J346" s="19">
        <v>7.5</v>
      </c>
      <c r="K346" s="19">
        <v>13.5</v>
      </c>
      <c r="L346" s="14">
        <f t="shared" si="29"/>
        <v>6</v>
      </c>
      <c r="M346" s="14">
        <f t="shared" si="30"/>
        <v>6</v>
      </c>
      <c r="N346" s="14">
        <v>7</v>
      </c>
      <c r="O346" s="14"/>
      <c r="P346" s="14"/>
      <c r="Q346" s="14"/>
      <c r="R346" s="14"/>
      <c r="S346" s="14"/>
      <c r="T346" s="14">
        <v>1</v>
      </c>
      <c r="U346" s="14"/>
      <c r="V346" s="14"/>
      <c r="W346" s="14"/>
      <c r="X346" s="14"/>
      <c r="Y346" s="14"/>
      <c r="Z346" s="14">
        <v>6</v>
      </c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6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5"/>
      <c r="BU346" s="14"/>
      <c r="BV346" s="14"/>
      <c r="BW346" s="14"/>
    </row>
    <row r="347" spans="1:75" x14ac:dyDescent="0.2">
      <c r="A347" s="14">
        <v>330</v>
      </c>
      <c r="B347" s="18">
        <v>43545</v>
      </c>
      <c r="C347" s="14">
        <v>1</v>
      </c>
      <c r="D347" s="14">
        <v>204</v>
      </c>
      <c r="E347" s="14">
        <v>4</v>
      </c>
      <c r="F347" s="14">
        <v>1</v>
      </c>
      <c r="G347" s="14">
        <v>1</v>
      </c>
      <c r="H347" s="14">
        <v>1</v>
      </c>
      <c r="I347" s="14">
        <v>1</v>
      </c>
      <c r="J347" s="19">
        <v>7.5</v>
      </c>
      <c r="K347" s="19">
        <v>13.5</v>
      </c>
      <c r="L347" s="14">
        <f t="shared" si="29"/>
        <v>6</v>
      </c>
      <c r="M347" s="14">
        <f t="shared" si="30"/>
        <v>6</v>
      </c>
      <c r="N347" s="14">
        <v>2</v>
      </c>
      <c r="O347" s="14"/>
      <c r="P347" s="14"/>
      <c r="Q347" s="14"/>
      <c r="R347" s="14"/>
      <c r="S347" s="14"/>
      <c r="T347" s="14">
        <v>1</v>
      </c>
      <c r="U347" s="14"/>
      <c r="V347" s="14"/>
      <c r="W347" s="14"/>
      <c r="X347" s="14"/>
      <c r="Y347" s="14"/>
      <c r="Z347" s="14"/>
      <c r="AA347" s="14"/>
      <c r="AB347" s="14">
        <v>1</v>
      </c>
      <c r="AC347" s="14"/>
      <c r="AD347" s="14"/>
      <c r="AE347" s="14"/>
      <c r="AF347" s="14"/>
      <c r="AG347" s="14"/>
      <c r="AH347" s="14"/>
      <c r="AI347" s="14"/>
      <c r="AJ347" s="14"/>
      <c r="AK347" s="16">
        <v>1</v>
      </c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>
        <v>1</v>
      </c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5"/>
      <c r="BU347" s="14"/>
      <c r="BV347" s="14"/>
      <c r="BW347" s="14"/>
    </row>
    <row r="348" spans="1:75" x14ac:dyDescent="0.2">
      <c r="A348" s="14">
        <v>331</v>
      </c>
      <c r="B348" s="18">
        <v>43545</v>
      </c>
      <c r="C348" s="14">
        <v>1</v>
      </c>
      <c r="D348" s="14">
        <v>204</v>
      </c>
      <c r="E348" s="14">
        <v>4</v>
      </c>
      <c r="F348" s="14">
        <v>1</v>
      </c>
      <c r="G348" s="14">
        <v>2</v>
      </c>
      <c r="H348" s="14">
        <v>1</v>
      </c>
      <c r="I348" s="14">
        <v>1</v>
      </c>
      <c r="J348" s="19">
        <v>7.5</v>
      </c>
      <c r="K348" s="19">
        <v>12</v>
      </c>
      <c r="L348" s="14">
        <f t="shared" si="29"/>
        <v>4.5</v>
      </c>
      <c r="M348" s="14">
        <f t="shared" si="30"/>
        <v>9</v>
      </c>
      <c r="N348" s="14">
        <v>6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>
        <v>6</v>
      </c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6">
        <v>20</v>
      </c>
      <c r="AL348" s="14">
        <v>20</v>
      </c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5"/>
      <c r="BU348" s="14"/>
      <c r="BV348" s="14"/>
      <c r="BW348" s="14"/>
    </row>
    <row r="349" spans="1:75" x14ac:dyDescent="0.2">
      <c r="A349" s="14">
        <v>332</v>
      </c>
      <c r="B349" s="18">
        <v>43545</v>
      </c>
      <c r="C349" s="14">
        <v>1</v>
      </c>
      <c r="D349" s="14">
        <v>204</v>
      </c>
      <c r="E349" s="14">
        <v>4</v>
      </c>
      <c r="F349" s="14">
        <v>1</v>
      </c>
      <c r="G349" s="14">
        <v>1</v>
      </c>
      <c r="H349" s="14">
        <v>0</v>
      </c>
      <c r="I349" s="14">
        <v>1</v>
      </c>
      <c r="J349" s="19">
        <v>9.5</v>
      </c>
      <c r="K349" s="19">
        <v>12.5</v>
      </c>
      <c r="L349" s="14">
        <f t="shared" si="29"/>
        <v>3</v>
      </c>
      <c r="M349" s="14">
        <f t="shared" si="30"/>
        <v>3</v>
      </c>
      <c r="N349" s="14">
        <v>0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6">
        <v>1</v>
      </c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>
        <v>1</v>
      </c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5"/>
      <c r="BU349" s="14"/>
      <c r="BV349" s="14"/>
      <c r="BW349" s="14"/>
    </row>
    <row r="350" spans="1:75" x14ac:dyDescent="0.2">
      <c r="A350" s="14">
        <v>333</v>
      </c>
      <c r="B350" s="18">
        <v>43546</v>
      </c>
      <c r="C350" s="14">
        <v>1</v>
      </c>
      <c r="D350" s="14">
        <v>204</v>
      </c>
      <c r="E350" s="14">
        <v>4</v>
      </c>
      <c r="F350" s="14">
        <v>1</v>
      </c>
      <c r="G350" s="14">
        <v>3</v>
      </c>
      <c r="H350" s="14">
        <v>2</v>
      </c>
      <c r="I350" s="14">
        <v>1</v>
      </c>
      <c r="J350" s="19">
        <v>7.5</v>
      </c>
      <c r="K350" s="19">
        <v>16.5</v>
      </c>
      <c r="L350" s="14">
        <f t="shared" si="29"/>
        <v>9</v>
      </c>
      <c r="M350" s="14">
        <f t="shared" si="30"/>
        <v>27</v>
      </c>
      <c r="N350" s="14">
        <v>3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>
        <v>3</v>
      </c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6">
        <v>7</v>
      </c>
      <c r="AL350" s="14">
        <v>5</v>
      </c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>
        <v>2</v>
      </c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5"/>
      <c r="BU350" s="14"/>
      <c r="BV350" s="14"/>
      <c r="BW350" s="14"/>
    </row>
    <row r="351" spans="1:75" x14ac:dyDescent="0.2">
      <c r="A351" s="14">
        <v>334</v>
      </c>
      <c r="B351" s="18">
        <v>43546</v>
      </c>
      <c r="C351" s="14">
        <v>1</v>
      </c>
      <c r="D351" s="14">
        <v>204</v>
      </c>
      <c r="E351" s="14">
        <v>4</v>
      </c>
      <c r="F351" s="14">
        <v>1</v>
      </c>
      <c r="G351" s="14">
        <v>2</v>
      </c>
      <c r="H351" s="14">
        <v>2</v>
      </c>
      <c r="I351" s="14">
        <v>1</v>
      </c>
      <c r="J351" s="19">
        <v>9.5</v>
      </c>
      <c r="K351" s="19">
        <v>15.5</v>
      </c>
      <c r="L351" s="14">
        <f t="shared" si="29"/>
        <v>6</v>
      </c>
      <c r="M351" s="14">
        <f t="shared" si="30"/>
        <v>12</v>
      </c>
      <c r="N351" s="14">
        <v>9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>
        <v>9</v>
      </c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6">
        <v>21</v>
      </c>
      <c r="AL351" s="14">
        <v>20</v>
      </c>
      <c r="AM351" s="14"/>
      <c r="AN351" s="14"/>
      <c r="AO351" s="14"/>
      <c r="AP351" s="14"/>
      <c r="AQ351" s="14"/>
      <c r="AR351" s="14"/>
      <c r="AS351" s="14"/>
      <c r="AT351" s="14"/>
      <c r="AU351" s="14"/>
      <c r="AV351" s="14">
        <v>1</v>
      </c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5"/>
      <c r="BU351" s="14"/>
      <c r="BV351" s="14"/>
      <c r="BW351" s="14"/>
    </row>
    <row r="352" spans="1:75" x14ac:dyDescent="0.2">
      <c r="A352" s="14">
        <v>335</v>
      </c>
      <c r="B352" s="18">
        <v>43546</v>
      </c>
      <c r="C352" s="14">
        <v>1</v>
      </c>
      <c r="D352" s="14">
        <v>204</v>
      </c>
      <c r="E352" s="14">
        <v>4</v>
      </c>
      <c r="F352" s="14">
        <v>1</v>
      </c>
      <c r="G352" s="14">
        <v>3</v>
      </c>
      <c r="H352" s="14">
        <v>3</v>
      </c>
      <c r="I352" s="14">
        <v>1</v>
      </c>
      <c r="J352" s="19">
        <v>9</v>
      </c>
      <c r="K352" s="19">
        <v>16.5</v>
      </c>
      <c r="L352" s="14">
        <f t="shared" si="29"/>
        <v>7.5</v>
      </c>
      <c r="M352" s="14">
        <f t="shared" si="30"/>
        <v>22.5</v>
      </c>
      <c r="N352" s="14">
        <v>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>
        <v>3</v>
      </c>
      <c r="AA352" s="14"/>
      <c r="AB352" s="14">
        <v>1</v>
      </c>
      <c r="AC352" s="14"/>
      <c r="AD352" s="14"/>
      <c r="AE352" s="14"/>
      <c r="AF352" s="14"/>
      <c r="AG352" s="14"/>
      <c r="AH352" s="14"/>
      <c r="AI352" s="14"/>
      <c r="AJ352" s="14"/>
      <c r="AK352" s="16">
        <v>19</v>
      </c>
      <c r="AL352" s="14">
        <v>15</v>
      </c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>
        <v>4</v>
      </c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5"/>
      <c r="BU352" s="14"/>
      <c r="BV352" s="14"/>
      <c r="BW352" s="14"/>
    </row>
    <row r="353" spans="1:75" x14ac:dyDescent="0.2">
      <c r="A353" s="14">
        <v>336</v>
      </c>
      <c r="B353" s="18">
        <v>43546</v>
      </c>
      <c r="C353" s="14">
        <v>1</v>
      </c>
      <c r="D353" s="14">
        <v>204</v>
      </c>
      <c r="E353" s="14">
        <v>4</v>
      </c>
      <c r="F353" s="14">
        <v>1</v>
      </c>
      <c r="G353" s="14">
        <v>1</v>
      </c>
      <c r="H353" s="14">
        <v>1</v>
      </c>
      <c r="I353" s="14">
        <v>1</v>
      </c>
      <c r="J353" s="19">
        <v>8.5</v>
      </c>
      <c r="K353" s="19">
        <v>14.5</v>
      </c>
      <c r="L353" s="14">
        <f t="shared" si="29"/>
        <v>6</v>
      </c>
      <c r="M353" s="14">
        <f t="shared" si="30"/>
        <v>6</v>
      </c>
      <c r="N353" s="14">
        <v>21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>
        <v>21</v>
      </c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6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5"/>
      <c r="BU353" s="14"/>
      <c r="BV353" s="14"/>
      <c r="BW353" s="14"/>
    </row>
    <row r="354" spans="1:75" x14ac:dyDescent="0.2">
      <c r="A354" s="14">
        <v>337</v>
      </c>
      <c r="B354" s="18">
        <v>43546</v>
      </c>
      <c r="C354" s="14">
        <v>1</v>
      </c>
      <c r="D354" s="14">
        <v>204</v>
      </c>
      <c r="E354" s="14">
        <v>4</v>
      </c>
      <c r="F354" s="14">
        <v>1</v>
      </c>
      <c r="G354" s="14">
        <v>2</v>
      </c>
      <c r="H354" s="14">
        <v>2</v>
      </c>
      <c r="I354" s="14">
        <v>1</v>
      </c>
      <c r="J354" s="19">
        <v>9</v>
      </c>
      <c r="K354" s="19">
        <v>15</v>
      </c>
      <c r="L354" s="14">
        <f t="shared" ref="L354:L376" si="31">(K354-J354)</f>
        <v>6</v>
      </c>
      <c r="M354" s="14">
        <f t="shared" ref="M354:M376" si="32">(G354*L354)</f>
        <v>12</v>
      </c>
      <c r="N354" s="14">
        <v>16</v>
      </c>
      <c r="O354" s="14"/>
      <c r="P354" s="14"/>
      <c r="Q354" s="14"/>
      <c r="R354" s="14"/>
      <c r="S354" s="14"/>
      <c r="T354" s="14"/>
      <c r="U354" s="14"/>
      <c r="V354" s="14"/>
      <c r="W354" s="14">
        <v>1</v>
      </c>
      <c r="X354" s="14"/>
      <c r="Y354" s="14"/>
      <c r="Z354" s="14">
        <v>15</v>
      </c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6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5"/>
      <c r="BU354" s="14"/>
      <c r="BV354" s="14"/>
      <c r="BW354" s="14"/>
    </row>
    <row r="355" spans="1:75" x14ac:dyDescent="0.2">
      <c r="A355" s="14">
        <v>338</v>
      </c>
      <c r="B355" s="18">
        <v>43546</v>
      </c>
      <c r="C355" s="14">
        <v>1</v>
      </c>
      <c r="D355" s="14">
        <v>204</v>
      </c>
      <c r="E355" s="14">
        <v>4</v>
      </c>
      <c r="F355" s="14">
        <v>1</v>
      </c>
      <c r="G355" s="14">
        <v>2</v>
      </c>
      <c r="H355" s="14">
        <v>0</v>
      </c>
      <c r="I355" s="14">
        <v>1</v>
      </c>
      <c r="J355" s="19">
        <v>10.5</v>
      </c>
      <c r="K355" s="19">
        <v>14</v>
      </c>
      <c r="L355" s="14">
        <f t="shared" si="31"/>
        <v>3.5</v>
      </c>
      <c r="M355" s="14">
        <f t="shared" si="32"/>
        <v>7</v>
      </c>
      <c r="N355" s="14">
        <v>0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6">
        <v>15</v>
      </c>
      <c r="AL355" s="14">
        <v>15</v>
      </c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5"/>
      <c r="BU355" s="14"/>
      <c r="BV355" s="14"/>
      <c r="BW355" s="14"/>
    </row>
    <row r="356" spans="1:75" x14ac:dyDescent="0.2">
      <c r="A356" s="14">
        <v>339</v>
      </c>
      <c r="B356" s="18">
        <v>43546</v>
      </c>
      <c r="C356" s="14">
        <v>1</v>
      </c>
      <c r="D356" s="14">
        <v>204</v>
      </c>
      <c r="E356" s="14">
        <v>4</v>
      </c>
      <c r="F356" s="14">
        <v>1</v>
      </c>
      <c r="G356" s="14">
        <v>3</v>
      </c>
      <c r="H356" s="14">
        <v>3</v>
      </c>
      <c r="I356" s="14">
        <v>1</v>
      </c>
      <c r="J356" s="19">
        <v>8</v>
      </c>
      <c r="K356" s="19">
        <v>14.5</v>
      </c>
      <c r="L356" s="14">
        <f t="shared" si="31"/>
        <v>6.5</v>
      </c>
      <c r="M356" s="14">
        <f t="shared" si="32"/>
        <v>19.5</v>
      </c>
      <c r="N356" s="14">
        <v>11</v>
      </c>
      <c r="O356" s="14"/>
      <c r="P356" s="14"/>
      <c r="Q356" s="14">
        <v>1</v>
      </c>
      <c r="R356" s="14"/>
      <c r="S356" s="14"/>
      <c r="T356" s="14">
        <v>3</v>
      </c>
      <c r="U356" s="14"/>
      <c r="V356" s="14"/>
      <c r="W356" s="14">
        <v>1</v>
      </c>
      <c r="X356" s="14"/>
      <c r="Y356" s="14"/>
      <c r="Z356" s="14">
        <v>6</v>
      </c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6">
        <v>10</v>
      </c>
      <c r="AL356" s="14">
        <v>10</v>
      </c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5"/>
      <c r="BU356" s="14"/>
      <c r="BV356" s="14"/>
      <c r="BW356" s="14"/>
    </row>
    <row r="357" spans="1:75" x14ac:dyDescent="0.2">
      <c r="A357" s="14">
        <v>340</v>
      </c>
      <c r="B357" s="18">
        <v>43546</v>
      </c>
      <c r="C357" s="14">
        <v>1</v>
      </c>
      <c r="D357" s="14">
        <v>204</v>
      </c>
      <c r="E357" s="14">
        <v>4</v>
      </c>
      <c r="F357" s="14">
        <v>1</v>
      </c>
      <c r="G357" s="14">
        <v>2</v>
      </c>
      <c r="H357" s="14">
        <v>0</v>
      </c>
      <c r="I357" s="14">
        <v>1</v>
      </c>
      <c r="J357" s="19">
        <v>8.5</v>
      </c>
      <c r="K357" s="19">
        <v>12</v>
      </c>
      <c r="L357" s="14">
        <f t="shared" si="31"/>
        <v>3.5</v>
      </c>
      <c r="M357" s="14">
        <f t="shared" si="32"/>
        <v>7</v>
      </c>
      <c r="N357" s="14">
        <v>0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6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5"/>
      <c r="BU357" s="14"/>
      <c r="BV357" s="14"/>
      <c r="BW357" s="14"/>
    </row>
    <row r="358" spans="1:75" x14ac:dyDescent="0.2">
      <c r="A358" s="14">
        <v>341</v>
      </c>
      <c r="B358" s="18">
        <v>43546</v>
      </c>
      <c r="C358" s="14">
        <v>1</v>
      </c>
      <c r="D358" s="14">
        <v>204</v>
      </c>
      <c r="E358" s="14">
        <v>4</v>
      </c>
      <c r="F358" s="14">
        <v>1</v>
      </c>
      <c r="G358" s="14">
        <v>1</v>
      </c>
      <c r="H358" s="14">
        <v>0</v>
      </c>
      <c r="I358" s="14">
        <v>1</v>
      </c>
      <c r="J358" s="19">
        <v>10</v>
      </c>
      <c r="K358" s="19">
        <v>14</v>
      </c>
      <c r="L358" s="14">
        <f t="shared" si="31"/>
        <v>4</v>
      </c>
      <c r="M358" s="14">
        <f t="shared" si="32"/>
        <v>4</v>
      </c>
      <c r="N358" s="14">
        <v>0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6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5"/>
      <c r="BU358" s="14"/>
      <c r="BV358" s="14"/>
      <c r="BW358" s="14"/>
    </row>
    <row r="359" spans="1:75" x14ac:dyDescent="0.2">
      <c r="A359" s="14">
        <v>351</v>
      </c>
      <c r="B359" s="18">
        <v>43549</v>
      </c>
      <c r="C359" s="14">
        <v>1</v>
      </c>
      <c r="D359" s="14">
        <v>204</v>
      </c>
      <c r="E359" s="14">
        <v>4</v>
      </c>
      <c r="F359" s="14">
        <v>1</v>
      </c>
      <c r="G359" s="14">
        <v>1</v>
      </c>
      <c r="H359" s="14">
        <v>0</v>
      </c>
      <c r="I359" s="14">
        <v>1</v>
      </c>
      <c r="J359" s="19">
        <v>9</v>
      </c>
      <c r="K359" s="19">
        <v>11</v>
      </c>
      <c r="L359" s="14">
        <f t="shared" si="31"/>
        <v>2</v>
      </c>
      <c r="M359" s="14">
        <f t="shared" si="32"/>
        <v>2</v>
      </c>
      <c r="N359" s="14">
        <v>0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6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5"/>
      <c r="BU359" s="14"/>
      <c r="BV359" s="14"/>
      <c r="BW359" s="14"/>
    </row>
    <row r="360" spans="1:75" x14ac:dyDescent="0.2">
      <c r="A360" s="14">
        <v>352</v>
      </c>
      <c r="B360" s="18">
        <v>43549</v>
      </c>
      <c r="C360" s="14">
        <v>1</v>
      </c>
      <c r="D360" s="14">
        <v>204</v>
      </c>
      <c r="E360" s="14">
        <v>4</v>
      </c>
      <c r="F360" s="14">
        <v>1</v>
      </c>
      <c r="G360" s="14">
        <v>2</v>
      </c>
      <c r="H360" s="14">
        <v>0</v>
      </c>
      <c r="I360" s="14">
        <v>1</v>
      </c>
      <c r="J360" s="19">
        <v>8</v>
      </c>
      <c r="K360" s="19">
        <v>11.5</v>
      </c>
      <c r="L360" s="14">
        <f t="shared" si="31"/>
        <v>3.5</v>
      </c>
      <c r="M360" s="14">
        <f t="shared" si="32"/>
        <v>7</v>
      </c>
      <c r="N360" s="14">
        <v>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6">
        <v>20</v>
      </c>
      <c r="AL360" s="14">
        <v>20</v>
      </c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5"/>
      <c r="BU360" s="14"/>
      <c r="BV360" s="14"/>
      <c r="BW360" s="14"/>
    </row>
    <row r="361" spans="1:75" x14ac:dyDescent="0.2">
      <c r="A361" s="14">
        <v>353</v>
      </c>
      <c r="B361" s="18">
        <v>43549</v>
      </c>
      <c r="C361" s="14">
        <v>1</v>
      </c>
      <c r="D361" s="14">
        <v>204</v>
      </c>
      <c r="E361" s="14">
        <v>4</v>
      </c>
      <c r="F361" s="14">
        <v>1</v>
      </c>
      <c r="G361" s="14">
        <v>1</v>
      </c>
      <c r="H361" s="14">
        <v>1</v>
      </c>
      <c r="I361" s="14">
        <v>1</v>
      </c>
      <c r="J361" s="19">
        <v>7.5</v>
      </c>
      <c r="K361" s="19">
        <v>12.5</v>
      </c>
      <c r="L361" s="14">
        <f t="shared" si="31"/>
        <v>5</v>
      </c>
      <c r="M361" s="14">
        <f t="shared" si="32"/>
        <v>5</v>
      </c>
      <c r="N361" s="14">
        <v>17</v>
      </c>
      <c r="O361" s="14"/>
      <c r="P361" s="14">
        <v>1</v>
      </c>
      <c r="Q361" s="14"/>
      <c r="R361" s="14"/>
      <c r="S361" s="14"/>
      <c r="T361" s="14">
        <v>2</v>
      </c>
      <c r="U361" s="14"/>
      <c r="V361" s="14"/>
      <c r="W361" s="14"/>
      <c r="X361" s="14"/>
      <c r="Y361" s="14"/>
      <c r="Z361" s="14">
        <v>14</v>
      </c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6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5"/>
      <c r="BU361" s="14"/>
      <c r="BV361" s="14"/>
      <c r="BW361" s="14"/>
    </row>
    <row r="362" spans="1:75" x14ac:dyDescent="0.2">
      <c r="A362" s="14">
        <v>354</v>
      </c>
      <c r="B362" s="18">
        <v>43549</v>
      </c>
      <c r="C362" s="14">
        <v>1</v>
      </c>
      <c r="D362" s="14">
        <v>204</v>
      </c>
      <c r="E362" s="14">
        <v>4</v>
      </c>
      <c r="F362" s="14">
        <v>1</v>
      </c>
      <c r="G362" s="14">
        <v>1</v>
      </c>
      <c r="H362" s="14">
        <v>0</v>
      </c>
      <c r="I362" s="14">
        <v>1</v>
      </c>
      <c r="J362" s="19">
        <v>8</v>
      </c>
      <c r="K362" s="19">
        <v>12.5</v>
      </c>
      <c r="L362" s="14">
        <f t="shared" si="31"/>
        <v>4.5</v>
      </c>
      <c r="M362" s="14">
        <f t="shared" si="32"/>
        <v>4.5</v>
      </c>
      <c r="N362" s="14">
        <v>0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6">
        <v>12</v>
      </c>
      <c r="AL362" s="14">
        <v>12</v>
      </c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5"/>
      <c r="BU362" s="14"/>
      <c r="BV362" s="14"/>
      <c r="BW362" s="14"/>
    </row>
    <row r="363" spans="1:75" x14ac:dyDescent="0.2">
      <c r="A363" s="14">
        <v>355</v>
      </c>
      <c r="B363" s="18">
        <v>43549</v>
      </c>
      <c r="C363" s="14">
        <v>1</v>
      </c>
      <c r="D363" s="14">
        <v>234</v>
      </c>
      <c r="E363" s="14">
        <v>4</v>
      </c>
      <c r="F363" s="14">
        <v>1</v>
      </c>
      <c r="G363" s="14">
        <v>1</v>
      </c>
      <c r="H363" s="14">
        <v>1</v>
      </c>
      <c r="I363" s="14">
        <v>1</v>
      </c>
      <c r="J363" s="19">
        <v>8</v>
      </c>
      <c r="K363" s="19">
        <v>15.5</v>
      </c>
      <c r="L363" s="14">
        <f t="shared" si="31"/>
        <v>7.5</v>
      </c>
      <c r="M363" s="14">
        <f t="shared" si="32"/>
        <v>7.5</v>
      </c>
      <c r="N363" s="14">
        <v>49</v>
      </c>
      <c r="O363" s="14"/>
      <c r="P363" s="14"/>
      <c r="Q363" s="14"/>
      <c r="R363" s="14"/>
      <c r="S363" s="14"/>
      <c r="T363" s="14"/>
      <c r="U363" s="14"/>
      <c r="V363" s="14">
        <v>49</v>
      </c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6">
        <v>3</v>
      </c>
      <c r="AL363" s="14">
        <v>3</v>
      </c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5"/>
      <c r="BU363" s="14"/>
      <c r="BV363" s="14"/>
      <c r="BW363" s="14"/>
    </row>
    <row r="364" spans="1:75" x14ac:dyDescent="0.2">
      <c r="A364" s="14">
        <v>356</v>
      </c>
      <c r="B364" s="18">
        <v>43549</v>
      </c>
      <c r="C364" s="14">
        <v>1</v>
      </c>
      <c r="D364" s="14">
        <v>234</v>
      </c>
      <c r="E364" s="14">
        <v>4</v>
      </c>
      <c r="F364" s="14">
        <v>1</v>
      </c>
      <c r="G364" s="14">
        <v>3</v>
      </c>
      <c r="H364" s="14">
        <v>3</v>
      </c>
      <c r="I364" s="14">
        <v>1</v>
      </c>
      <c r="J364" s="19">
        <v>7.5</v>
      </c>
      <c r="K364" s="19">
        <v>16</v>
      </c>
      <c r="L364" s="14">
        <f t="shared" si="31"/>
        <v>8.5</v>
      </c>
      <c r="M364" s="14">
        <f t="shared" si="32"/>
        <v>25.5</v>
      </c>
      <c r="N364" s="14">
        <v>52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>
        <v>2</v>
      </c>
      <c r="Z364" s="14">
        <v>50</v>
      </c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6">
        <v>27</v>
      </c>
      <c r="AL364" s="14">
        <v>6</v>
      </c>
      <c r="AM364" s="14"/>
      <c r="AN364" s="14"/>
      <c r="AO364" s="14"/>
      <c r="AP364" s="14"/>
      <c r="AQ364" s="14"/>
      <c r="AR364" s="14"/>
      <c r="AS364" s="14"/>
      <c r="AT364" s="14"/>
      <c r="AU364" s="14">
        <v>20</v>
      </c>
      <c r="AV364" s="14"/>
      <c r="AW364" s="14"/>
      <c r="AX364" s="14"/>
      <c r="AY364" s="14"/>
      <c r="AZ364" s="14"/>
      <c r="BA364" s="14"/>
      <c r="BB364" s="14"/>
      <c r="BC364" s="14">
        <v>1</v>
      </c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5"/>
      <c r="BU364" s="14"/>
      <c r="BV364" s="14"/>
      <c r="BW364" s="14"/>
    </row>
    <row r="365" spans="1:75" x14ac:dyDescent="0.2">
      <c r="A365" s="14">
        <v>357</v>
      </c>
      <c r="B365" s="18">
        <v>43549</v>
      </c>
      <c r="C365" s="14">
        <v>1</v>
      </c>
      <c r="D365" s="14">
        <v>204</v>
      </c>
      <c r="E365" s="14">
        <v>4</v>
      </c>
      <c r="F365" s="14">
        <v>1</v>
      </c>
      <c r="G365" s="14">
        <v>1</v>
      </c>
      <c r="H365" s="14">
        <v>0</v>
      </c>
      <c r="I365" s="14">
        <v>1</v>
      </c>
      <c r="J365" s="19">
        <v>7.5</v>
      </c>
      <c r="K365" s="19">
        <v>10.5</v>
      </c>
      <c r="L365" s="14">
        <f t="shared" si="31"/>
        <v>3</v>
      </c>
      <c r="M365" s="14">
        <f t="shared" si="32"/>
        <v>3</v>
      </c>
      <c r="N365" s="14">
        <v>0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6">
        <v>7</v>
      </c>
      <c r="AL365" s="14">
        <v>6</v>
      </c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>
        <v>1</v>
      </c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5"/>
      <c r="BU365" s="14"/>
      <c r="BV365" s="14"/>
      <c r="BW365" s="14"/>
    </row>
    <row r="366" spans="1:75" x14ac:dyDescent="0.2">
      <c r="A366" s="14">
        <v>358</v>
      </c>
      <c r="B366" s="18">
        <v>43549</v>
      </c>
      <c r="C366" s="14">
        <v>1</v>
      </c>
      <c r="D366" s="14">
        <v>204</v>
      </c>
      <c r="E366" s="14">
        <v>4</v>
      </c>
      <c r="F366" s="14">
        <v>1</v>
      </c>
      <c r="G366" s="14">
        <v>2</v>
      </c>
      <c r="H366" s="14">
        <v>0</v>
      </c>
      <c r="I366" s="14">
        <v>2</v>
      </c>
      <c r="J366" s="19">
        <v>9</v>
      </c>
      <c r="K366" s="19">
        <v>11</v>
      </c>
      <c r="L366" s="14">
        <f t="shared" si="31"/>
        <v>2</v>
      </c>
      <c r="M366" s="14">
        <f t="shared" si="32"/>
        <v>4</v>
      </c>
      <c r="N366" s="14">
        <v>0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6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5"/>
      <c r="BU366" s="14"/>
      <c r="BV366" s="14"/>
      <c r="BW366" s="14"/>
    </row>
    <row r="367" spans="1:75" x14ac:dyDescent="0.2">
      <c r="A367" s="14">
        <v>359</v>
      </c>
      <c r="B367" s="18">
        <v>43552</v>
      </c>
      <c r="C367" s="14">
        <v>1</v>
      </c>
      <c r="D367" s="14">
        <v>204</v>
      </c>
      <c r="E367" s="14">
        <v>4</v>
      </c>
      <c r="F367" s="14">
        <v>1</v>
      </c>
      <c r="G367" s="14">
        <v>1</v>
      </c>
      <c r="H367" s="14">
        <v>1</v>
      </c>
      <c r="I367" s="14">
        <v>1</v>
      </c>
      <c r="J367" s="19">
        <v>8.5</v>
      </c>
      <c r="K367" s="19">
        <v>13</v>
      </c>
      <c r="L367" s="14">
        <f t="shared" si="31"/>
        <v>4.5</v>
      </c>
      <c r="M367" s="14">
        <f t="shared" si="32"/>
        <v>4.5</v>
      </c>
      <c r="N367" s="14">
        <v>16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>
        <v>16</v>
      </c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6">
        <v>15</v>
      </c>
      <c r="AL367" s="14">
        <v>15</v>
      </c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5"/>
      <c r="BU367" s="14"/>
      <c r="BV367" s="14"/>
      <c r="BW367" s="14"/>
    </row>
    <row r="368" spans="1:75" x14ac:dyDescent="0.2">
      <c r="A368" s="14">
        <v>361</v>
      </c>
      <c r="B368" s="18">
        <v>43552</v>
      </c>
      <c r="C368" s="14">
        <v>1</v>
      </c>
      <c r="D368" s="14">
        <v>204</v>
      </c>
      <c r="E368" s="14">
        <v>4</v>
      </c>
      <c r="F368" s="14">
        <v>1</v>
      </c>
      <c r="G368" s="14">
        <v>1</v>
      </c>
      <c r="H368" s="14">
        <v>1</v>
      </c>
      <c r="I368" s="14">
        <v>1</v>
      </c>
      <c r="J368" s="19">
        <v>8</v>
      </c>
      <c r="K368" s="19">
        <v>15.5</v>
      </c>
      <c r="L368" s="14">
        <f t="shared" si="31"/>
        <v>7.5</v>
      </c>
      <c r="M368" s="14">
        <f t="shared" si="32"/>
        <v>7.5</v>
      </c>
      <c r="N368" s="14">
        <v>24</v>
      </c>
      <c r="O368" s="14"/>
      <c r="P368" s="14"/>
      <c r="Q368" s="14"/>
      <c r="R368" s="14"/>
      <c r="S368" s="14"/>
      <c r="T368" s="14"/>
      <c r="U368" s="14"/>
      <c r="V368" s="14"/>
      <c r="W368" s="14">
        <v>2</v>
      </c>
      <c r="X368" s="14"/>
      <c r="Y368" s="14"/>
      <c r="Z368" s="14">
        <v>22</v>
      </c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6">
        <v>5</v>
      </c>
      <c r="AL368" s="14">
        <v>5</v>
      </c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5"/>
      <c r="BU368" s="14"/>
      <c r="BV368" s="14"/>
      <c r="BW368" s="14"/>
    </row>
    <row r="369" spans="1:75" x14ac:dyDescent="0.2">
      <c r="A369" s="14">
        <v>362</v>
      </c>
      <c r="B369" s="18">
        <v>43552</v>
      </c>
      <c r="C369" s="14">
        <v>1</v>
      </c>
      <c r="D369" s="14">
        <v>204</v>
      </c>
      <c r="E369" s="14">
        <v>4</v>
      </c>
      <c r="F369" s="14">
        <v>1</v>
      </c>
      <c r="G369" s="14">
        <v>1</v>
      </c>
      <c r="H369" s="14">
        <v>0</v>
      </c>
      <c r="I369" s="14">
        <v>1</v>
      </c>
      <c r="J369" s="19">
        <v>13.5</v>
      </c>
      <c r="K369" s="19">
        <v>15.5</v>
      </c>
      <c r="L369" s="14">
        <f t="shared" si="31"/>
        <v>2</v>
      </c>
      <c r="M369" s="14">
        <f t="shared" si="32"/>
        <v>2</v>
      </c>
      <c r="N369" s="14">
        <v>0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6">
        <v>10</v>
      </c>
      <c r="AL369" s="14">
        <v>10</v>
      </c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5"/>
      <c r="BU369" s="14"/>
      <c r="BV369" s="14"/>
      <c r="BW369" s="14"/>
    </row>
    <row r="370" spans="1:75" x14ac:dyDescent="0.2">
      <c r="A370" s="14">
        <v>364</v>
      </c>
      <c r="B370" s="18">
        <v>43553</v>
      </c>
      <c r="C370" s="14">
        <v>1</v>
      </c>
      <c r="D370" s="14">
        <v>204</v>
      </c>
      <c r="E370" s="14">
        <v>4</v>
      </c>
      <c r="F370" s="14">
        <v>1</v>
      </c>
      <c r="G370" s="14">
        <v>1</v>
      </c>
      <c r="H370" s="14">
        <v>1</v>
      </c>
      <c r="I370" s="14">
        <v>1</v>
      </c>
      <c r="J370" s="19">
        <v>9.5</v>
      </c>
      <c r="K370" s="19">
        <v>13.5</v>
      </c>
      <c r="L370" s="14">
        <f t="shared" si="31"/>
        <v>4</v>
      </c>
      <c r="M370" s="14">
        <f t="shared" si="32"/>
        <v>4</v>
      </c>
      <c r="N370" s="14">
        <v>6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>
        <v>6</v>
      </c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6">
        <v>12</v>
      </c>
      <c r="AL370" s="14">
        <v>12</v>
      </c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5"/>
      <c r="BU370" s="14"/>
      <c r="BV370" s="14"/>
      <c r="BW370" s="14"/>
    </row>
    <row r="371" spans="1:75" x14ac:dyDescent="0.2">
      <c r="A371" s="14">
        <v>365</v>
      </c>
      <c r="B371" s="18">
        <v>43553</v>
      </c>
      <c r="C371" s="14">
        <v>1</v>
      </c>
      <c r="D371" s="14">
        <v>204</v>
      </c>
      <c r="E371" s="14">
        <v>4</v>
      </c>
      <c r="F371" s="14">
        <v>1</v>
      </c>
      <c r="G371" s="14">
        <v>1</v>
      </c>
      <c r="H371" s="14">
        <v>1</v>
      </c>
      <c r="I371" s="14">
        <v>1</v>
      </c>
      <c r="J371" s="19">
        <v>8</v>
      </c>
      <c r="K371" s="19">
        <v>15</v>
      </c>
      <c r="L371" s="14">
        <f t="shared" si="31"/>
        <v>7</v>
      </c>
      <c r="M371" s="14">
        <f t="shared" si="32"/>
        <v>7</v>
      </c>
      <c r="N371" s="14">
        <v>11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>
        <v>11</v>
      </c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6">
        <v>12</v>
      </c>
      <c r="AL371" s="14">
        <v>12</v>
      </c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5"/>
      <c r="BU371" s="14"/>
      <c r="BV371" s="14"/>
      <c r="BW371" s="14"/>
    </row>
    <row r="372" spans="1:75" x14ac:dyDescent="0.2">
      <c r="A372" s="14">
        <v>366</v>
      </c>
      <c r="B372" s="18">
        <v>43553</v>
      </c>
      <c r="C372" s="14">
        <v>1</v>
      </c>
      <c r="D372" s="14">
        <v>204</v>
      </c>
      <c r="E372" s="14">
        <v>4</v>
      </c>
      <c r="F372" s="14">
        <v>1</v>
      </c>
      <c r="G372" s="14">
        <v>2</v>
      </c>
      <c r="H372" s="14">
        <v>2</v>
      </c>
      <c r="I372" s="14">
        <v>1</v>
      </c>
      <c r="J372" s="19">
        <v>10.5</v>
      </c>
      <c r="K372" s="19">
        <v>15.25</v>
      </c>
      <c r="L372" s="14">
        <f t="shared" si="31"/>
        <v>4.75</v>
      </c>
      <c r="M372" s="14">
        <f t="shared" si="32"/>
        <v>9.5</v>
      </c>
      <c r="N372" s="14">
        <v>11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>
        <v>11</v>
      </c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6">
        <v>12</v>
      </c>
      <c r="AL372" s="14">
        <v>12</v>
      </c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5"/>
      <c r="BU372" s="14"/>
      <c r="BV372" s="14"/>
      <c r="BW372" s="14"/>
    </row>
    <row r="373" spans="1:75" x14ac:dyDescent="0.2">
      <c r="A373" s="14">
        <v>367</v>
      </c>
      <c r="B373" s="18">
        <v>43553</v>
      </c>
      <c r="C373" s="14">
        <v>1</v>
      </c>
      <c r="D373" s="14">
        <v>204</v>
      </c>
      <c r="E373" s="14">
        <v>4</v>
      </c>
      <c r="F373" s="14">
        <v>1</v>
      </c>
      <c r="G373" s="14">
        <v>1</v>
      </c>
      <c r="H373" s="14">
        <v>1</v>
      </c>
      <c r="I373" s="14">
        <v>1</v>
      </c>
      <c r="J373" s="19">
        <v>12</v>
      </c>
      <c r="K373" s="19">
        <v>15.5</v>
      </c>
      <c r="L373" s="14">
        <f t="shared" si="31"/>
        <v>3.5</v>
      </c>
      <c r="M373" s="14">
        <f t="shared" si="32"/>
        <v>3.5</v>
      </c>
      <c r="N373" s="14">
        <v>19</v>
      </c>
      <c r="O373" s="14"/>
      <c r="P373" s="14">
        <v>1</v>
      </c>
      <c r="Q373" s="14"/>
      <c r="R373" s="14"/>
      <c r="S373" s="14"/>
      <c r="T373" s="14"/>
      <c r="U373" s="14"/>
      <c r="V373" s="14"/>
      <c r="W373" s="14"/>
      <c r="X373" s="14"/>
      <c r="Y373" s="14"/>
      <c r="Z373" s="14">
        <v>18</v>
      </c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6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5"/>
      <c r="BU373" s="14"/>
      <c r="BV373" s="14"/>
      <c r="BW373" s="14"/>
    </row>
    <row r="374" spans="1:75" x14ac:dyDescent="0.2">
      <c r="A374" s="14">
        <v>368</v>
      </c>
      <c r="B374" s="18">
        <v>43553</v>
      </c>
      <c r="C374" s="14">
        <v>1</v>
      </c>
      <c r="D374" s="14">
        <v>204</v>
      </c>
      <c r="E374" s="14">
        <v>4</v>
      </c>
      <c r="F374" s="14">
        <v>1</v>
      </c>
      <c r="G374" s="14">
        <v>1</v>
      </c>
      <c r="H374" s="14">
        <v>0</v>
      </c>
      <c r="I374" s="14">
        <v>1</v>
      </c>
      <c r="J374" s="19">
        <v>6.5</v>
      </c>
      <c r="K374" s="19">
        <v>16</v>
      </c>
      <c r="L374" s="14">
        <f t="shared" si="31"/>
        <v>9.5</v>
      </c>
      <c r="M374" s="14">
        <f t="shared" si="32"/>
        <v>9.5</v>
      </c>
      <c r="N374" s="14">
        <v>0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6">
        <v>12</v>
      </c>
      <c r="AL374" s="14">
        <v>10</v>
      </c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>
        <v>2</v>
      </c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5"/>
      <c r="BU374" s="14"/>
      <c r="BV374" s="14"/>
      <c r="BW374" s="14"/>
    </row>
    <row r="375" spans="1:75" x14ac:dyDescent="0.2">
      <c r="A375" s="14">
        <v>369</v>
      </c>
      <c r="B375" s="18">
        <v>43553</v>
      </c>
      <c r="C375" s="14">
        <v>1</v>
      </c>
      <c r="D375" s="14">
        <v>204</v>
      </c>
      <c r="E375" s="14">
        <v>4</v>
      </c>
      <c r="F375" s="14">
        <v>1</v>
      </c>
      <c r="G375" s="14">
        <v>1</v>
      </c>
      <c r="H375" s="14">
        <v>1</v>
      </c>
      <c r="I375" s="14">
        <v>1</v>
      </c>
      <c r="J375" s="19">
        <v>10</v>
      </c>
      <c r="K375" s="19">
        <v>15.5</v>
      </c>
      <c r="L375" s="14">
        <f t="shared" si="31"/>
        <v>5.5</v>
      </c>
      <c r="M375" s="14">
        <f t="shared" si="32"/>
        <v>5.5</v>
      </c>
      <c r="N375" s="14">
        <v>14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>
        <v>14</v>
      </c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6">
        <v>15</v>
      </c>
      <c r="AL375" s="14">
        <v>15</v>
      </c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5"/>
      <c r="BU375" s="14"/>
      <c r="BV375" s="14"/>
      <c r="BW375" s="14"/>
    </row>
    <row r="376" spans="1:75" x14ac:dyDescent="0.2">
      <c r="A376" s="14">
        <v>370</v>
      </c>
      <c r="B376" s="18">
        <v>43553</v>
      </c>
      <c r="C376" s="14">
        <v>1</v>
      </c>
      <c r="D376" s="14">
        <v>204</v>
      </c>
      <c r="E376" s="14">
        <v>4</v>
      </c>
      <c r="F376" s="14">
        <v>1</v>
      </c>
      <c r="G376" s="14">
        <v>1</v>
      </c>
      <c r="H376" s="14">
        <v>0</v>
      </c>
      <c r="I376" s="14">
        <v>1</v>
      </c>
      <c r="J376" s="19">
        <v>10.5</v>
      </c>
      <c r="K376" s="19">
        <v>15.5</v>
      </c>
      <c r="L376" s="14">
        <f t="shared" si="31"/>
        <v>5</v>
      </c>
      <c r="M376" s="14">
        <f t="shared" si="32"/>
        <v>5</v>
      </c>
      <c r="N376" s="14">
        <v>0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6">
        <v>12</v>
      </c>
      <c r="AL376" s="14">
        <v>12</v>
      </c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5"/>
      <c r="BU376" s="14"/>
      <c r="BV376" s="14"/>
      <c r="BW376" s="14"/>
    </row>
    <row r="377" spans="1:75" x14ac:dyDescent="0.2">
      <c r="A377" s="14"/>
      <c r="B377" s="2" t="s">
        <v>54</v>
      </c>
      <c r="C377" s="14"/>
      <c r="D377" s="14"/>
      <c r="E377" s="14"/>
      <c r="F377" s="2">
        <f>COUNT(F322:F376)</f>
        <v>55</v>
      </c>
      <c r="G377" s="2">
        <f>SUM(G322:G376)</f>
        <v>82</v>
      </c>
      <c r="H377" s="2">
        <f>SUM(H322:H376)</f>
        <v>47</v>
      </c>
      <c r="I377" s="2"/>
      <c r="J377" s="2">
        <f t="shared" ref="J377:BU377" si="33">SUM(J322:J376)</f>
        <v>491.5</v>
      </c>
      <c r="K377" s="2">
        <f t="shared" si="33"/>
        <v>783.25</v>
      </c>
      <c r="L377" s="2">
        <f t="shared" si="33"/>
        <v>291.75</v>
      </c>
      <c r="M377" s="2">
        <f t="shared" si="33"/>
        <v>458.75</v>
      </c>
      <c r="N377" s="2">
        <f t="shared" si="33"/>
        <v>418</v>
      </c>
      <c r="O377" s="2">
        <f t="shared" si="33"/>
        <v>1</v>
      </c>
      <c r="P377" s="2">
        <f t="shared" si="33"/>
        <v>2</v>
      </c>
      <c r="Q377" s="2">
        <f t="shared" si="33"/>
        <v>3</v>
      </c>
      <c r="R377" s="2">
        <f t="shared" si="33"/>
        <v>0</v>
      </c>
      <c r="S377" s="2">
        <f t="shared" si="33"/>
        <v>0</v>
      </c>
      <c r="T377" s="2">
        <f t="shared" si="33"/>
        <v>18</v>
      </c>
      <c r="U377" s="2">
        <f t="shared" si="33"/>
        <v>2</v>
      </c>
      <c r="V377" s="2">
        <f t="shared" si="33"/>
        <v>58</v>
      </c>
      <c r="W377" s="2">
        <f t="shared" si="33"/>
        <v>6</v>
      </c>
      <c r="X377" s="2">
        <f t="shared" si="33"/>
        <v>0</v>
      </c>
      <c r="Y377" s="2">
        <f t="shared" si="33"/>
        <v>3</v>
      </c>
      <c r="Z377" s="2">
        <f t="shared" si="33"/>
        <v>321</v>
      </c>
      <c r="AA377" s="2">
        <f t="shared" si="33"/>
        <v>0</v>
      </c>
      <c r="AB377" s="2">
        <f t="shared" si="33"/>
        <v>4</v>
      </c>
      <c r="AC377" s="2">
        <f t="shared" si="33"/>
        <v>0</v>
      </c>
      <c r="AD377" s="2">
        <f t="shared" si="33"/>
        <v>0</v>
      </c>
      <c r="AE377" s="2">
        <f t="shared" si="33"/>
        <v>0</v>
      </c>
      <c r="AF377" s="2">
        <f t="shared" si="33"/>
        <v>0</v>
      </c>
      <c r="AG377" s="2">
        <f t="shared" si="33"/>
        <v>0</v>
      </c>
      <c r="AH377" s="2">
        <f t="shared" si="33"/>
        <v>0</v>
      </c>
      <c r="AI377" s="2">
        <f t="shared" si="33"/>
        <v>0</v>
      </c>
      <c r="AJ377" s="2">
        <f t="shared" si="33"/>
        <v>0</v>
      </c>
      <c r="AK377" s="2">
        <f t="shared" si="33"/>
        <v>383</v>
      </c>
      <c r="AL377" s="2">
        <f t="shared" si="33"/>
        <v>328</v>
      </c>
      <c r="AM377" s="2">
        <f t="shared" si="33"/>
        <v>1</v>
      </c>
      <c r="AN377" s="2">
        <f t="shared" si="33"/>
        <v>0</v>
      </c>
      <c r="AO377" s="2">
        <f t="shared" si="33"/>
        <v>0</v>
      </c>
      <c r="AP377" s="2">
        <f t="shared" si="33"/>
        <v>0</v>
      </c>
      <c r="AQ377" s="2">
        <f t="shared" si="33"/>
        <v>0</v>
      </c>
      <c r="AR377" s="2">
        <f t="shared" si="33"/>
        <v>0</v>
      </c>
      <c r="AS377" s="2">
        <f t="shared" si="33"/>
        <v>0</v>
      </c>
      <c r="AT377" s="2">
        <f t="shared" si="33"/>
        <v>0</v>
      </c>
      <c r="AU377" s="2">
        <f t="shared" si="33"/>
        <v>35</v>
      </c>
      <c r="AV377" s="2">
        <f t="shared" si="33"/>
        <v>1</v>
      </c>
      <c r="AW377" s="2">
        <f t="shared" si="33"/>
        <v>1</v>
      </c>
      <c r="AX377" s="2">
        <f t="shared" si="33"/>
        <v>0</v>
      </c>
      <c r="AY377" s="2">
        <f t="shared" si="33"/>
        <v>2</v>
      </c>
      <c r="AZ377" s="2">
        <f t="shared" si="33"/>
        <v>0</v>
      </c>
      <c r="BA377" s="2">
        <f t="shared" si="33"/>
        <v>0</v>
      </c>
      <c r="BB377" s="2">
        <f t="shared" si="33"/>
        <v>0</v>
      </c>
      <c r="BC377" s="2">
        <f t="shared" si="33"/>
        <v>13</v>
      </c>
      <c r="BD377" s="2">
        <f t="shared" si="33"/>
        <v>1</v>
      </c>
      <c r="BE377" s="2">
        <f t="shared" si="33"/>
        <v>0</v>
      </c>
      <c r="BF377" s="2">
        <f t="shared" si="33"/>
        <v>0</v>
      </c>
      <c r="BG377" s="2">
        <f t="shared" si="33"/>
        <v>0</v>
      </c>
      <c r="BH377" s="2">
        <f t="shared" si="33"/>
        <v>0</v>
      </c>
      <c r="BI377" s="2">
        <f t="shared" si="33"/>
        <v>1</v>
      </c>
      <c r="BJ377" s="2">
        <f t="shared" si="33"/>
        <v>0</v>
      </c>
      <c r="BK377" s="2">
        <f t="shared" si="33"/>
        <v>0</v>
      </c>
      <c r="BL377" s="2">
        <f t="shared" si="33"/>
        <v>0</v>
      </c>
      <c r="BM377" s="2">
        <f t="shared" si="33"/>
        <v>0</v>
      </c>
      <c r="BN377" s="2">
        <f t="shared" si="33"/>
        <v>0</v>
      </c>
      <c r="BO377" s="2">
        <f t="shared" si="33"/>
        <v>0</v>
      </c>
      <c r="BP377" s="2">
        <f t="shared" si="33"/>
        <v>0</v>
      </c>
      <c r="BQ377" s="2">
        <f t="shared" si="33"/>
        <v>0</v>
      </c>
      <c r="BR377" s="2">
        <f t="shared" si="33"/>
        <v>0</v>
      </c>
      <c r="BS377" s="2">
        <f t="shared" si="33"/>
        <v>0</v>
      </c>
      <c r="BT377" s="2">
        <f t="shared" si="33"/>
        <v>0</v>
      </c>
      <c r="BU377" s="2">
        <f t="shared" si="33"/>
        <v>0</v>
      </c>
      <c r="BV377" s="2">
        <f t="shared" ref="BV377:BW377" si="34">SUM(BV322:BV376)</f>
        <v>0</v>
      </c>
      <c r="BW377" s="2">
        <f t="shared" si="34"/>
        <v>0</v>
      </c>
    </row>
    <row r="378" spans="1:75" x14ac:dyDescent="0.2">
      <c r="A378" s="14"/>
      <c r="B378" s="14"/>
      <c r="C378" s="14"/>
      <c r="D378" s="14"/>
      <c r="E378" s="14"/>
      <c r="F378" s="2"/>
      <c r="G378" s="2"/>
      <c r="H378" s="2"/>
      <c r="I378" s="2"/>
      <c r="J378" s="2"/>
      <c r="K378" s="2"/>
      <c r="L378" s="2" t="s">
        <v>55</v>
      </c>
      <c r="M378" s="2"/>
      <c r="N378" s="7">
        <f>N377/M377</f>
        <v>0.91117166212534062</v>
      </c>
      <c r="O378" s="7">
        <f>O377/M377</f>
        <v>2.1798365122615805E-3</v>
      </c>
      <c r="P378" s="7">
        <f>P377/M377</f>
        <v>4.359673024523161E-3</v>
      </c>
      <c r="Q378" s="7">
        <f>Q377/M377</f>
        <v>6.5395095367847414E-3</v>
      </c>
      <c r="R378" s="7">
        <f>R377/M377</f>
        <v>0</v>
      </c>
      <c r="S378" s="7">
        <f>S377/M377</f>
        <v>0</v>
      </c>
      <c r="T378" s="7">
        <f>T377/M377</f>
        <v>3.923705722070845E-2</v>
      </c>
      <c r="U378" s="7">
        <f>U377/M377</f>
        <v>4.359673024523161E-3</v>
      </c>
      <c r="V378" s="7">
        <f>V377/M377</f>
        <v>0.12643051771117167</v>
      </c>
      <c r="W378" s="7">
        <f>W377/M377</f>
        <v>1.3079019073569483E-2</v>
      </c>
      <c r="X378" s="7">
        <f>X377/M377</f>
        <v>0</v>
      </c>
      <c r="Y378" s="7">
        <f>Y377/M377</f>
        <v>6.5395095367847414E-3</v>
      </c>
      <c r="Z378" s="7">
        <f>Z377/M377</f>
        <v>0.69972752043596731</v>
      </c>
      <c r="AA378" s="7">
        <f>AA377/M377</f>
        <v>0</v>
      </c>
      <c r="AB378" s="7">
        <f>AB377/M377</f>
        <v>8.7193460490463219E-3</v>
      </c>
      <c r="AC378" s="7">
        <f>AC377/M377</f>
        <v>0</v>
      </c>
      <c r="AD378" s="7">
        <f>AD377/M377</f>
        <v>0</v>
      </c>
      <c r="AE378" s="7">
        <f>AE377/M377</f>
        <v>0</v>
      </c>
      <c r="AF378" s="7">
        <f>AF377/M377</f>
        <v>0</v>
      </c>
      <c r="AG378" s="7">
        <f>AG377/M377</f>
        <v>0</v>
      </c>
      <c r="AH378" s="8">
        <f>AH377/N377</f>
        <v>0</v>
      </c>
      <c r="AI378" s="8">
        <f>AI377/O377</f>
        <v>0</v>
      </c>
      <c r="AJ378" s="9">
        <f>AJ377/O377</f>
        <v>0</v>
      </c>
      <c r="AK378" s="7">
        <f>AK377/M377</f>
        <v>0.83487738419618529</v>
      </c>
      <c r="AL378" s="7">
        <f>AL377/M377</f>
        <v>0.71498637602179838</v>
      </c>
      <c r="AM378" s="7">
        <f>AM377/M377</f>
        <v>2.1798365122615805E-3</v>
      </c>
      <c r="AN378" s="7">
        <f>AN377/M377</f>
        <v>0</v>
      </c>
      <c r="AO378" s="7">
        <f>AO377/M377</f>
        <v>0</v>
      </c>
      <c r="AP378" s="7">
        <f>AP377/M377</f>
        <v>0</v>
      </c>
      <c r="AQ378" s="7">
        <f>AQ377/M377</f>
        <v>0</v>
      </c>
      <c r="AR378" s="7">
        <f>AR377/M377</f>
        <v>0</v>
      </c>
      <c r="AS378" s="7">
        <f>AS377/M377</f>
        <v>0</v>
      </c>
      <c r="AT378" s="7">
        <f>AT377/M377</f>
        <v>0</v>
      </c>
      <c r="AU378" s="7">
        <f>AU377/M377</f>
        <v>7.6294277929155316E-2</v>
      </c>
      <c r="AV378" s="7">
        <f>AV377/M377</f>
        <v>2.1798365122615805E-3</v>
      </c>
      <c r="AW378" s="7">
        <f>AW377/M377</f>
        <v>2.1798365122615805E-3</v>
      </c>
      <c r="AX378" s="7">
        <f>AX377/M377</f>
        <v>0</v>
      </c>
      <c r="AY378" s="7">
        <f>AY377/M377</f>
        <v>4.359673024523161E-3</v>
      </c>
      <c r="AZ378" s="7">
        <f>AZ377/M377</f>
        <v>0</v>
      </c>
      <c r="BA378" s="7">
        <f>BA377/M377</f>
        <v>0</v>
      </c>
      <c r="BB378" s="7">
        <f>BB377/M377</f>
        <v>0</v>
      </c>
      <c r="BC378" s="7">
        <f>BC377/M377</f>
        <v>2.8337874659400544E-2</v>
      </c>
      <c r="BD378" s="7">
        <f>BD377/M377</f>
        <v>2.1798365122615805E-3</v>
      </c>
      <c r="BE378" s="7">
        <f>BE377/M377</f>
        <v>0</v>
      </c>
      <c r="BF378" s="7">
        <f>BF377/M377</f>
        <v>0</v>
      </c>
      <c r="BG378" s="7">
        <f>BG377/M377</f>
        <v>0</v>
      </c>
      <c r="BH378" s="7">
        <f>BH377/M377</f>
        <v>0</v>
      </c>
      <c r="BI378" s="7">
        <f>BI377/M377</f>
        <v>2.1798365122615805E-3</v>
      </c>
      <c r="BJ378" s="7">
        <f>BJ377/M377</f>
        <v>0</v>
      </c>
      <c r="BK378" s="7">
        <f>BK377/M377</f>
        <v>0</v>
      </c>
      <c r="BL378" s="7">
        <f>BL377/M377</f>
        <v>0</v>
      </c>
      <c r="BM378" s="7">
        <f>BM377/M377</f>
        <v>0</v>
      </c>
      <c r="BN378" s="7">
        <f>BN377/M377</f>
        <v>0</v>
      </c>
      <c r="BO378" s="7">
        <f>BO377/M377</f>
        <v>0</v>
      </c>
      <c r="BP378" s="7">
        <f>BP377/M377</f>
        <v>0</v>
      </c>
      <c r="BQ378" s="7">
        <f>BQ377/M377</f>
        <v>0</v>
      </c>
      <c r="BR378" s="7">
        <f>BR377/M377</f>
        <v>0</v>
      </c>
      <c r="BS378" s="7">
        <f>BS377/M377</f>
        <v>0</v>
      </c>
      <c r="BT378" s="7">
        <f>BT377/M377</f>
        <v>0</v>
      </c>
      <c r="BU378" s="7">
        <f>BU377/M377</f>
        <v>0</v>
      </c>
      <c r="BV378" s="7">
        <f>BV377/M377</f>
        <v>0</v>
      </c>
      <c r="BW378" s="7">
        <f>BW377/M377</f>
        <v>0</v>
      </c>
    </row>
    <row r="379" spans="1:75" x14ac:dyDescent="0.2">
      <c r="A379" s="14"/>
      <c r="B379" s="2" t="s">
        <v>56</v>
      </c>
      <c r="C379" s="2"/>
      <c r="D379" s="10">
        <f>(L377/F377)</f>
        <v>5.3045454545454547</v>
      </c>
      <c r="E379" s="14"/>
      <c r="F379" s="2"/>
      <c r="G379" s="2"/>
      <c r="H379" s="2"/>
      <c r="I379" s="2"/>
      <c r="J379" s="2"/>
      <c r="K379" s="2"/>
      <c r="L379" s="2" t="s">
        <v>57</v>
      </c>
      <c r="M379" s="2"/>
      <c r="N379" s="10">
        <f>M377/N377</f>
        <v>1.0974880382775121</v>
      </c>
      <c r="O379" s="10">
        <f>M377/O377</f>
        <v>458.75</v>
      </c>
      <c r="P379" s="10">
        <f>M377/P377</f>
        <v>229.375</v>
      </c>
      <c r="Q379" s="10">
        <f>M377/Q377</f>
        <v>152.91666666666666</v>
      </c>
      <c r="R379" s="10" t="e">
        <f>M377/R377</f>
        <v>#DIV/0!</v>
      </c>
      <c r="S379" s="10" t="e">
        <f>M377/S377</f>
        <v>#DIV/0!</v>
      </c>
      <c r="T379" s="10">
        <f>M377/T377</f>
        <v>25.486111111111111</v>
      </c>
      <c r="U379" s="10">
        <f>M377/U377</f>
        <v>229.375</v>
      </c>
      <c r="V379" s="10">
        <f>M377/V377</f>
        <v>7.9094827586206895</v>
      </c>
      <c r="W379" s="10">
        <f>M377/W377</f>
        <v>76.458333333333329</v>
      </c>
      <c r="X379" s="10" t="e">
        <f>M377/X377</f>
        <v>#DIV/0!</v>
      </c>
      <c r="Y379" s="10">
        <f>M377/Y377</f>
        <v>152.91666666666666</v>
      </c>
      <c r="Z379" s="10">
        <f>M377/Z377</f>
        <v>1.4291277258566979</v>
      </c>
      <c r="AA379" s="10" t="e">
        <f>M377/AA377</f>
        <v>#DIV/0!</v>
      </c>
      <c r="AB379" s="10">
        <f>M377/AB377</f>
        <v>114.6875</v>
      </c>
      <c r="AC379" s="10" t="e">
        <f>M377/AC377</f>
        <v>#DIV/0!</v>
      </c>
      <c r="AD379" s="10" t="e">
        <f>M377/AD377</f>
        <v>#DIV/0!</v>
      </c>
      <c r="AE379" s="10" t="e">
        <f>M377/AE377</f>
        <v>#DIV/0!</v>
      </c>
      <c r="AF379" s="10" t="e">
        <f>M377/AF377</f>
        <v>#DIV/0!</v>
      </c>
      <c r="AG379" s="10" t="e">
        <f>M377/AG377</f>
        <v>#DIV/0!</v>
      </c>
      <c r="AH379" s="11" t="e">
        <f>N377/AH377</f>
        <v>#DIV/0!</v>
      </c>
      <c r="AI379" s="11" t="e">
        <f>O377/AI377</f>
        <v>#DIV/0!</v>
      </c>
      <c r="AJ379" s="12" t="e">
        <f>O377/AJ377</f>
        <v>#DIV/0!</v>
      </c>
      <c r="AK379" s="5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14"/>
      <c r="BL379" s="14"/>
      <c r="BM379" s="14"/>
      <c r="BN379" s="14"/>
      <c r="BO379" s="14"/>
      <c r="BP379" s="14"/>
      <c r="BQ379" s="14"/>
      <c r="BR379" s="14"/>
      <c r="BS379" s="14"/>
      <c r="BT379" s="15"/>
      <c r="BU379" s="14"/>
      <c r="BV379" s="14"/>
      <c r="BW379" s="14"/>
    </row>
    <row r="380" spans="1:75" x14ac:dyDescent="0.2">
      <c r="A380" s="15"/>
      <c r="B380" s="2" t="s">
        <v>58</v>
      </c>
      <c r="C380" s="2"/>
      <c r="D380" s="10">
        <f>(M377/G377)</f>
        <v>5.5945121951219514</v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4"/>
      <c r="BV380" s="14"/>
      <c r="BW380" s="14"/>
    </row>
    <row r="381" spans="1:75" x14ac:dyDescent="0.2">
      <c r="A381" s="15"/>
      <c r="B381" s="2" t="s">
        <v>59</v>
      </c>
      <c r="C381" s="2"/>
      <c r="D381" s="10">
        <f>(G377/F377)</f>
        <v>1.490909090909091</v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4"/>
      <c r="BV381" s="14"/>
      <c r="BW381" s="14"/>
    </row>
    <row r="382" spans="1:75" x14ac:dyDescent="0.2">
      <c r="A382" s="15"/>
      <c r="B382" s="5" t="s">
        <v>60</v>
      </c>
      <c r="C382" s="15"/>
      <c r="D382" s="11">
        <f>(H377/G377)*100</f>
        <v>57.317073170731703</v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4"/>
      <c r="BV382" s="14"/>
      <c r="BW382" s="14"/>
    </row>
    <row r="383" spans="1:75" x14ac:dyDescent="0.2">
      <c r="A383" s="14"/>
      <c r="B383" s="18"/>
      <c r="C383" s="14"/>
      <c r="D383" s="14"/>
      <c r="E383" s="14"/>
      <c r="F383" s="14"/>
      <c r="G383" s="14"/>
      <c r="H383" s="14"/>
      <c r="I383" s="14"/>
      <c r="J383" s="19"/>
      <c r="K383" s="19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6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5"/>
      <c r="BU383" s="14"/>
      <c r="BV383" s="14"/>
      <c r="BW383" s="14"/>
    </row>
    <row r="384" spans="1:75" x14ac:dyDescent="0.2">
      <c r="A384" s="14"/>
      <c r="B384" s="18"/>
      <c r="C384" s="14"/>
      <c r="D384" s="14"/>
      <c r="E384" s="14"/>
      <c r="F384" s="14"/>
      <c r="G384" s="14"/>
      <c r="H384" s="14"/>
      <c r="I384" s="14"/>
      <c r="J384" s="19"/>
      <c r="K384" s="19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6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5"/>
      <c r="BU384" s="14"/>
      <c r="BV384" s="14"/>
      <c r="BW384" s="14"/>
    </row>
    <row r="385" spans="1:75" x14ac:dyDescent="0.2">
      <c r="A385" s="14"/>
      <c r="B385" s="18"/>
      <c r="C385" s="14"/>
      <c r="D385" s="14"/>
      <c r="E385" s="14"/>
      <c r="F385" s="14"/>
      <c r="G385" s="14"/>
      <c r="H385" s="14"/>
      <c r="I385" s="14"/>
      <c r="J385" s="19"/>
      <c r="K385" s="19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6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5"/>
      <c r="BU385" s="14"/>
      <c r="BV385" s="14"/>
      <c r="BW385" s="14"/>
    </row>
    <row r="386" spans="1:75" x14ac:dyDescent="0.2">
      <c r="A386" s="14"/>
      <c r="B386" s="18"/>
      <c r="C386" s="14"/>
      <c r="D386" s="14"/>
      <c r="E386" s="14"/>
      <c r="F386" s="14"/>
      <c r="G386" s="14"/>
      <c r="H386" s="14"/>
      <c r="I386" s="14"/>
      <c r="J386" s="19"/>
      <c r="K386" s="19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6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5"/>
      <c r="BU386" s="14"/>
      <c r="BV386" s="14"/>
      <c r="BW386" s="14"/>
    </row>
    <row r="387" spans="1:75" x14ac:dyDescent="0.2">
      <c r="A387" s="14"/>
      <c r="B387" s="18"/>
      <c r="C387" s="14"/>
      <c r="D387" s="14"/>
      <c r="E387" s="14"/>
      <c r="F387" s="14"/>
      <c r="G387" s="14"/>
      <c r="H387" s="14"/>
      <c r="I387" s="14"/>
      <c r="J387" s="19"/>
      <c r="K387" s="19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6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5"/>
      <c r="BU387" s="14"/>
      <c r="BV387" s="14"/>
      <c r="BW387" s="14"/>
    </row>
    <row r="388" spans="1:75" x14ac:dyDescent="0.2">
      <c r="A388" s="14"/>
      <c r="B388" s="18"/>
      <c r="C388" s="14"/>
      <c r="D388" s="14"/>
      <c r="E388" s="14"/>
      <c r="F388" s="14"/>
      <c r="G388" s="14"/>
      <c r="H388" s="14"/>
      <c r="I388" s="14"/>
      <c r="J388" s="19"/>
      <c r="K388" s="19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6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5"/>
      <c r="BU388" s="14"/>
      <c r="BV388" s="14"/>
      <c r="BW388" s="14"/>
    </row>
    <row r="389" spans="1:75" x14ac:dyDescent="0.2">
      <c r="A389" s="14"/>
      <c r="B389" s="18"/>
      <c r="C389" s="14"/>
      <c r="D389" s="14"/>
      <c r="E389" s="14"/>
      <c r="F389" s="14"/>
      <c r="G389" s="14"/>
      <c r="H389" s="14"/>
      <c r="I389" s="14"/>
      <c r="J389" s="19"/>
      <c r="K389" s="19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6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5"/>
      <c r="BU389" s="14"/>
      <c r="BV389" s="14"/>
      <c r="BW389" s="14"/>
    </row>
    <row r="390" spans="1:75" x14ac:dyDescent="0.2">
      <c r="A390" s="14"/>
      <c r="B390" s="18"/>
      <c r="C390" s="14"/>
      <c r="D390" s="14"/>
      <c r="E390" s="14"/>
      <c r="F390" s="14"/>
      <c r="G390" s="14"/>
      <c r="H390" s="14"/>
      <c r="I390" s="14"/>
      <c r="J390" s="19"/>
      <c r="K390" s="19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6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5"/>
      <c r="BU390" s="14"/>
      <c r="BV390" s="14"/>
      <c r="BW390" s="14"/>
    </row>
    <row r="391" spans="1:75" x14ac:dyDescent="0.2">
      <c r="A391" s="13" t="s">
        <v>88</v>
      </c>
      <c r="B391" s="14"/>
      <c r="C391" s="14"/>
      <c r="D391" s="14"/>
      <c r="E391" s="15"/>
      <c r="F391" s="14"/>
      <c r="G391" s="14"/>
      <c r="H391" s="14"/>
      <c r="I391" s="14"/>
      <c r="J391" s="14"/>
      <c r="K391" s="1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6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5"/>
      <c r="BU391" s="14"/>
      <c r="BV391" s="14"/>
      <c r="BW391" s="14"/>
    </row>
    <row r="392" spans="1:75" x14ac:dyDescent="0.2">
      <c r="A392" s="2" t="s">
        <v>5</v>
      </c>
      <c r="B392" s="2" t="s">
        <v>6</v>
      </c>
      <c r="C392" s="2" t="s">
        <v>7</v>
      </c>
      <c r="D392" s="2" t="s">
        <v>8</v>
      </c>
      <c r="E392" s="2" t="s">
        <v>9</v>
      </c>
      <c r="F392" s="2" t="s">
        <v>10</v>
      </c>
      <c r="G392" s="2" t="s">
        <v>11</v>
      </c>
      <c r="H392" s="2" t="s">
        <v>12</v>
      </c>
      <c r="I392" s="2" t="s">
        <v>13</v>
      </c>
      <c r="J392" s="2" t="s">
        <v>14</v>
      </c>
      <c r="K392" s="2" t="s">
        <v>15</v>
      </c>
      <c r="L392" s="2" t="s">
        <v>16</v>
      </c>
      <c r="M392" s="2" t="s">
        <v>17</v>
      </c>
      <c r="N392" s="2" t="s">
        <v>18</v>
      </c>
      <c r="O392" s="2" t="s">
        <v>19</v>
      </c>
      <c r="P392" s="2" t="s">
        <v>20</v>
      </c>
      <c r="Q392" s="2" t="s">
        <v>21</v>
      </c>
      <c r="R392" s="2" t="s">
        <v>22</v>
      </c>
      <c r="S392" s="2" t="s">
        <v>23</v>
      </c>
      <c r="T392" s="2" t="s">
        <v>24</v>
      </c>
      <c r="U392" s="2" t="s">
        <v>25</v>
      </c>
      <c r="V392" s="2" t="s">
        <v>26</v>
      </c>
      <c r="W392" s="2" t="s">
        <v>27</v>
      </c>
      <c r="X392" s="2" t="s">
        <v>28</v>
      </c>
      <c r="Y392" s="2" t="s">
        <v>29</v>
      </c>
      <c r="Z392" s="2" t="s">
        <v>30</v>
      </c>
      <c r="AA392" s="2" t="s">
        <v>31</v>
      </c>
      <c r="AB392" s="2" t="s">
        <v>32</v>
      </c>
      <c r="AC392" s="2" t="s">
        <v>33</v>
      </c>
      <c r="AD392" s="2" t="s">
        <v>34</v>
      </c>
      <c r="AE392" s="2" t="s">
        <v>35</v>
      </c>
      <c r="AF392" s="2" t="s">
        <v>36</v>
      </c>
      <c r="AG392" s="2" t="s">
        <v>37</v>
      </c>
      <c r="AH392" s="2" t="s">
        <v>38</v>
      </c>
      <c r="AI392" s="2" t="s">
        <v>39</v>
      </c>
      <c r="AJ392" s="2" t="s">
        <v>42</v>
      </c>
      <c r="AK392" s="3" t="s">
        <v>40</v>
      </c>
      <c r="AL392" s="2" t="s">
        <v>30</v>
      </c>
      <c r="AM392" s="2" t="s">
        <v>24</v>
      </c>
      <c r="AN392" s="2" t="s">
        <v>25</v>
      </c>
      <c r="AO392" s="2" t="s">
        <v>29</v>
      </c>
      <c r="AP392" s="2" t="s">
        <v>41</v>
      </c>
      <c r="AQ392" s="2" t="s">
        <v>34</v>
      </c>
      <c r="AR392" s="2" t="s">
        <v>34</v>
      </c>
      <c r="AS392" s="2" t="s">
        <v>27</v>
      </c>
      <c r="AT392" s="2" t="s">
        <v>23</v>
      </c>
      <c r="AU392" s="2" t="s">
        <v>26</v>
      </c>
      <c r="AV392" s="2" t="s">
        <v>42</v>
      </c>
      <c r="AW392" s="2" t="s">
        <v>43</v>
      </c>
      <c r="AX392" s="2" t="s">
        <v>43</v>
      </c>
      <c r="AY392" s="2" t="s">
        <v>44</v>
      </c>
      <c r="AZ392" s="2" t="s">
        <v>44</v>
      </c>
      <c r="BA392" s="2" t="s">
        <v>22</v>
      </c>
      <c r="BB392" s="2" t="s">
        <v>22</v>
      </c>
      <c r="BC392" s="2" t="s">
        <v>32</v>
      </c>
      <c r="BD392" s="2" t="s">
        <v>32</v>
      </c>
      <c r="BE392" s="2" t="s">
        <v>19</v>
      </c>
      <c r="BF392" s="2" t="s">
        <v>19</v>
      </c>
      <c r="BG392" s="2" t="s">
        <v>45</v>
      </c>
      <c r="BH392" s="2" t="s">
        <v>45</v>
      </c>
      <c r="BI392" s="2" t="s">
        <v>46</v>
      </c>
      <c r="BJ392" s="2" t="s">
        <v>46</v>
      </c>
      <c r="BK392" s="2" t="s">
        <v>47</v>
      </c>
      <c r="BL392" s="2" t="s">
        <v>48</v>
      </c>
      <c r="BM392" s="2" t="s">
        <v>28</v>
      </c>
      <c r="BN392" s="2" t="s">
        <v>33</v>
      </c>
      <c r="BO392" s="2" t="s">
        <v>35</v>
      </c>
      <c r="BP392" s="2" t="s">
        <v>49</v>
      </c>
      <c r="BQ392" s="2" t="s">
        <v>41</v>
      </c>
      <c r="BR392" s="2" t="s">
        <v>39</v>
      </c>
      <c r="BS392" s="2" t="s">
        <v>50</v>
      </c>
      <c r="BT392" s="2" t="s">
        <v>51</v>
      </c>
      <c r="BU392" s="2" t="s">
        <v>38</v>
      </c>
      <c r="BV392" s="2" t="s">
        <v>52</v>
      </c>
      <c r="BW392" s="2" t="s">
        <v>53</v>
      </c>
    </row>
    <row r="393" spans="1:75" x14ac:dyDescent="0.2">
      <c r="A393" s="14">
        <v>289</v>
      </c>
      <c r="B393" s="18">
        <v>43526</v>
      </c>
      <c r="C393" s="14">
        <v>2</v>
      </c>
      <c r="D393" s="14">
        <v>258</v>
      </c>
      <c r="E393" s="14">
        <v>3</v>
      </c>
      <c r="F393" s="14">
        <v>1</v>
      </c>
      <c r="G393" s="14">
        <v>1</v>
      </c>
      <c r="H393" s="14">
        <v>0</v>
      </c>
      <c r="I393" s="14">
        <v>1</v>
      </c>
      <c r="J393" s="19">
        <v>7</v>
      </c>
      <c r="K393" s="19">
        <v>15.5</v>
      </c>
      <c r="L393" s="14">
        <f t="shared" ref="L393:L439" si="35">(K393-J393)</f>
        <v>8.5</v>
      </c>
      <c r="M393" s="14">
        <f t="shared" ref="M393:M439" si="36">(G393*L393)</f>
        <v>8.5</v>
      </c>
      <c r="N393" s="14">
        <v>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6">
        <v>12</v>
      </c>
      <c r="AL393" s="14">
        <v>10</v>
      </c>
      <c r="AM393" s="14">
        <v>2</v>
      </c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5"/>
      <c r="BU393" s="14"/>
      <c r="BV393" s="14"/>
      <c r="BW393" s="14"/>
    </row>
    <row r="394" spans="1:75" x14ac:dyDescent="0.2">
      <c r="A394" s="14">
        <v>292</v>
      </c>
      <c r="B394" s="18">
        <v>43526</v>
      </c>
      <c r="C394" s="14">
        <v>2</v>
      </c>
      <c r="D394" s="14">
        <v>256</v>
      </c>
      <c r="E394" s="14">
        <v>3</v>
      </c>
      <c r="F394" s="14">
        <v>1</v>
      </c>
      <c r="G394" s="14">
        <v>1</v>
      </c>
      <c r="H394" s="14">
        <v>0</v>
      </c>
      <c r="I394" s="14">
        <v>1</v>
      </c>
      <c r="J394" s="19">
        <v>7.5</v>
      </c>
      <c r="K394" s="19">
        <v>17</v>
      </c>
      <c r="L394" s="14">
        <f t="shared" si="35"/>
        <v>9.5</v>
      </c>
      <c r="M394" s="14">
        <f t="shared" si="36"/>
        <v>9.5</v>
      </c>
      <c r="N394" s="14">
        <v>0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6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5"/>
      <c r="BU394" s="14"/>
      <c r="BV394" s="14"/>
      <c r="BW394" s="14"/>
    </row>
    <row r="395" spans="1:75" x14ac:dyDescent="0.2">
      <c r="A395" s="14">
        <v>293</v>
      </c>
      <c r="B395" s="18">
        <v>43526</v>
      </c>
      <c r="C395" s="14">
        <v>2</v>
      </c>
      <c r="D395" s="14">
        <v>256</v>
      </c>
      <c r="E395" s="14">
        <v>3</v>
      </c>
      <c r="F395" s="14">
        <v>1</v>
      </c>
      <c r="G395" s="14">
        <v>1</v>
      </c>
      <c r="H395" s="14">
        <v>1</v>
      </c>
      <c r="I395" s="14">
        <v>1</v>
      </c>
      <c r="J395" s="19">
        <v>7</v>
      </c>
      <c r="K395" s="19">
        <v>10.25</v>
      </c>
      <c r="L395" s="14">
        <f t="shared" si="35"/>
        <v>3.25</v>
      </c>
      <c r="M395" s="14">
        <f t="shared" si="36"/>
        <v>3.25</v>
      </c>
      <c r="N395" s="14">
        <v>1</v>
      </c>
      <c r="O395" s="14"/>
      <c r="P395" s="14">
        <v>1</v>
      </c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6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5"/>
      <c r="BU395" s="14"/>
      <c r="BV395" s="14"/>
      <c r="BW395" s="14"/>
    </row>
    <row r="396" spans="1:75" x14ac:dyDescent="0.2">
      <c r="A396" s="14">
        <v>294</v>
      </c>
      <c r="B396" s="18">
        <v>43526</v>
      </c>
      <c r="C396" s="14">
        <v>2</v>
      </c>
      <c r="D396" s="14">
        <v>204</v>
      </c>
      <c r="E396" s="14">
        <v>3</v>
      </c>
      <c r="F396" s="14">
        <v>1</v>
      </c>
      <c r="G396" s="14">
        <v>2</v>
      </c>
      <c r="H396" s="14">
        <v>1</v>
      </c>
      <c r="I396" s="14">
        <v>1</v>
      </c>
      <c r="J396" s="19">
        <v>6.5</v>
      </c>
      <c r="K396" s="19">
        <v>14</v>
      </c>
      <c r="L396" s="14">
        <f t="shared" si="35"/>
        <v>7.5</v>
      </c>
      <c r="M396" s="14">
        <f t="shared" si="36"/>
        <v>15</v>
      </c>
      <c r="N396" s="14">
        <v>2</v>
      </c>
      <c r="O396" s="14"/>
      <c r="P396" s="14">
        <v>1</v>
      </c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>
        <v>1</v>
      </c>
      <c r="AC396" s="14"/>
      <c r="AD396" s="14"/>
      <c r="AE396" s="14"/>
      <c r="AF396" s="14"/>
      <c r="AG396" s="14"/>
      <c r="AH396" s="14"/>
      <c r="AI396" s="14"/>
      <c r="AJ396" s="14"/>
      <c r="AK396" s="16">
        <v>4</v>
      </c>
      <c r="AL396" s="14"/>
      <c r="AM396" s="14"/>
      <c r="AN396" s="14"/>
      <c r="AO396" s="14">
        <v>1</v>
      </c>
      <c r="AP396" s="14"/>
      <c r="AQ396" s="14"/>
      <c r="AR396" s="14"/>
      <c r="AS396" s="14"/>
      <c r="AT396" s="14"/>
      <c r="AU396" s="14"/>
      <c r="AV396" s="14"/>
      <c r="AW396" s="14"/>
      <c r="AX396" s="14"/>
      <c r="AY396" s="14">
        <v>2</v>
      </c>
      <c r="AZ396" s="14">
        <v>1</v>
      </c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5"/>
      <c r="BU396" s="14"/>
      <c r="BV396" s="14"/>
      <c r="BW396" s="14"/>
    </row>
    <row r="397" spans="1:75" x14ac:dyDescent="0.2">
      <c r="A397" s="14">
        <v>301</v>
      </c>
      <c r="B397" s="18">
        <v>43533</v>
      </c>
      <c r="C397" s="14">
        <v>2</v>
      </c>
      <c r="D397" s="14">
        <v>258</v>
      </c>
      <c r="E397" s="14">
        <v>3</v>
      </c>
      <c r="F397" s="14">
        <v>1</v>
      </c>
      <c r="G397" s="14">
        <v>2</v>
      </c>
      <c r="H397" s="14">
        <v>2</v>
      </c>
      <c r="I397" s="14">
        <v>1</v>
      </c>
      <c r="J397" s="19">
        <v>9</v>
      </c>
      <c r="K397" s="19">
        <v>14.5</v>
      </c>
      <c r="L397" s="14">
        <f t="shared" si="35"/>
        <v>5.5</v>
      </c>
      <c r="M397" s="14">
        <f t="shared" si="36"/>
        <v>11</v>
      </c>
      <c r="N397" s="14">
        <v>9</v>
      </c>
      <c r="O397" s="14"/>
      <c r="P397" s="14"/>
      <c r="Q397" s="14"/>
      <c r="R397" s="14"/>
      <c r="S397" s="14"/>
      <c r="T397" s="14"/>
      <c r="U397" s="14"/>
      <c r="V397" s="14">
        <v>8</v>
      </c>
      <c r="W397" s="14"/>
      <c r="X397" s="14"/>
      <c r="Y397" s="14"/>
      <c r="Z397" s="14">
        <v>1</v>
      </c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6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5"/>
      <c r="BU397" s="14"/>
      <c r="BV397" s="14"/>
      <c r="BW397" s="14"/>
    </row>
    <row r="398" spans="1:75" x14ac:dyDescent="0.2">
      <c r="A398" s="14">
        <v>302</v>
      </c>
      <c r="B398" s="18">
        <v>43533</v>
      </c>
      <c r="C398" s="14">
        <v>2</v>
      </c>
      <c r="D398" s="14">
        <v>289</v>
      </c>
      <c r="E398" s="14">
        <v>3</v>
      </c>
      <c r="F398" s="14">
        <v>1</v>
      </c>
      <c r="G398" s="14">
        <v>3</v>
      </c>
      <c r="H398" s="14">
        <v>1</v>
      </c>
      <c r="I398" s="14">
        <v>1</v>
      </c>
      <c r="J398" s="19">
        <v>0</v>
      </c>
      <c r="K398" s="19">
        <v>16</v>
      </c>
      <c r="L398" s="14">
        <f t="shared" si="35"/>
        <v>16</v>
      </c>
      <c r="M398" s="14">
        <f t="shared" si="36"/>
        <v>48</v>
      </c>
      <c r="N398" s="14">
        <v>2</v>
      </c>
      <c r="O398" s="14"/>
      <c r="P398" s="14">
        <v>2</v>
      </c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6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5"/>
      <c r="BU398" s="14"/>
      <c r="BV398" s="14"/>
      <c r="BW398" s="14"/>
    </row>
    <row r="399" spans="1:75" x14ac:dyDescent="0.2">
      <c r="A399" s="14">
        <v>303</v>
      </c>
      <c r="B399" s="18">
        <v>43533</v>
      </c>
      <c r="C399" s="14">
        <v>2</v>
      </c>
      <c r="D399" s="14">
        <v>234</v>
      </c>
      <c r="E399" s="14">
        <v>3</v>
      </c>
      <c r="F399" s="14">
        <v>1</v>
      </c>
      <c r="G399" s="14">
        <v>3</v>
      </c>
      <c r="H399" s="14">
        <v>3</v>
      </c>
      <c r="I399" s="14">
        <v>1</v>
      </c>
      <c r="J399" s="19">
        <v>0</v>
      </c>
      <c r="K399" s="19">
        <v>12.5</v>
      </c>
      <c r="L399" s="14">
        <f t="shared" si="35"/>
        <v>12.5</v>
      </c>
      <c r="M399" s="14">
        <f t="shared" si="36"/>
        <v>37.5</v>
      </c>
      <c r="N399" s="14">
        <v>11</v>
      </c>
      <c r="O399" s="14"/>
      <c r="P399" s="14"/>
      <c r="Q399" s="14"/>
      <c r="R399" s="14"/>
      <c r="S399" s="14"/>
      <c r="T399" s="14"/>
      <c r="U399" s="14"/>
      <c r="V399" s="14">
        <v>11</v>
      </c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6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5"/>
      <c r="BU399" s="14"/>
      <c r="BV399" s="14"/>
      <c r="BW399" s="14"/>
    </row>
    <row r="400" spans="1:75" x14ac:dyDescent="0.2">
      <c r="A400" s="14">
        <v>313</v>
      </c>
      <c r="B400" s="18">
        <v>43540</v>
      </c>
      <c r="C400" s="14">
        <v>2</v>
      </c>
      <c r="D400" s="14">
        <v>256</v>
      </c>
      <c r="E400" s="14">
        <v>3</v>
      </c>
      <c r="F400" s="14">
        <v>1</v>
      </c>
      <c r="G400" s="14">
        <v>2</v>
      </c>
      <c r="H400" s="14">
        <v>1</v>
      </c>
      <c r="I400" s="14">
        <v>3</v>
      </c>
      <c r="J400" s="19">
        <v>9</v>
      </c>
      <c r="K400" s="19">
        <v>15.5</v>
      </c>
      <c r="L400" s="14">
        <f t="shared" si="35"/>
        <v>6.5</v>
      </c>
      <c r="M400" s="14">
        <f t="shared" si="36"/>
        <v>13</v>
      </c>
      <c r="N400" s="14">
        <v>1</v>
      </c>
      <c r="O400" s="14"/>
      <c r="P400" s="14"/>
      <c r="Q400" s="14"/>
      <c r="R400" s="14"/>
      <c r="S400" s="14"/>
      <c r="T400" s="14"/>
      <c r="U400" s="14"/>
      <c r="V400" s="14"/>
      <c r="W400" s="14">
        <v>1</v>
      </c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6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5"/>
      <c r="BU400" s="14"/>
      <c r="BV400" s="14"/>
      <c r="BW400" s="14"/>
    </row>
    <row r="401" spans="1:75" x14ac:dyDescent="0.2">
      <c r="A401" s="14">
        <v>384</v>
      </c>
      <c r="B401" s="18">
        <v>43555</v>
      </c>
      <c r="C401" s="14">
        <v>2</v>
      </c>
      <c r="D401" s="14">
        <v>204</v>
      </c>
      <c r="E401" s="14">
        <v>3</v>
      </c>
      <c r="F401" s="14">
        <v>1</v>
      </c>
      <c r="G401" s="14">
        <v>2</v>
      </c>
      <c r="H401" s="14">
        <v>2</v>
      </c>
      <c r="I401" s="14">
        <v>1</v>
      </c>
      <c r="J401" s="19">
        <v>8.5</v>
      </c>
      <c r="K401" s="19">
        <v>14</v>
      </c>
      <c r="L401" s="14">
        <f t="shared" si="35"/>
        <v>5.5</v>
      </c>
      <c r="M401" s="14">
        <f t="shared" si="36"/>
        <v>11</v>
      </c>
      <c r="N401" s="14">
        <v>7</v>
      </c>
      <c r="O401" s="14"/>
      <c r="P401" s="14"/>
      <c r="Q401" s="14"/>
      <c r="R401" s="14"/>
      <c r="S401" s="14"/>
      <c r="T401" s="14">
        <v>6</v>
      </c>
      <c r="U401" s="14"/>
      <c r="V401" s="14"/>
      <c r="W401" s="14"/>
      <c r="X401" s="14"/>
      <c r="Y401" s="14"/>
      <c r="Z401" s="14">
        <v>1</v>
      </c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6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5"/>
      <c r="BU401" s="14"/>
      <c r="BV401" s="14"/>
      <c r="BW401" s="14"/>
    </row>
    <row r="402" spans="1:75" x14ac:dyDescent="0.2">
      <c r="A402" s="14">
        <v>287</v>
      </c>
      <c r="B402" s="18">
        <v>43526</v>
      </c>
      <c r="C402" s="14">
        <v>2</v>
      </c>
      <c r="D402" s="14">
        <v>204</v>
      </c>
      <c r="E402" s="14">
        <v>4</v>
      </c>
      <c r="F402" s="14">
        <v>1</v>
      </c>
      <c r="G402" s="14">
        <v>4</v>
      </c>
      <c r="H402" s="14">
        <v>0</v>
      </c>
      <c r="I402" s="14">
        <v>1</v>
      </c>
      <c r="J402" s="19">
        <v>10</v>
      </c>
      <c r="K402" s="19">
        <v>13</v>
      </c>
      <c r="L402" s="14">
        <f t="shared" si="35"/>
        <v>3</v>
      </c>
      <c r="M402" s="14">
        <f t="shared" si="36"/>
        <v>12</v>
      </c>
      <c r="N402" s="14">
        <v>0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6">
        <v>10</v>
      </c>
      <c r="AL402" s="14">
        <v>10</v>
      </c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5"/>
      <c r="BU402" s="14"/>
      <c r="BV402" s="14"/>
      <c r="BW402" s="14"/>
    </row>
    <row r="403" spans="1:75" x14ac:dyDescent="0.2">
      <c r="A403" s="14">
        <v>288</v>
      </c>
      <c r="B403" s="18">
        <v>43526</v>
      </c>
      <c r="C403" s="14">
        <v>2</v>
      </c>
      <c r="D403" s="14">
        <v>204</v>
      </c>
      <c r="E403" s="14">
        <v>4</v>
      </c>
      <c r="F403" s="14">
        <v>1</v>
      </c>
      <c r="G403" s="14">
        <v>1</v>
      </c>
      <c r="H403" s="14">
        <v>0</v>
      </c>
      <c r="I403" s="14">
        <v>1</v>
      </c>
      <c r="J403" s="19">
        <v>8</v>
      </c>
      <c r="K403" s="19">
        <v>13.5</v>
      </c>
      <c r="L403" s="14">
        <f t="shared" si="35"/>
        <v>5.5</v>
      </c>
      <c r="M403" s="14">
        <f t="shared" si="36"/>
        <v>5.5</v>
      </c>
      <c r="N403" s="14">
        <v>0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6">
        <v>1</v>
      </c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>
        <v>1</v>
      </c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5"/>
      <c r="BU403" s="14"/>
      <c r="BV403" s="14"/>
      <c r="BW403" s="14"/>
    </row>
    <row r="404" spans="1:75" x14ac:dyDescent="0.2">
      <c r="A404" s="14">
        <v>290</v>
      </c>
      <c r="B404" s="18">
        <v>43526</v>
      </c>
      <c r="C404" s="14">
        <v>2</v>
      </c>
      <c r="D404" s="14">
        <v>258</v>
      </c>
      <c r="E404" s="14">
        <v>4</v>
      </c>
      <c r="F404" s="14">
        <v>1</v>
      </c>
      <c r="G404" s="14">
        <v>1</v>
      </c>
      <c r="H404" s="14">
        <v>0</v>
      </c>
      <c r="I404" s="14">
        <v>1</v>
      </c>
      <c r="J404" s="19">
        <v>7</v>
      </c>
      <c r="K404" s="19">
        <v>16</v>
      </c>
      <c r="L404" s="14">
        <f t="shared" si="35"/>
        <v>9</v>
      </c>
      <c r="M404" s="14">
        <f t="shared" si="36"/>
        <v>9</v>
      </c>
      <c r="N404" s="14">
        <v>0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6">
        <v>16</v>
      </c>
      <c r="AL404" s="14">
        <v>6</v>
      </c>
      <c r="AM404" s="14"/>
      <c r="AN404" s="14"/>
      <c r="AO404" s="14"/>
      <c r="AP404" s="14"/>
      <c r="AQ404" s="14"/>
      <c r="AR404" s="14"/>
      <c r="AS404" s="14"/>
      <c r="AT404" s="14"/>
      <c r="AU404" s="14">
        <v>10</v>
      </c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5"/>
      <c r="BU404" s="14"/>
      <c r="BV404" s="14"/>
      <c r="BW404" s="14"/>
    </row>
    <row r="405" spans="1:75" x14ac:dyDescent="0.2">
      <c r="A405" s="14">
        <v>291</v>
      </c>
      <c r="B405" s="18">
        <v>43526</v>
      </c>
      <c r="C405" s="14">
        <v>2</v>
      </c>
      <c r="D405" s="14">
        <v>204</v>
      </c>
      <c r="E405" s="14">
        <v>4</v>
      </c>
      <c r="F405" s="14">
        <v>1</v>
      </c>
      <c r="G405" s="14">
        <v>2</v>
      </c>
      <c r="H405" s="14">
        <v>2</v>
      </c>
      <c r="I405" s="14">
        <v>1</v>
      </c>
      <c r="J405" s="19">
        <v>6.5</v>
      </c>
      <c r="K405" s="19">
        <v>10.75</v>
      </c>
      <c r="L405" s="14">
        <f t="shared" si="35"/>
        <v>4.25</v>
      </c>
      <c r="M405" s="14">
        <f t="shared" si="36"/>
        <v>8.5</v>
      </c>
      <c r="N405" s="14">
        <v>17</v>
      </c>
      <c r="O405" s="14"/>
      <c r="P405" s="14"/>
      <c r="Q405" s="14"/>
      <c r="R405" s="14"/>
      <c r="S405" s="14"/>
      <c r="T405" s="14"/>
      <c r="U405" s="14"/>
      <c r="V405" s="14"/>
      <c r="W405" s="14">
        <v>1</v>
      </c>
      <c r="X405" s="14"/>
      <c r="Y405" s="14"/>
      <c r="Z405" s="14">
        <v>16</v>
      </c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6">
        <v>15</v>
      </c>
      <c r="AL405" s="14">
        <v>15</v>
      </c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5"/>
      <c r="BU405" s="14"/>
      <c r="BV405" s="14"/>
      <c r="BW405" s="14"/>
    </row>
    <row r="406" spans="1:75" x14ac:dyDescent="0.2">
      <c r="A406" s="14">
        <v>304</v>
      </c>
      <c r="B406" s="18">
        <v>43533</v>
      </c>
      <c r="C406" s="14">
        <v>2</v>
      </c>
      <c r="D406" s="14">
        <v>204</v>
      </c>
      <c r="E406" s="14">
        <v>4</v>
      </c>
      <c r="F406" s="14">
        <v>1</v>
      </c>
      <c r="G406" s="14">
        <v>2</v>
      </c>
      <c r="H406" s="14">
        <v>2</v>
      </c>
      <c r="I406" s="14">
        <v>1</v>
      </c>
      <c r="J406" s="19">
        <v>9</v>
      </c>
      <c r="K406" s="19">
        <v>13.5</v>
      </c>
      <c r="L406" s="14">
        <f t="shared" si="35"/>
        <v>4.5</v>
      </c>
      <c r="M406" s="14">
        <f t="shared" si="36"/>
        <v>9</v>
      </c>
      <c r="N406" s="14">
        <v>12</v>
      </c>
      <c r="O406" s="14"/>
      <c r="P406" s="14"/>
      <c r="Q406" s="14"/>
      <c r="R406" s="14"/>
      <c r="S406" s="14"/>
      <c r="T406" s="14"/>
      <c r="U406" s="14"/>
      <c r="V406" s="14">
        <v>3</v>
      </c>
      <c r="W406" s="14"/>
      <c r="X406" s="14"/>
      <c r="Y406" s="14"/>
      <c r="Z406" s="14">
        <v>9</v>
      </c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6">
        <v>21</v>
      </c>
      <c r="AL406" s="14">
        <v>20</v>
      </c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>
        <v>1</v>
      </c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5"/>
      <c r="BU406" s="14"/>
      <c r="BV406" s="14"/>
      <c r="BW406" s="14"/>
    </row>
    <row r="407" spans="1:75" x14ac:dyDescent="0.2">
      <c r="A407" s="14">
        <v>307</v>
      </c>
      <c r="B407" s="18">
        <v>43540</v>
      </c>
      <c r="C407" s="14">
        <v>2</v>
      </c>
      <c r="D407" s="14">
        <v>204</v>
      </c>
      <c r="E407" s="14">
        <v>4</v>
      </c>
      <c r="F407" s="14">
        <v>1</v>
      </c>
      <c r="G407" s="14">
        <v>2</v>
      </c>
      <c r="H407" s="14">
        <v>0</v>
      </c>
      <c r="I407" s="14">
        <v>1</v>
      </c>
      <c r="J407" s="19">
        <v>7.5</v>
      </c>
      <c r="K407" s="19">
        <v>12.5</v>
      </c>
      <c r="L407" s="14">
        <f t="shared" si="35"/>
        <v>5</v>
      </c>
      <c r="M407" s="14">
        <f t="shared" si="36"/>
        <v>10</v>
      </c>
      <c r="N407" s="14">
        <v>0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6">
        <v>20</v>
      </c>
      <c r="AL407" s="14">
        <v>20</v>
      </c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5"/>
      <c r="BU407" s="14"/>
      <c r="BV407" s="14"/>
      <c r="BW407" s="14"/>
    </row>
    <row r="408" spans="1:75" x14ac:dyDescent="0.2">
      <c r="A408" s="14">
        <v>308</v>
      </c>
      <c r="B408" s="18">
        <v>43540</v>
      </c>
      <c r="C408" s="14">
        <v>2</v>
      </c>
      <c r="D408" s="14">
        <v>204</v>
      </c>
      <c r="E408" s="14">
        <v>4</v>
      </c>
      <c r="F408" s="14">
        <v>1</v>
      </c>
      <c r="G408" s="14">
        <v>1</v>
      </c>
      <c r="H408" s="14">
        <v>0</v>
      </c>
      <c r="I408" s="14">
        <v>1</v>
      </c>
      <c r="J408" s="19">
        <v>8</v>
      </c>
      <c r="K408" s="19">
        <v>13</v>
      </c>
      <c r="L408" s="14">
        <f t="shared" si="35"/>
        <v>5</v>
      </c>
      <c r="M408" s="14">
        <f t="shared" si="36"/>
        <v>5</v>
      </c>
      <c r="N408" s="14">
        <v>0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6">
        <v>10</v>
      </c>
      <c r="AL408" s="14">
        <v>10</v>
      </c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5"/>
      <c r="BU408" s="14"/>
      <c r="BV408" s="14"/>
      <c r="BW408" s="14"/>
    </row>
    <row r="409" spans="1:75" x14ac:dyDescent="0.2">
      <c r="A409" s="14">
        <v>309</v>
      </c>
      <c r="B409" s="18">
        <v>43540</v>
      </c>
      <c r="C409" s="14">
        <v>2</v>
      </c>
      <c r="D409" s="14">
        <v>256</v>
      </c>
      <c r="E409" s="14">
        <v>4</v>
      </c>
      <c r="F409" s="14">
        <v>1</v>
      </c>
      <c r="G409" s="14">
        <v>3</v>
      </c>
      <c r="H409" s="14">
        <v>0</v>
      </c>
      <c r="I409" s="14">
        <v>1</v>
      </c>
      <c r="J409" s="19">
        <v>12.5</v>
      </c>
      <c r="K409" s="19">
        <v>16.75</v>
      </c>
      <c r="L409" s="14">
        <f t="shared" si="35"/>
        <v>4.25</v>
      </c>
      <c r="M409" s="14">
        <f t="shared" si="36"/>
        <v>12.75</v>
      </c>
      <c r="N409" s="14">
        <v>0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6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5"/>
      <c r="BU409" s="14"/>
      <c r="BV409" s="14"/>
      <c r="BW409" s="14"/>
    </row>
    <row r="410" spans="1:75" x14ac:dyDescent="0.2">
      <c r="A410" s="14">
        <v>310</v>
      </c>
      <c r="B410" s="18">
        <v>43541</v>
      </c>
      <c r="C410" s="14">
        <v>2</v>
      </c>
      <c r="D410" s="14">
        <v>204</v>
      </c>
      <c r="E410" s="14">
        <v>4</v>
      </c>
      <c r="F410" s="14">
        <v>1</v>
      </c>
      <c r="G410" s="14">
        <v>1</v>
      </c>
      <c r="H410" s="14">
        <v>0</v>
      </c>
      <c r="I410" s="14">
        <v>1</v>
      </c>
      <c r="J410" s="19">
        <v>8</v>
      </c>
      <c r="K410" s="19">
        <v>12.5</v>
      </c>
      <c r="L410" s="14">
        <f t="shared" si="35"/>
        <v>4.5</v>
      </c>
      <c r="M410" s="14">
        <f t="shared" si="36"/>
        <v>4.5</v>
      </c>
      <c r="N410" s="14">
        <v>0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6">
        <v>23</v>
      </c>
      <c r="AL410" s="14">
        <v>20</v>
      </c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>
        <v>1</v>
      </c>
      <c r="BE410" s="14"/>
      <c r="BF410" s="14"/>
      <c r="BG410" s="14"/>
      <c r="BH410" s="14">
        <v>2</v>
      </c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5"/>
      <c r="BU410" s="14"/>
      <c r="BV410" s="14"/>
      <c r="BW410" s="14"/>
    </row>
    <row r="411" spans="1:75" x14ac:dyDescent="0.2">
      <c r="A411" s="14">
        <v>311</v>
      </c>
      <c r="B411" s="18">
        <v>43540</v>
      </c>
      <c r="C411" s="14">
        <v>2</v>
      </c>
      <c r="D411" s="14">
        <v>258</v>
      </c>
      <c r="E411" s="14">
        <v>4</v>
      </c>
      <c r="F411" s="14">
        <v>1</v>
      </c>
      <c r="G411" s="14">
        <v>3</v>
      </c>
      <c r="H411" s="14">
        <v>0</v>
      </c>
      <c r="I411" s="14">
        <v>1</v>
      </c>
      <c r="J411" s="19">
        <v>8.5</v>
      </c>
      <c r="K411" s="19">
        <v>14.5</v>
      </c>
      <c r="L411" s="14">
        <f t="shared" si="35"/>
        <v>6</v>
      </c>
      <c r="M411" s="14">
        <f t="shared" si="36"/>
        <v>18</v>
      </c>
      <c r="N411" s="14">
        <v>0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6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5"/>
      <c r="BU411" s="14"/>
      <c r="BV411" s="14"/>
      <c r="BW411" s="14"/>
    </row>
    <row r="412" spans="1:75" x14ac:dyDescent="0.2">
      <c r="A412" s="14">
        <v>312</v>
      </c>
      <c r="B412" s="18">
        <v>43540</v>
      </c>
      <c r="C412" s="14">
        <v>2</v>
      </c>
      <c r="D412" s="14">
        <v>234</v>
      </c>
      <c r="E412" s="14">
        <v>4</v>
      </c>
      <c r="F412" s="14">
        <v>1</v>
      </c>
      <c r="G412" s="14">
        <v>1</v>
      </c>
      <c r="H412" s="14">
        <v>0</v>
      </c>
      <c r="I412" s="14">
        <v>1</v>
      </c>
      <c r="J412" s="19">
        <v>6.5</v>
      </c>
      <c r="K412" s="19">
        <v>13</v>
      </c>
      <c r="L412" s="14">
        <f t="shared" si="35"/>
        <v>6.5</v>
      </c>
      <c r="M412" s="14">
        <f t="shared" si="36"/>
        <v>6.5</v>
      </c>
      <c r="N412" s="14">
        <v>0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6">
        <v>1</v>
      </c>
      <c r="AL412" s="14">
        <v>1</v>
      </c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5"/>
      <c r="BU412" s="14"/>
      <c r="BV412" s="14"/>
      <c r="BW412" s="14"/>
    </row>
    <row r="413" spans="1:75" x14ac:dyDescent="0.2">
      <c r="A413" s="14">
        <v>315</v>
      </c>
      <c r="B413" s="18">
        <v>43541</v>
      </c>
      <c r="C413" s="14">
        <v>2</v>
      </c>
      <c r="D413" s="14">
        <v>204</v>
      </c>
      <c r="E413" s="14">
        <v>4</v>
      </c>
      <c r="F413" s="14">
        <v>1</v>
      </c>
      <c r="G413" s="14">
        <v>2</v>
      </c>
      <c r="H413" s="14">
        <v>0</v>
      </c>
      <c r="I413" s="14">
        <v>1</v>
      </c>
      <c r="J413" s="19">
        <v>9.5</v>
      </c>
      <c r="K413" s="19">
        <v>16</v>
      </c>
      <c r="L413" s="14">
        <f t="shared" si="35"/>
        <v>6.5</v>
      </c>
      <c r="M413" s="14">
        <f t="shared" si="36"/>
        <v>13</v>
      </c>
      <c r="N413" s="14">
        <v>0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6">
        <v>5</v>
      </c>
      <c r="AL413" s="14">
        <v>5</v>
      </c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5"/>
      <c r="BU413" s="14"/>
      <c r="BV413" s="14"/>
      <c r="BW413" s="14"/>
    </row>
    <row r="414" spans="1:75" x14ac:dyDescent="0.2">
      <c r="A414" s="14">
        <v>343</v>
      </c>
      <c r="B414" s="18">
        <v>43547</v>
      </c>
      <c r="C414" s="14">
        <v>2</v>
      </c>
      <c r="D414" s="14">
        <v>204</v>
      </c>
      <c r="E414" s="14">
        <v>4</v>
      </c>
      <c r="F414" s="14">
        <v>1</v>
      </c>
      <c r="G414" s="14">
        <v>1</v>
      </c>
      <c r="H414" s="14">
        <v>0</v>
      </c>
      <c r="I414" s="14">
        <v>1</v>
      </c>
      <c r="J414" s="19">
        <v>6.5</v>
      </c>
      <c r="K414" s="19">
        <v>12</v>
      </c>
      <c r="L414" s="14">
        <f t="shared" si="35"/>
        <v>5.5</v>
      </c>
      <c r="M414" s="14">
        <f t="shared" si="36"/>
        <v>5.5</v>
      </c>
      <c r="N414" s="14">
        <v>0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6">
        <v>12</v>
      </c>
      <c r="AL414" s="14">
        <v>12</v>
      </c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5"/>
      <c r="BU414" s="14"/>
      <c r="BV414" s="14"/>
      <c r="BW414" s="14"/>
    </row>
    <row r="415" spans="1:75" x14ac:dyDescent="0.2">
      <c r="A415" s="14">
        <v>344</v>
      </c>
      <c r="B415" s="18">
        <v>43547</v>
      </c>
      <c r="C415" s="14">
        <v>2</v>
      </c>
      <c r="D415" s="14">
        <v>204</v>
      </c>
      <c r="E415" s="14">
        <v>4</v>
      </c>
      <c r="F415" s="14">
        <v>1</v>
      </c>
      <c r="G415" s="14">
        <v>1</v>
      </c>
      <c r="H415" s="14">
        <v>0</v>
      </c>
      <c r="I415" s="14">
        <v>1</v>
      </c>
      <c r="J415" s="19">
        <v>8</v>
      </c>
      <c r="K415" s="19">
        <v>12.5</v>
      </c>
      <c r="L415" s="14">
        <f t="shared" si="35"/>
        <v>4.5</v>
      </c>
      <c r="M415" s="14">
        <f t="shared" si="36"/>
        <v>4.5</v>
      </c>
      <c r="N415" s="14">
        <v>0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6">
        <v>6</v>
      </c>
      <c r="AL415" s="14">
        <v>5</v>
      </c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>
        <v>1</v>
      </c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5"/>
      <c r="BU415" s="14"/>
      <c r="BV415" s="14"/>
      <c r="BW415" s="14"/>
    </row>
    <row r="416" spans="1:75" x14ac:dyDescent="0.2">
      <c r="A416" s="14">
        <v>345</v>
      </c>
      <c r="B416" s="18">
        <v>43547</v>
      </c>
      <c r="C416" s="14">
        <v>2</v>
      </c>
      <c r="D416" s="14">
        <v>204</v>
      </c>
      <c r="E416" s="14">
        <v>4</v>
      </c>
      <c r="F416" s="14">
        <v>1</v>
      </c>
      <c r="G416" s="14">
        <v>4</v>
      </c>
      <c r="H416" s="14">
        <v>4</v>
      </c>
      <c r="I416" s="14">
        <v>1</v>
      </c>
      <c r="J416" s="19">
        <v>9.5</v>
      </c>
      <c r="K416" s="19">
        <v>15</v>
      </c>
      <c r="L416" s="14">
        <f t="shared" si="35"/>
        <v>5.5</v>
      </c>
      <c r="M416" s="14">
        <f t="shared" si="36"/>
        <v>22</v>
      </c>
      <c r="N416" s="14">
        <v>30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>
        <v>30</v>
      </c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6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5"/>
      <c r="BU416" s="14"/>
      <c r="BV416" s="14"/>
      <c r="BW416" s="14"/>
    </row>
    <row r="417" spans="1:75" x14ac:dyDescent="0.2">
      <c r="A417" s="14">
        <v>346</v>
      </c>
      <c r="B417" s="18">
        <v>43547</v>
      </c>
      <c r="C417" s="14">
        <v>2</v>
      </c>
      <c r="D417" s="14">
        <v>204</v>
      </c>
      <c r="E417" s="14">
        <v>4</v>
      </c>
      <c r="F417" s="14">
        <v>1</v>
      </c>
      <c r="G417" s="14">
        <v>2</v>
      </c>
      <c r="H417" s="14">
        <v>0</v>
      </c>
      <c r="I417" s="14">
        <v>1</v>
      </c>
      <c r="J417" s="19">
        <v>7.5</v>
      </c>
      <c r="K417" s="19">
        <v>15.5</v>
      </c>
      <c r="L417" s="14">
        <f t="shared" si="35"/>
        <v>8</v>
      </c>
      <c r="M417" s="14">
        <f t="shared" si="36"/>
        <v>16</v>
      </c>
      <c r="N417" s="14">
        <v>0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6">
        <v>50</v>
      </c>
      <c r="AL417" s="14">
        <v>30</v>
      </c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>
        <v>20</v>
      </c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5"/>
      <c r="BU417" s="14"/>
      <c r="BV417" s="14"/>
      <c r="BW417" s="14"/>
    </row>
    <row r="418" spans="1:75" x14ac:dyDescent="0.2">
      <c r="A418" s="14">
        <v>347</v>
      </c>
      <c r="B418" s="18">
        <v>43547</v>
      </c>
      <c r="C418" s="14">
        <v>2</v>
      </c>
      <c r="D418" s="14">
        <v>204</v>
      </c>
      <c r="E418" s="14">
        <v>4</v>
      </c>
      <c r="F418" s="14">
        <v>1</v>
      </c>
      <c r="G418" s="14">
        <v>2</v>
      </c>
      <c r="H418" s="14">
        <v>2</v>
      </c>
      <c r="I418" s="14">
        <v>1</v>
      </c>
      <c r="J418" s="19">
        <v>9.5</v>
      </c>
      <c r="K418" s="19">
        <v>16</v>
      </c>
      <c r="L418" s="14">
        <f t="shared" si="35"/>
        <v>6.5</v>
      </c>
      <c r="M418" s="14">
        <f t="shared" si="36"/>
        <v>13</v>
      </c>
      <c r="N418" s="14">
        <v>22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>
        <v>22</v>
      </c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6">
        <v>20</v>
      </c>
      <c r="AL418" s="14">
        <v>20</v>
      </c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5"/>
      <c r="BU418" s="14"/>
      <c r="BV418" s="14"/>
      <c r="BW418" s="14"/>
    </row>
    <row r="419" spans="1:75" x14ac:dyDescent="0.2">
      <c r="A419" s="14">
        <v>348</v>
      </c>
      <c r="B419" s="18">
        <v>43547</v>
      </c>
      <c r="C419" s="14">
        <v>2</v>
      </c>
      <c r="D419" s="14">
        <v>256</v>
      </c>
      <c r="E419" s="14">
        <v>4</v>
      </c>
      <c r="F419" s="14">
        <v>1</v>
      </c>
      <c r="G419" s="14">
        <v>2</v>
      </c>
      <c r="H419" s="14">
        <v>0</v>
      </c>
      <c r="I419" s="14">
        <v>1</v>
      </c>
      <c r="J419" s="19">
        <v>7.5</v>
      </c>
      <c r="K419" s="19">
        <v>11.5</v>
      </c>
      <c r="L419" s="14">
        <f t="shared" si="35"/>
        <v>4</v>
      </c>
      <c r="M419" s="14">
        <f t="shared" si="36"/>
        <v>8</v>
      </c>
      <c r="N419" s="14">
        <v>0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6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5"/>
      <c r="BU419" s="14"/>
      <c r="BV419" s="14"/>
      <c r="BW419" s="14"/>
    </row>
    <row r="420" spans="1:75" x14ac:dyDescent="0.2">
      <c r="A420" s="14">
        <v>349</v>
      </c>
      <c r="B420" s="18">
        <v>43548</v>
      </c>
      <c r="C420" s="14">
        <v>2</v>
      </c>
      <c r="D420" s="14">
        <v>204</v>
      </c>
      <c r="E420" s="14">
        <v>4</v>
      </c>
      <c r="F420" s="14">
        <v>1</v>
      </c>
      <c r="G420" s="14">
        <v>1</v>
      </c>
      <c r="H420" s="14">
        <v>0</v>
      </c>
      <c r="I420" s="14">
        <v>1</v>
      </c>
      <c r="J420" s="19">
        <v>11</v>
      </c>
      <c r="K420" s="19">
        <v>13.5</v>
      </c>
      <c r="L420" s="14">
        <f t="shared" si="35"/>
        <v>2.5</v>
      </c>
      <c r="M420" s="14">
        <f t="shared" si="36"/>
        <v>2.5</v>
      </c>
      <c r="N420" s="14">
        <v>0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6">
        <v>2</v>
      </c>
      <c r="AL420" s="14">
        <v>2</v>
      </c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5"/>
      <c r="BU420" s="14"/>
      <c r="BV420" s="14"/>
      <c r="BW420" s="14"/>
    </row>
    <row r="421" spans="1:75" x14ac:dyDescent="0.2">
      <c r="A421" s="14">
        <v>350</v>
      </c>
      <c r="B421" s="18">
        <v>43548</v>
      </c>
      <c r="C421" s="14">
        <v>2</v>
      </c>
      <c r="D421" s="14">
        <v>204</v>
      </c>
      <c r="E421" s="14">
        <v>4</v>
      </c>
      <c r="F421" s="14">
        <v>1</v>
      </c>
      <c r="G421" s="14">
        <v>1</v>
      </c>
      <c r="H421" s="14">
        <v>1</v>
      </c>
      <c r="I421" s="14">
        <v>1</v>
      </c>
      <c r="J421" s="19">
        <v>8.5</v>
      </c>
      <c r="K421" s="19">
        <v>15</v>
      </c>
      <c r="L421" s="14">
        <f t="shared" si="35"/>
        <v>6.5</v>
      </c>
      <c r="M421" s="14">
        <f t="shared" si="36"/>
        <v>6.5</v>
      </c>
      <c r="N421" s="14">
        <v>11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>
        <v>11</v>
      </c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6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5"/>
      <c r="BU421" s="14"/>
      <c r="BV421" s="14"/>
      <c r="BW421" s="14"/>
    </row>
    <row r="422" spans="1:75" x14ac:dyDescent="0.2">
      <c r="A422" s="14">
        <v>371</v>
      </c>
      <c r="B422" s="18">
        <v>43554</v>
      </c>
      <c r="C422" s="14">
        <v>2</v>
      </c>
      <c r="D422" s="14">
        <v>204</v>
      </c>
      <c r="E422" s="14">
        <v>4</v>
      </c>
      <c r="F422" s="14">
        <v>1</v>
      </c>
      <c r="G422" s="14">
        <v>2</v>
      </c>
      <c r="H422" s="14">
        <v>2</v>
      </c>
      <c r="I422" s="14">
        <v>1</v>
      </c>
      <c r="J422" s="19">
        <v>8.5</v>
      </c>
      <c r="K422" s="19">
        <v>15.5</v>
      </c>
      <c r="L422" s="14">
        <f t="shared" si="35"/>
        <v>7</v>
      </c>
      <c r="M422" s="14">
        <f t="shared" si="36"/>
        <v>14</v>
      </c>
      <c r="N422" s="14">
        <v>26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>
        <v>26</v>
      </c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6">
        <v>20</v>
      </c>
      <c r="AL422" s="14">
        <v>20</v>
      </c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5"/>
      <c r="BU422" s="14"/>
      <c r="BV422" s="14"/>
      <c r="BW422" s="14"/>
    </row>
    <row r="423" spans="1:75" x14ac:dyDescent="0.2">
      <c r="A423" s="14">
        <v>372</v>
      </c>
      <c r="B423" s="18">
        <v>43554</v>
      </c>
      <c r="C423" s="14">
        <v>2</v>
      </c>
      <c r="D423" s="14">
        <v>204</v>
      </c>
      <c r="E423" s="14">
        <v>4</v>
      </c>
      <c r="F423" s="14">
        <v>1</v>
      </c>
      <c r="G423" s="14">
        <v>2</v>
      </c>
      <c r="H423" s="14">
        <v>2</v>
      </c>
      <c r="I423" s="14">
        <v>1</v>
      </c>
      <c r="J423" s="19">
        <v>8.5</v>
      </c>
      <c r="K423" s="19">
        <v>16</v>
      </c>
      <c r="L423" s="14">
        <f t="shared" si="35"/>
        <v>7.5</v>
      </c>
      <c r="M423" s="14">
        <f t="shared" si="36"/>
        <v>15</v>
      </c>
      <c r="N423" s="14">
        <v>19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>
        <v>19</v>
      </c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6">
        <v>9</v>
      </c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>
        <v>9</v>
      </c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5"/>
      <c r="BU423" s="14"/>
      <c r="BV423" s="14"/>
      <c r="BW423" s="14"/>
    </row>
    <row r="424" spans="1:75" x14ac:dyDescent="0.2">
      <c r="A424" s="14">
        <v>373</v>
      </c>
      <c r="B424" s="18">
        <v>43554</v>
      </c>
      <c r="C424" s="14">
        <v>2</v>
      </c>
      <c r="D424" s="14">
        <v>204</v>
      </c>
      <c r="E424" s="14">
        <v>4</v>
      </c>
      <c r="F424" s="14">
        <v>1</v>
      </c>
      <c r="G424" s="14">
        <v>1</v>
      </c>
      <c r="H424" s="14">
        <v>0</v>
      </c>
      <c r="I424" s="14">
        <v>1</v>
      </c>
      <c r="J424" s="19">
        <v>7</v>
      </c>
      <c r="K424" s="19">
        <v>11</v>
      </c>
      <c r="L424" s="14">
        <f t="shared" si="35"/>
        <v>4</v>
      </c>
      <c r="M424" s="14">
        <f t="shared" si="36"/>
        <v>4</v>
      </c>
      <c r="N424" s="14">
        <v>0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6">
        <v>4</v>
      </c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>
        <v>4</v>
      </c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5"/>
      <c r="BU424" s="14"/>
      <c r="BV424" s="14"/>
      <c r="BW424" s="14"/>
    </row>
    <row r="425" spans="1:75" x14ac:dyDescent="0.2">
      <c r="A425" s="14">
        <v>374</v>
      </c>
      <c r="B425" s="18">
        <v>43554</v>
      </c>
      <c r="C425" s="14">
        <v>2</v>
      </c>
      <c r="D425" s="14">
        <v>204</v>
      </c>
      <c r="E425" s="14">
        <v>4</v>
      </c>
      <c r="F425" s="14">
        <v>1</v>
      </c>
      <c r="G425" s="14">
        <v>1</v>
      </c>
      <c r="H425" s="14">
        <v>0</v>
      </c>
      <c r="I425" s="14">
        <v>1</v>
      </c>
      <c r="J425" s="19">
        <v>7.5</v>
      </c>
      <c r="K425" s="19">
        <v>13.5</v>
      </c>
      <c r="L425" s="14">
        <f t="shared" si="35"/>
        <v>6</v>
      </c>
      <c r="M425" s="14">
        <f t="shared" si="36"/>
        <v>6</v>
      </c>
      <c r="N425" s="14">
        <v>0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6">
        <v>19</v>
      </c>
      <c r="AL425" s="14">
        <v>15</v>
      </c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>
        <v>4</v>
      </c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5"/>
      <c r="BU425" s="14"/>
      <c r="BV425" s="14"/>
      <c r="BW425" s="14"/>
    </row>
    <row r="426" spans="1:75" x14ac:dyDescent="0.2">
      <c r="A426" s="14">
        <v>375</v>
      </c>
      <c r="B426" s="18">
        <v>43554</v>
      </c>
      <c r="C426" s="14">
        <v>2</v>
      </c>
      <c r="D426" s="14">
        <v>204</v>
      </c>
      <c r="E426" s="14">
        <v>4</v>
      </c>
      <c r="F426" s="14">
        <v>1</v>
      </c>
      <c r="G426" s="14">
        <v>4</v>
      </c>
      <c r="H426" s="14">
        <v>2</v>
      </c>
      <c r="I426" s="14">
        <v>1</v>
      </c>
      <c r="J426" s="19">
        <v>7.5</v>
      </c>
      <c r="K426" s="19">
        <v>13.5</v>
      </c>
      <c r="L426" s="14">
        <f t="shared" si="35"/>
        <v>6</v>
      </c>
      <c r="M426" s="14">
        <f t="shared" si="36"/>
        <v>24</v>
      </c>
      <c r="N426" s="14">
        <v>16</v>
      </c>
      <c r="O426" s="14"/>
      <c r="P426" s="14"/>
      <c r="Q426" s="14"/>
      <c r="R426" s="14"/>
      <c r="S426" s="14"/>
      <c r="T426" s="14">
        <v>1</v>
      </c>
      <c r="U426" s="14"/>
      <c r="V426" s="14"/>
      <c r="W426" s="14"/>
      <c r="X426" s="14"/>
      <c r="Y426" s="14"/>
      <c r="Z426" s="14">
        <v>15</v>
      </c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6">
        <v>15</v>
      </c>
      <c r="AL426" s="14">
        <v>15</v>
      </c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5"/>
      <c r="BU426" s="14"/>
      <c r="BV426" s="14"/>
      <c r="BW426" s="14"/>
    </row>
    <row r="427" spans="1:75" x14ac:dyDescent="0.2">
      <c r="A427" s="14">
        <v>376</v>
      </c>
      <c r="B427" s="18">
        <v>43554</v>
      </c>
      <c r="C427" s="14">
        <v>2</v>
      </c>
      <c r="D427" s="14">
        <v>204</v>
      </c>
      <c r="E427" s="14">
        <v>4</v>
      </c>
      <c r="F427" s="14">
        <v>1</v>
      </c>
      <c r="G427" s="14">
        <v>1</v>
      </c>
      <c r="H427" s="14">
        <v>1</v>
      </c>
      <c r="I427" s="14">
        <v>1</v>
      </c>
      <c r="J427" s="19">
        <v>10</v>
      </c>
      <c r="K427" s="19">
        <v>14</v>
      </c>
      <c r="L427" s="14">
        <f t="shared" si="35"/>
        <v>4</v>
      </c>
      <c r="M427" s="14">
        <f t="shared" si="36"/>
        <v>4</v>
      </c>
      <c r="N427" s="14">
        <v>19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>
        <v>19</v>
      </c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6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5"/>
      <c r="BU427" s="14"/>
      <c r="BV427" s="14"/>
      <c r="BW427" s="14"/>
    </row>
    <row r="428" spans="1:75" x14ac:dyDescent="0.2">
      <c r="A428" s="14">
        <v>377</v>
      </c>
      <c r="B428" s="18">
        <v>43555</v>
      </c>
      <c r="C428" s="14">
        <v>2</v>
      </c>
      <c r="D428" s="14">
        <v>204</v>
      </c>
      <c r="E428" s="14">
        <v>4</v>
      </c>
      <c r="F428" s="14">
        <v>1</v>
      </c>
      <c r="G428" s="14">
        <v>1</v>
      </c>
      <c r="H428" s="14">
        <v>1</v>
      </c>
      <c r="I428" s="14">
        <v>1</v>
      </c>
      <c r="J428" s="19">
        <v>10.5</v>
      </c>
      <c r="K428" s="19">
        <v>14.5</v>
      </c>
      <c r="L428" s="14">
        <f t="shared" si="35"/>
        <v>4</v>
      </c>
      <c r="M428" s="14">
        <f t="shared" si="36"/>
        <v>4</v>
      </c>
      <c r="N428" s="14">
        <v>2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>
        <v>2</v>
      </c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6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5"/>
      <c r="BU428" s="14"/>
      <c r="BV428" s="14"/>
      <c r="BW428" s="14"/>
    </row>
    <row r="429" spans="1:75" x14ac:dyDescent="0.2">
      <c r="A429" s="14">
        <v>378</v>
      </c>
      <c r="B429" s="18">
        <v>43555</v>
      </c>
      <c r="C429" s="14">
        <v>2</v>
      </c>
      <c r="D429" s="14">
        <v>204</v>
      </c>
      <c r="E429" s="14">
        <v>4</v>
      </c>
      <c r="F429" s="14">
        <v>1</v>
      </c>
      <c r="G429" s="14">
        <v>2</v>
      </c>
      <c r="H429" s="14">
        <v>0</v>
      </c>
      <c r="I429" s="14">
        <v>1</v>
      </c>
      <c r="J429" s="19">
        <v>7</v>
      </c>
      <c r="K429" s="19">
        <v>12</v>
      </c>
      <c r="L429" s="14">
        <f t="shared" si="35"/>
        <v>5</v>
      </c>
      <c r="M429" s="14">
        <f t="shared" si="36"/>
        <v>10</v>
      </c>
      <c r="N429" s="14">
        <v>0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6">
        <v>1</v>
      </c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>
        <v>1</v>
      </c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5"/>
      <c r="BU429" s="14"/>
      <c r="BV429" s="14"/>
      <c r="BW429" s="14"/>
    </row>
    <row r="430" spans="1:75" x14ac:dyDescent="0.2">
      <c r="A430" s="14">
        <v>379</v>
      </c>
      <c r="B430" s="18">
        <v>43555</v>
      </c>
      <c r="C430" s="14">
        <v>2</v>
      </c>
      <c r="D430" s="14">
        <v>204</v>
      </c>
      <c r="E430" s="14">
        <v>4</v>
      </c>
      <c r="F430" s="14">
        <v>1</v>
      </c>
      <c r="G430" s="14">
        <v>1</v>
      </c>
      <c r="H430" s="14">
        <v>1</v>
      </c>
      <c r="I430" s="14">
        <v>1</v>
      </c>
      <c r="J430" s="19">
        <v>7.5</v>
      </c>
      <c r="K430" s="19">
        <v>12</v>
      </c>
      <c r="L430" s="14">
        <f t="shared" si="35"/>
        <v>4.5</v>
      </c>
      <c r="M430" s="14">
        <f t="shared" si="36"/>
        <v>4.5</v>
      </c>
      <c r="N430" s="14">
        <v>20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>
        <v>20</v>
      </c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6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5"/>
      <c r="BU430" s="14"/>
      <c r="BV430" s="14"/>
      <c r="BW430" s="14"/>
    </row>
    <row r="431" spans="1:75" x14ac:dyDescent="0.2">
      <c r="A431" s="14">
        <v>380</v>
      </c>
      <c r="B431" s="18">
        <v>43555</v>
      </c>
      <c r="C431" s="14">
        <v>2</v>
      </c>
      <c r="D431" s="14">
        <v>204</v>
      </c>
      <c r="E431" s="14">
        <v>4</v>
      </c>
      <c r="F431" s="14">
        <v>1</v>
      </c>
      <c r="G431" s="14">
        <v>1</v>
      </c>
      <c r="H431" s="14">
        <v>1</v>
      </c>
      <c r="I431" s="14">
        <v>1</v>
      </c>
      <c r="J431" s="19">
        <v>7.5</v>
      </c>
      <c r="K431" s="19">
        <v>14.25</v>
      </c>
      <c r="L431" s="14">
        <f t="shared" si="35"/>
        <v>6.75</v>
      </c>
      <c r="M431" s="14">
        <f t="shared" si="36"/>
        <v>6.75</v>
      </c>
      <c r="N431" s="14">
        <v>12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>
        <v>12</v>
      </c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6">
        <v>10</v>
      </c>
      <c r="AL431" s="14">
        <v>10</v>
      </c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5"/>
      <c r="BU431" s="14"/>
      <c r="BV431" s="14"/>
      <c r="BW431" s="14"/>
    </row>
    <row r="432" spans="1:75" x14ac:dyDescent="0.2">
      <c r="A432" s="14">
        <v>381</v>
      </c>
      <c r="B432" s="18">
        <v>43555</v>
      </c>
      <c r="C432" s="14">
        <v>2</v>
      </c>
      <c r="D432" s="14">
        <v>204</v>
      </c>
      <c r="E432" s="14">
        <v>4</v>
      </c>
      <c r="F432" s="14">
        <v>1</v>
      </c>
      <c r="G432" s="14">
        <v>2</v>
      </c>
      <c r="H432" s="14">
        <v>2</v>
      </c>
      <c r="I432" s="14">
        <v>1</v>
      </c>
      <c r="J432" s="19">
        <v>6.5</v>
      </c>
      <c r="K432" s="19">
        <v>14.5</v>
      </c>
      <c r="L432" s="14">
        <f t="shared" si="35"/>
        <v>8</v>
      </c>
      <c r="M432" s="14">
        <f t="shared" si="36"/>
        <v>16</v>
      </c>
      <c r="N432" s="14">
        <v>10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>
        <v>10</v>
      </c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6">
        <v>21</v>
      </c>
      <c r="AL432" s="14">
        <v>20</v>
      </c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>
        <v>1</v>
      </c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5"/>
      <c r="BU432" s="14"/>
      <c r="BV432" s="14"/>
      <c r="BW432" s="14"/>
    </row>
    <row r="433" spans="1:75" x14ac:dyDescent="0.2">
      <c r="A433" s="14">
        <v>382</v>
      </c>
      <c r="B433" s="18">
        <v>43555</v>
      </c>
      <c r="C433" s="14">
        <v>2</v>
      </c>
      <c r="D433" s="14">
        <v>204</v>
      </c>
      <c r="E433" s="14">
        <v>4</v>
      </c>
      <c r="F433" s="14">
        <v>1</v>
      </c>
      <c r="G433" s="14">
        <v>1</v>
      </c>
      <c r="H433" s="14">
        <v>0</v>
      </c>
      <c r="I433" s="14">
        <v>1</v>
      </c>
      <c r="J433" s="19">
        <v>7.5</v>
      </c>
      <c r="K433" s="19">
        <v>13</v>
      </c>
      <c r="L433" s="14">
        <f t="shared" si="35"/>
        <v>5.5</v>
      </c>
      <c r="M433" s="14">
        <f t="shared" si="36"/>
        <v>5.5</v>
      </c>
      <c r="N433" s="14">
        <v>0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6">
        <v>10</v>
      </c>
      <c r="AL433" s="14">
        <v>10</v>
      </c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5"/>
      <c r="BU433" s="14"/>
      <c r="BV433" s="14"/>
      <c r="BW433" s="14"/>
    </row>
    <row r="434" spans="1:75" x14ac:dyDescent="0.2">
      <c r="A434" s="14">
        <v>383</v>
      </c>
      <c r="B434" s="18">
        <v>43555</v>
      </c>
      <c r="C434" s="14">
        <v>2</v>
      </c>
      <c r="D434" s="14">
        <v>204</v>
      </c>
      <c r="E434" s="14">
        <v>4</v>
      </c>
      <c r="F434" s="14">
        <v>1</v>
      </c>
      <c r="G434" s="14">
        <v>1</v>
      </c>
      <c r="H434" s="14">
        <v>1</v>
      </c>
      <c r="I434" s="14">
        <v>1</v>
      </c>
      <c r="J434" s="19">
        <v>8</v>
      </c>
      <c r="K434" s="19">
        <v>13.5</v>
      </c>
      <c r="L434" s="14">
        <f t="shared" si="35"/>
        <v>5.5</v>
      </c>
      <c r="M434" s="14">
        <f t="shared" si="36"/>
        <v>5.5</v>
      </c>
      <c r="N434" s="14">
        <v>7</v>
      </c>
      <c r="O434" s="14"/>
      <c r="P434" s="14"/>
      <c r="Q434" s="14"/>
      <c r="R434" s="14"/>
      <c r="S434" s="14"/>
      <c r="T434" s="14">
        <v>2</v>
      </c>
      <c r="U434" s="14"/>
      <c r="V434" s="14"/>
      <c r="W434" s="14"/>
      <c r="X434" s="14"/>
      <c r="Y434" s="14"/>
      <c r="Z434" s="14">
        <v>5</v>
      </c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6">
        <v>3</v>
      </c>
      <c r="AL434" s="14">
        <v>3</v>
      </c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5"/>
      <c r="BU434" s="14"/>
      <c r="BV434" s="14"/>
      <c r="BW434" s="14"/>
    </row>
    <row r="435" spans="1:75" x14ac:dyDescent="0.2">
      <c r="A435" s="14">
        <v>385</v>
      </c>
      <c r="B435" s="18">
        <v>43555</v>
      </c>
      <c r="C435" s="14">
        <v>2</v>
      </c>
      <c r="D435" s="14">
        <v>204</v>
      </c>
      <c r="E435" s="14">
        <v>4</v>
      </c>
      <c r="F435" s="14">
        <v>1</v>
      </c>
      <c r="G435" s="14">
        <v>1</v>
      </c>
      <c r="H435" s="14">
        <v>1</v>
      </c>
      <c r="I435" s="14">
        <v>1</v>
      </c>
      <c r="J435" s="19">
        <v>7</v>
      </c>
      <c r="K435" s="19">
        <v>14</v>
      </c>
      <c r="L435" s="14">
        <f t="shared" si="35"/>
        <v>7</v>
      </c>
      <c r="M435" s="14">
        <f t="shared" si="36"/>
        <v>7</v>
      </c>
      <c r="N435" s="14">
        <v>23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>
        <v>23</v>
      </c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6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5"/>
      <c r="BU435" s="14"/>
      <c r="BV435" s="14"/>
      <c r="BW435" s="14"/>
    </row>
    <row r="436" spans="1:75" x14ac:dyDescent="0.2">
      <c r="A436" s="14">
        <v>386</v>
      </c>
      <c r="B436" s="18">
        <v>43555</v>
      </c>
      <c r="C436" s="14">
        <v>2</v>
      </c>
      <c r="D436" s="14">
        <v>204</v>
      </c>
      <c r="E436" s="14">
        <v>4</v>
      </c>
      <c r="F436" s="14">
        <v>1</v>
      </c>
      <c r="G436" s="14">
        <v>1</v>
      </c>
      <c r="H436" s="14">
        <v>1</v>
      </c>
      <c r="I436" s="14">
        <v>1</v>
      </c>
      <c r="J436" s="19">
        <v>7</v>
      </c>
      <c r="K436" s="19">
        <v>14</v>
      </c>
      <c r="L436" s="14">
        <f t="shared" si="35"/>
        <v>7</v>
      </c>
      <c r="M436" s="14">
        <f t="shared" si="36"/>
        <v>7</v>
      </c>
      <c r="N436" s="14">
        <v>20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>
        <v>20</v>
      </c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6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5"/>
      <c r="BU436" s="14"/>
      <c r="BV436" s="14"/>
      <c r="BW436" s="14"/>
    </row>
    <row r="437" spans="1:75" x14ac:dyDescent="0.2">
      <c r="A437" s="14">
        <v>387</v>
      </c>
      <c r="B437" s="18">
        <v>43555</v>
      </c>
      <c r="C437" s="14">
        <v>2</v>
      </c>
      <c r="D437" s="14">
        <v>204</v>
      </c>
      <c r="E437" s="14">
        <v>4</v>
      </c>
      <c r="F437" s="14">
        <v>1</v>
      </c>
      <c r="G437" s="14">
        <v>2</v>
      </c>
      <c r="H437" s="14">
        <v>2</v>
      </c>
      <c r="I437" s="14">
        <v>1</v>
      </c>
      <c r="J437" s="19">
        <v>9</v>
      </c>
      <c r="K437" s="19">
        <v>14</v>
      </c>
      <c r="L437" s="14">
        <f t="shared" si="35"/>
        <v>5</v>
      </c>
      <c r="M437" s="14">
        <f t="shared" si="36"/>
        <v>10</v>
      </c>
      <c r="N437" s="14">
        <v>33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>
        <v>33</v>
      </c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6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5"/>
      <c r="BU437" s="14"/>
      <c r="BV437" s="14"/>
      <c r="BW437" s="14"/>
    </row>
    <row r="438" spans="1:75" x14ac:dyDescent="0.2">
      <c r="A438" s="14">
        <v>388</v>
      </c>
      <c r="B438" s="18">
        <v>43555</v>
      </c>
      <c r="C438" s="14">
        <v>2</v>
      </c>
      <c r="D438" s="14">
        <v>204</v>
      </c>
      <c r="E438" s="14">
        <v>4</v>
      </c>
      <c r="F438" s="14">
        <v>1</v>
      </c>
      <c r="G438" s="14">
        <v>2</v>
      </c>
      <c r="H438" s="14">
        <v>2</v>
      </c>
      <c r="I438" s="14">
        <v>1</v>
      </c>
      <c r="J438" s="19">
        <v>8</v>
      </c>
      <c r="K438" s="19">
        <v>11.5</v>
      </c>
      <c r="L438" s="14">
        <f t="shared" si="35"/>
        <v>3.5</v>
      </c>
      <c r="M438" s="14">
        <f t="shared" si="36"/>
        <v>7</v>
      </c>
      <c r="N438" s="14">
        <v>8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>
        <v>8</v>
      </c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6">
        <v>18</v>
      </c>
      <c r="AL438" s="14">
        <v>12</v>
      </c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>
        <v>6</v>
      </c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5"/>
      <c r="BU438" s="14"/>
      <c r="BV438" s="14"/>
      <c r="BW438" s="14"/>
    </row>
    <row r="439" spans="1:75" x14ac:dyDescent="0.2">
      <c r="A439" s="14">
        <v>389</v>
      </c>
      <c r="B439" s="18">
        <v>43555</v>
      </c>
      <c r="C439" s="14">
        <v>2</v>
      </c>
      <c r="D439" s="14">
        <v>204</v>
      </c>
      <c r="E439" s="14">
        <v>4</v>
      </c>
      <c r="F439" s="14">
        <v>1</v>
      </c>
      <c r="G439" s="14">
        <v>1</v>
      </c>
      <c r="H439" s="14">
        <v>1</v>
      </c>
      <c r="I439" s="14">
        <v>1</v>
      </c>
      <c r="J439" s="19">
        <v>7.5</v>
      </c>
      <c r="K439" s="19">
        <v>11.5</v>
      </c>
      <c r="L439" s="14">
        <f t="shared" si="35"/>
        <v>4</v>
      </c>
      <c r="M439" s="14">
        <f t="shared" si="36"/>
        <v>4</v>
      </c>
      <c r="N439" s="14">
        <v>21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>
        <v>21</v>
      </c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6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5"/>
      <c r="BU439" s="14"/>
      <c r="BV439" s="14"/>
      <c r="BW439" s="14"/>
    </row>
    <row r="440" spans="1:75" x14ac:dyDescent="0.2">
      <c r="A440" s="14"/>
      <c r="B440" s="2" t="s">
        <v>54</v>
      </c>
      <c r="C440" s="14"/>
      <c r="D440" s="14"/>
      <c r="E440" s="14"/>
      <c r="F440" s="2">
        <f>COUNT(F393:F439)</f>
        <v>47</v>
      </c>
      <c r="G440" s="2">
        <f>SUM(G393:G439)</f>
        <v>81</v>
      </c>
      <c r="H440" s="2">
        <f>SUM(H393:H439)</f>
        <v>42</v>
      </c>
      <c r="I440" s="2"/>
      <c r="J440" s="2">
        <f t="shared" ref="J440:BU440" si="37">SUM(J393:J439)</f>
        <v>365.5</v>
      </c>
      <c r="K440" s="2">
        <f t="shared" si="37"/>
        <v>647.5</v>
      </c>
      <c r="L440" s="2">
        <f t="shared" si="37"/>
        <v>282</v>
      </c>
      <c r="M440" s="2">
        <f t="shared" si="37"/>
        <v>502.75</v>
      </c>
      <c r="N440" s="2">
        <f t="shared" si="37"/>
        <v>361</v>
      </c>
      <c r="O440" s="2">
        <f t="shared" si="37"/>
        <v>0</v>
      </c>
      <c r="P440" s="2">
        <f t="shared" si="37"/>
        <v>4</v>
      </c>
      <c r="Q440" s="2">
        <f t="shared" si="37"/>
        <v>0</v>
      </c>
      <c r="R440" s="2">
        <f t="shared" si="37"/>
        <v>0</v>
      </c>
      <c r="S440" s="2">
        <f t="shared" si="37"/>
        <v>0</v>
      </c>
      <c r="T440" s="2">
        <f t="shared" si="37"/>
        <v>9</v>
      </c>
      <c r="U440" s="2">
        <f t="shared" si="37"/>
        <v>0</v>
      </c>
      <c r="V440" s="2">
        <f t="shared" si="37"/>
        <v>22</v>
      </c>
      <c r="W440" s="2">
        <f t="shared" si="37"/>
        <v>2</v>
      </c>
      <c r="X440" s="2">
        <f t="shared" si="37"/>
        <v>0</v>
      </c>
      <c r="Y440" s="2">
        <f t="shared" si="37"/>
        <v>0</v>
      </c>
      <c r="Z440" s="2">
        <f t="shared" si="37"/>
        <v>323</v>
      </c>
      <c r="AA440" s="2">
        <f t="shared" si="37"/>
        <v>0</v>
      </c>
      <c r="AB440" s="2">
        <f t="shared" si="37"/>
        <v>1</v>
      </c>
      <c r="AC440" s="2">
        <f t="shared" si="37"/>
        <v>0</v>
      </c>
      <c r="AD440" s="2">
        <f t="shared" si="37"/>
        <v>0</v>
      </c>
      <c r="AE440" s="2">
        <f t="shared" si="37"/>
        <v>0</v>
      </c>
      <c r="AF440" s="2">
        <f t="shared" si="37"/>
        <v>0</v>
      </c>
      <c r="AG440" s="2">
        <f t="shared" si="37"/>
        <v>0</v>
      </c>
      <c r="AH440" s="2">
        <f t="shared" si="37"/>
        <v>0</v>
      </c>
      <c r="AI440" s="2">
        <f t="shared" si="37"/>
        <v>0</v>
      </c>
      <c r="AJ440" s="2">
        <f t="shared" si="37"/>
        <v>0</v>
      </c>
      <c r="AK440" s="2">
        <f t="shared" si="37"/>
        <v>358</v>
      </c>
      <c r="AL440" s="2">
        <f t="shared" si="37"/>
        <v>291</v>
      </c>
      <c r="AM440" s="2">
        <f t="shared" si="37"/>
        <v>2</v>
      </c>
      <c r="AN440" s="2">
        <f t="shared" si="37"/>
        <v>0</v>
      </c>
      <c r="AO440" s="2">
        <f t="shared" si="37"/>
        <v>1</v>
      </c>
      <c r="AP440" s="2">
        <f t="shared" si="37"/>
        <v>0</v>
      </c>
      <c r="AQ440" s="2">
        <f t="shared" si="37"/>
        <v>0</v>
      </c>
      <c r="AR440" s="2">
        <f t="shared" si="37"/>
        <v>0</v>
      </c>
      <c r="AS440" s="2">
        <f t="shared" si="37"/>
        <v>0</v>
      </c>
      <c r="AT440" s="2">
        <f t="shared" si="37"/>
        <v>0</v>
      </c>
      <c r="AU440" s="2">
        <f t="shared" si="37"/>
        <v>10</v>
      </c>
      <c r="AV440" s="2">
        <f t="shared" si="37"/>
        <v>0</v>
      </c>
      <c r="AW440" s="2">
        <f t="shared" si="37"/>
        <v>0</v>
      </c>
      <c r="AX440" s="2">
        <f t="shared" si="37"/>
        <v>0</v>
      </c>
      <c r="AY440" s="2">
        <f t="shared" si="37"/>
        <v>2</v>
      </c>
      <c r="AZ440" s="2">
        <f t="shared" si="37"/>
        <v>1</v>
      </c>
      <c r="BA440" s="2">
        <f t="shared" si="37"/>
        <v>0</v>
      </c>
      <c r="BB440" s="2">
        <f t="shared" si="37"/>
        <v>0</v>
      </c>
      <c r="BC440" s="2">
        <f t="shared" si="37"/>
        <v>47</v>
      </c>
      <c r="BD440" s="2">
        <f t="shared" si="37"/>
        <v>2</v>
      </c>
      <c r="BE440" s="2">
        <f t="shared" si="37"/>
        <v>0</v>
      </c>
      <c r="BF440" s="2">
        <f t="shared" si="37"/>
        <v>0</v>
      </c>
      <c r="BG440" s="2">
        <f t="shared" si="37"/>
        <v>0</v>
      </c>
      <c r="BH440" s="2">
        <f t="shared" si="37"/>
        <v>2</v>
      </c>
      <c r="BI440" s="2">
        <f t="shared" si="37"/>
        <v>0</v>
      </c>
      <c r="BJ440" s="2">
        <f t="shared" si="37"/>
        <v>0</v>
      </c>
      <c r="BK440" s="2">
        <f t="shared" si="37"/>
        <v>0</v>
      </c>
      <c r="BL440" s="2">
        <f t="shared" si="37"/>
        <v>0</v>
      </c>
      <c r="BM440" s="2">
        <f t="shared" si="37"/>
        <v>0</v>
      </c>
      <c r="BN440" s="2">
        <f t="shared" si="37"/>
        <v>0</v>
      </c>
      <c r="BO440" s="2">
        <f t="shared" si="37"/>
        <v>0</v>
      </c>
      <c r="BP440" s="2">
        <f t="shared" si="37"/>
        <v>0</v>
      </c>
      <c r="BQ440" s="2">
        <f t="shared" si="37"/>
        <v>0</v>
      </c>
      <c r="BR440" s="2">
        <f t="shared" si="37"/>
        <v>0</v>
      </c>
      <c r="BS440" s="2">
        <f t="shared" si="37"/>
        <v>0</v>
      </c>
      <c r="BT440" s="2">
        <f t="shared" si="37"/>
        <v>0</v>
      </c>
      <c r="BU440" s="2">
        <f t="shared" si="37"/>
        <v>0</v>
      </c>
      <c r="BV440" s="2">
        <f t="shared" ref="BV440:BW440" si="38">SUM(BV393:BV439)</f>
        <v>0</v>
      </c>
      <c r="BW440" s="2">
        <f t="shared" si="38"/>
        <v>0</v>
      </c>
    </row>
    <row r="441" spans="1:75" x14ac:dyDescent="0.2">
      <c r="A441" s="14"/>
      <c r="B441" s="14"/>
      <c r="C441" s="14"/>
      <c r="D441" s="14"/>
      <c r="E441" s="14"/>
      <c r="F441" s="2"/>
      <c r="G441" s="2"/>
      <c r="H441" s="2"/>
      <c r="I441" s="2"/>
      <c r="J441" s="2"/>
      <c r="K441" s="2"/>
      <c r="L441" s="2" t="s">
        <v>55</v>
      </c>
      <c r="M441" s="2"/>
      <c r="N441" s="7">
        <f>N440/M440</f>
        <v>0.71805072103431133</v>
      </c>
      <c r="O441" s="7">
        <f>O440/M440</f>
        <v>0</v>
      </c>
      <c r="P441" s="7">
        <f>P440/M440</f>
        <v>7.9562406762804568E-3</v>
      </c>
      <c r="Q441" s="7">
        <f>Q440/M440</f>
        <v>0</v>
      </c>
      <c r="R441" s="7">
        <f>R440/M440</f>
        <v>0</v>
      </c>
      <c r="S441" s="7">
        <f>S440/M440</f>
        <v>0</v>
      </c>
      <c r="T441" s="7">
        <f>T440/M440</f>
        <v>1.790154152163103E-2</v>
      </c>
      <c r="U441" s="7">
        <f>U440/M440</f>
        <v>0</v>
      </c>
      <c r="V441" s="7">
        <f>V440/M440</f>
        <v>4.3759323719542519E-2</v>
      </c>
      <c r="W441" s="7">
        <f>W440/M440</f>
        <v>3.9781203381402284E-3</v>
      </c>
      <c r="X441" s="7">
        <f>X440/M440</f>
        <v>0</v>
      </c>
      <c r="Y441" s="7">
        <f>Y440/M440</f>
        <v>0</v>
      </c>
      <c r="Z441" s="7">
        <f>Z440/M440</f>
        <v>0.64246643460964692</v>
      </c>
      <c r="AA441" s="7">
        <f>AA440/M440</f>
        <v>0</v>
      </c>
      <c r="AB441" s="7">
        <f>AB440/M440</f>
        <v>1.9890601690701142E-3</v>
      </c>
      <c r="AC441" s="7">
        <f>AC440/M440</f>
        <v>0</v>
      </c>
      <c r="AD441" s="7">
        <f>AD440/M440</f>
        <v>0</v>
      </c>
      <c r="AE441" s="7">
        <f>AE440/M440</f>
        <v>0</v>
      </c>
      <c r="AF441" s="7">
        <f>AF440/M440</f>
        <v>0</v>
      </c>
      <c r="AG441" s="7">
        <f>AG440/M440</f>
        <v>0</v>
      </c>
      <c r="AH441" s="8">
        <f>AH440/N440</f>
        <v>0</v>
      </c>
      <c r="AI441" s="8" t="e">
        <f>AI440/O440</f>
        <v>#DIV/0!</v>
      </c>
      <c r="AJ441" s="9" t="e">
        <f>AJ440/O440</f>
        <v>#DIV/0!</v>
      </c>
      <c r="AK441" s="7">
        <f>AK440/M440</f>
        <v>0.71208354052710099</v>
      </c>
      <c r="AL441" s="7">
        <f>AL440/M440</f>
        <v>0.57881650919940331</v>
      </c>
      <c r="AM441" s="7">
        <f>AM440/M440</f>
        <v>3.9781203381402284E-3</v>
      </c>
      <c r="AN441" s="7">
        <f>AN440/M440</f>
        <v>0</v>
      </c>
      <c r="AO441" s="7">
        <f>AO440/M440</f>
        <v>1.9890601690701142E-3</v>
      </c>
      <c r="AP441" s="7">
        <f>AP440/M440</f>
        <v>0</v>
      </c>
      <c r="AQ441" s="7">
        <f>AQ440/M440</f>
        <v>0</v>
      </c>
      <c r="AR441" s="7">
        <f>AR440/M440</f>
        <v>0</v>
      </c>
      <c r="AS441" s="7">
        <f>AS440/M440</f>
        <v>0</v>
      </c>
      <c r="AT441" s="7">
        <f>AT440/M440</f>
        <v>0</v>
      </c>
      <c r="AU441" s="7">
        <f>AU440/M440</f>
        <v>1.9890601690701143E-2</v>
      </c>
      <c r="AV441" s="7">
        <f>AV440/M440</f>
        <v>0</v>
      </c>
      <c r="AW441" s="7">
        <f>AW440/M440</f>
        <v>0</v>
      </c>
      <c r="AX441" s="7">
        <f>AX440/M440</f>
        <v>0</v>
      </c>
      <c r="AY441" s="7">
        <f>AY440/M440</f>
        <v>3.9781203381402284E-3</v>
      </c>
      <c r="AZ441" s="7">
        <f>AZ440/M440</f>
        <v>1.9890601690701142E-3</v>
      </c>
      <c r="BA441" s="7">
        <f>BA440/M440</f>
        <v>0</v>
      </c>
      <c r="BB441" s="7">
        <f>BB440/M440</f>
        <v>0</v>
      </c>
      <c r="BC441" s="7">
        <f>BC440/M440</f>
        <v>9.3485827946295369E-2</v>
      </c>
      <c r="BD441" s="7">
        <f>BD440/M440</f>
        <v>3.9781203381402284E-3</v>
      </c>
      <c r="BE441" s="7">
        <f>BE440/M440</f>
        <v>0</v>
      </c>
      <c r="BF441" s="7">
        <f>BF440/M440</f>
        <v>0</v>
      </c>
      <c r="BG441" s="7">
        <f>BG440/M440</f>
        <v>0</v>
      </c>
      <c r="BH441" s="7">
        <f>BH440/M440</f>
        <v>3.9781203381402284E-3</v>
      </c>
      <c r="BI441" s="7">
        <f>BI440/M440</f>
        <v>0</v>
      </c>
      <c r="BJ441" s="7">
        <f>BJ440/M440</f>
        <v>0</v>
      </c>
      <c r="BK441" s="7">
        <f>BK440/M440</f>
        <v>0</v>
      </c>
      <c r="BL441" s="7">
        <f>BL440/M440</f>
        <v>0</v>
      </c>
      <c r="BM441" s="7">
        <f>BM440/M440</f>
        <v>0</v>
      </c>
      <c r="BN441" s="7">
        <f>BN440/M440</f>
        <v>0</v>
      </c>
      <c r="BO441" s="7">
        <f>BO440/M440</f>
        <v>0</v>
      </c>
      <c r="BP441" s="7">
        <f>BP440/M440</f>
        <v>0</v>
      </c>
      <c r="BQ441" s="7">
        <f>BQ440/M440</f>
        <v>0</v>
      </c>
      <c r="BR441" s="7">
        <f>BR440/M440</f>
        <v>0</v>
      </c>
      <c r="BS441" s="7">
        <f>BS440/M440</f>
        <v>0</v>
      </c>
      <c r="BT441" s="7">
        <f>BT440/M440</f>
        <v>0</v>
      </c>
      <c r="BU441" s="7">
        <f>BU440/M440</f>
        <v>0</v>
      </c>
      <c r="BV441" s="7">
        <f>BV440/M440</f>
        <v>0</v>
      </c>
      <c r="BW441" s="7">
        <f>BW440/M440</f>
        <v>0</v>
      </c>
    </row>
    <row r="442" spans="1:75" x14ac:dyDescent="0.2">
      <c r="A442" s="14"/>
      <c r="B442" s="2" t="s">
        <v>56</v>
      </c>
      <c r="C442" s="2"/>
      <c r="D442" s="10">
        <f>(L440/F440)</f>
        <v>6</v>
      </c>
      <c r="E442" s="14"/>
      <c r="F442" s="2"/>
      <c r="G442" s="2"/>
      <c r="H442" s="2"/>
      <c r="I442" s="2"/>
      <c r="J442" s="2"/>
      <c r="K442" s="2"/>
      <c r="L442" s="2" t="s">
        <v>57</v>
      </c>
      <c r="M442" s="2"/>
      <c r="N442" s="10">
        <f>M440/N440</f>
        <v>1.3926592797783934</v>
      </c>
      <c r="O442" s="10" t="e">
        <f>M440/O440</f>
        <v>#DIV/0!</v>
      </c>
      <c r="P442" s="10">
        <f>M440/P440</f>
        <v>125.6875</v>
      </c>
      <c r="Q442" s="10" t="e">
        <f>M440/Q440</f>
        <v>#DIV/0!</v>
      </c>
      <c r="R442" s="10" t="e">
        <f>M440/R440</f>
        <v>#DIV/0!</v>
      </c>
      <c r="S442" s="10" t="e">
        <f>M440/S440</f>
        <v>#DIV/0!</v>
      </c>
      <c r="T442" s="10">
        <f>M440/T440</f>
        <v>55.861111111111114</v>
      </c>
      <c r="U442" s="10" t="e">
        <f>M440/U440</f>
        <v>#DIV/0!</v>
      </c>
      <c r="V442" s="10">
        <f>M440/V440</f>
        <v>22.852272727272727</v>
      </c>
      <c r="W442" s="10">
        <f>M440/W440</f>
        <v>251.375</v>
      </c>
      <c r="X442" s="10" t="e">
        <f>M440/X440</f>
        <v>#DIV/0!</v>
      </c>
      <c r="Y442" s="10" t="e">
        <f>M440/Y440</f>
        <v>#DIV/0!</v>
      </c>
      <c r="Z442" s="10">
        <f>M440/Z440</f>
        <v>1.5565015479876161</v>
      </c>
      <c r="AA442" s="10" t="e">
        <f>M440/AA440</f>
        <v>#DIV/0!</v>
      </c>
      <c r="AB442" s="10">
        <f>M440/AB440</f>
        <v>502.75</v>
      </c>
      <c r="AC442" s="10" t="e">
        <f>M440/AC440</f>
        <v>#DIV/0!</v>
      </c>
      <c r="AD442" s="10" t="e">
        <f>M440/AD440</f>
        <v>#DIV/0!</v>
      </c>
      <c r="AE442" s="10" t="e">
        <f>M440/AE440</f>
        <v>#DIV/0!</v>
      </c>
      <c r="AF442" s="10" t="e">
        <f>M440/AF440</f>
        <v>#DIV/0!</v>
      </c>
      <c r="AG442" s="10" t="e">
        <f>M440/AG440</f>
        <v>#DIV/0!</v>
      </c>
      <c r="AH442" s="11" t="e">
        <f>N440/AH440</f>
        <v>#DIV/0!</v>
      </c>
      <c r="AI442" s="11" t="e">
        <f>O440/AI440</f>
        <v>#DIV/0!</v>
      </c>
      <c r="AJ442" s="12" t="e">
        <f>O440/AJ440</f>
        <v>#DIV/0!</v>
      </c>
      <c r="AK442" s="5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14"/>
      <c r="BL442" s="14"/>
      <c r="BM442" s="14"/>
      <c r="BN442" s="14"/>
      <c r="BO442" s="14"/>
      <c r="BP442" s="14"/>
      <c r="BQ442" s="14"/>
      <c r="BR442" s="14"/>
      <c r="BS442" s="14"/>
      <c r="BT442" s="15"/>
      <c r="BU442" s="14"/>
      <c r="BV442" s="14"/>
      <c r="BW442" s="14"/>
    </row>
    <row r="443" spans="1:75" x14ac:dyDescent="0.2">
      <c r="A443" s="15"/>
      <c r="B443" s="2" t="s">
        <v>58</v>
      </c>
      <c r="C443" s="2"/>
      <c r="D443" s="10">
        <f>(M440/G440)</f>
        <v>6.2067901234567904</v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4"/>
      <c r="BV443" s="14"/>
      <c r="BW443" s="14"/>
    </row>
    <row r="444" spans="1:75" x14ac:dyDescent="0.2">
      <c r="A444" s="15"/>
      <c r="B444" s="2" t="s">
        <v>59</v>
      </c>
      <c r="C444" s="2"/>
      <c r="D444" s="10">
        <f>(G440/F440)</f>
        <v>1.7234042553191489</v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4"/>
      <c r="BV444" s="14"/>
      <c r="BW444" s="14"/>
    </row>
    <row r="445" spans="1:75" x14ac:dyDescent="0.2">
      <c r="A445" s="15"/>
      <c r="B445" s="5" t="s">
        <v>60</v>
      </c>
      <c r="C445" s="15"/>
      <c r="D445" s="11">
        <f>(H440/G440)*100</f>
        <v>51.851851851851848</v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4"/>
      <c r="BV445" s="14"/>
      <c r="BW445" s="14"/>
    </row>
  </sheetData>
  <sortState ref="A322:BW439">
    <sortCondition ref="C322:C4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7718-C808-4CEA-B8EC-D89EF9433B72}">
  <dimension ref="A1:BW86"/>
  <sheetViews>
    <sheetView tabSelected="1" topLeftCell="J37" workbookViewId="0">
      <selection activeCell="D10" sqref="D10"/>
    </sheetView>
  </sheetViews>
  <sheetFormatPr defaultRowHeight="12.75" x14ac:dyDescent="0.2"/>
  <cols>
    <col min="1" max="16384" width="9.140625" style="17"/>
  </cols>
  <sheetData>
    <row r="1" spans="1:75" x14ac:dyDescent="0.2">
      <c r="A1" s="13" t="s">
        <v>89</v>
      </c>
      <c r="B1" s="14"/>
      <c r="C1" s="14"/>
      <c r="D1" s="14"/>
      <c r="E1" s="15"/>
      <c r="F1" s="14"/>
      <c r="G1" s="14"/>
      <c r="H1" s="14"/>
      <c r="I1" s="14"/>
      <c r="J1" s="14"/>
      <c r="K1" s="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4"/>
      <c r="BV1" s="14"/>
      <c r="BW1" s="14"/>
    </row>
    <row r="2" spans="1:7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0</v>
      </c>
      <c r="AH2" s="2"/>
      <c r="AI2" s="2" t="s">
        <v>1</v>
      </c>
      <c r="AK2" s="3"/>
      <c r="AL2" s="2"/>
      <c r="AM2" s="2"/>
      <c r="AN2" s="2"/>
      <c r="AO2" s="2"/>
      <c r="AP2" s="2"/>
      <c r="AQ2" s="2" t="s">
        <v>2</v>
      </c>
      <c r="AR2" s="2" t="s">
        <v>3</v>
      </c>
      <c r="AS2" s="2"/>
      <c r="AT2" s="2"/>
      <c r="AU2" s="2"/>
      <c r="AV2" s="2" t="s">
        <v>2</v>
      </c>
      <c r="AW2" s="2" t="s">
        <v>2</v>
      </c>
      <c r="AX2" s="2" t="s">
        <v>3</v>
      </c>
      <c r="AY2" s="2" t="s">
        <v>2</v>
      </c>
      <c r="AZ2" s="2" t="s">
        <v>3</v>
      </c>
      <c r="BA2" s="2" t="s">
        <v>2</v>
      </c>
      <c r="BB2" s="2" t="s">
        <v>3</v>
      </c>
      <c r="BC2" s="2" t="s">
        <v>2</v>
      </c>
      <c r="BD2" s="2" t="s">
        <v>3</v>
      </c>
      <c r="BE2" s="2" t="s">
        <v>2</v>
      </c>
      <c r="BF2" s="2" t="s">
        <v>3</v>
      </c>
      <c r="BG2" s="2" t="s">
        <v>2</v>
      </c>
      <c r="BH2" s="2" t="s">
        <v>3</v>
      </c>
      <c r="BI2" s="2" t="s">
        <v>2</v>
      </c>
      <c r="BJ2" s="2" t="s">
        <v>3</v>
      </c>
      <c r="BK2" s="4" t="s">
        <v>4</v>
      </c>
      <c r="BL2" s="14"/>
      <c r="BM2" s="4" t="s">
        <v>2</v>
      </c>
      <c r="BN2" s="14"/>
      <c r="BO2" s="14"/>
      <c r="BP2" s="14"/>
      <c r="BQ2" s="14"/>
      <c r="BR2" s="4" t="s">
        <v>1</v>
      </c>
      <c r="BS2" s="14"/>
      <c r="BT2" s="15"/>
      <c r="BU2" s="14"/>
      <c r="BV2" s="4" t="s">
        <v>2</v>
      </c>
      <c r="BW2" s="14"/>
    </row>
    <row r="3" spans="1:7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42</v>
      </c>
      <c r="AK3" s="3" t="s">
        <v>40</v>
      </c>
      <c r="AL3" s="2" t="s">
        <v>30</v>
      </c>
      <c r="AM3" s="2" t="s">
        <v>24</v>
      </c>
      <c r="AN3" s="2" t="s">
        <v>25</v>
      </c>
      <c r="AO3" s="2" t="s">
        <v>29</v>
      </c>
      <c r="AP3" s="2" t="s">
        <v>41</v>
      </c>
      <c r="AQ3" s="2" t="s">
        <v>34</v>
      </c>
      <c r="AR3" s="2" t="s">
        <v>34</v>
      </c>
      <c r="AS3" s="2" t="s">
        <v>27</v>
      </c>
      <c r="AT3" s="2" t="s">
        <v>23</v>
      </c>
      <c r="AU3" s="2" t="s">
        <v>26</v>
      </c>
      <c r="AV3" s="2" t="s">
        <v>42</v>
      </c>
      <c r="AW3" s="2" t="s">
        <v>43</v>
      </c>
      <c r="AX3" s="2" t="s">
        <v>43</v>
      </c>
      <c r="AY3" s="2" t="s">
        <v>44</v>
      </c>
      <c r="AZ3" s="2" t="s">
        <v>44</v>
      </c>
      <c r="BA3" s="2" t="s">
        <v>22</v>
      </c>
      <c r="BB3" s="2" t="s">
        <v>22</v>
      </c>
      <c r="BC3" s="2" t="s">
        <v>32</v>
      </c>
      <c r="BD3" s="2" t="s">
        <v>32</v>
      </c>
      <c r="BE3" s="2" t="s">
        <v>19</v>
      </c>
      <c r="BF3" s="2" t="s">
        <v>19</v>
      </c>
      <c r="BG3" s="2" t="s">
        <v>45</v>
      </c>
      <c r="BH3" s="2" t="s">
        <v>45</v>
      </c>
      <c r="BI3" s="2" t="s">
        <v>46</v>
      </c>
      <c r="BJ3" s="2" t="s">
        <v>46</v>
      </c>
      <c r="BK3" s="2" t="s">
        <v>47</v>
      </c>
      <c r="BL3" s="2" t="s">
        <v>48</v>
      </c>
      <c r="BM3" s="2" t="s">
        <v>28</v>
      </c>
      <c r="BN3" s="2" t="s">
        <v>33</v>
      </c>
      <c r="BO3" s="2" t="s">
        <v>35</v>
      </c>
      <c r="BP3" s="2" t="s">
        <v>49</v>
      </c>
      <c r="BQ3" s="2" t="s">
        <v>41</v>
      </c>
      <c r="BR3" s="2" t="s">
        <v>39</v>
      </c>
      <c r="BS3" s="2" t="s">
        <v>50</v>
      </c>
      <c r="BT3" s="2" t="s">
        <v>51</v>
      </c>
      <c r="BU3" s="2" t="s">
        <v>38</v>
      </c>
      <c r="BV3" s="2" t="s">
        <v>52</v>
      </c>
      <c r="BW3" s="2" t="s">
        <v>53</v>
      </c>
    </row>
    <row r="4" spans="1:75" x14ac:dyDescent="0.2">
      <c r="A4" s="14">
        <v>396</v>
      </c>
      <c r="B4" s="18">
        <v>43560</v>
      </c>
      <c r="C4" s="14">
        <v>1</v>
      </c>
      <c r="D4" s="14">
        <v>204</v>
      </c>
      <c r="E4" s="14">
        <v>4</v>
      </c>
      <c r="F4" s="14">
        <v>1</v>
      </c>
      <c r="G4" s="14">
        <v>1</v>
      </c>
      <c r="H4" s="14">
        <v>1</v>
      </c>
      <c r="I4" s="14">
        <v>1</v>
      </c>
      <c r="J4" s="19">
        <v>6.5</v>
      </c>
      <c r="K4" s="19">
        <v>14</v>
      </c>
      <c r="L4" s="14">
        <f>(K4-J4)</f>
        <v>7.5</v>
      </c>
      <c r="M4" s="14">
        <f>(G4*L4)</f>
        <v>7.5</v>
      </c>
      <c r="N4" s="14">
        <v>26</v>
      </c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14"/>
      <c r="Z4" s="14">
        <v>25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6">
        <v>10</v>
      </c>
      <c r="AL4" s="14">
        <v>10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  <c r="BU4" s="14"/>
      <c r="BV4" s="14"/>
      <c r="BW4" s="14"/>
    </row>
    <row r="5" spans="1:75" x14ac:dyDescent="0.2">
      <c r="A5" s="14">
        <v>397</v>
      </c>
      <c r="B5" s="18">
        <v>43560</v>
      </c>
      <c r="C5" s="14">
        <v>1</v>
      </c>
      <c r="D5" s="14">
        <v>204</v>
      </c>
      <c r="E5" s="14">
        <v>4</v>
      </c>
      <c r="F5" s="14">
        <v>1</v>
      </c>
      <c r="G5" s="14">
        <v>2</v>
      </c>
      <c r="H5" s="14">
        <v>2</v>
      </c>
      <c r="I5" s="14">
        <v>1</v>
      </c>
      <c r="J5" s="19">
        <v>7</v>
      </c>
      <c r="K5" s="19">
        <v>14</v>
      </c>
      <c r="L5" s="14">
        <f>(K5-J5)</f>
        <v>7</v>
      </c>
      <c r="M5" s="14">
        <f>(G5*L5)</f>
        <v>14</v>
      </c>
      <c r="N5" s="14">
        <v>43</v>
      </c>
      <c r="O5" s="14"/>
      <c r="P5" s="14"/>
      <c r="Q5" s="14"/>
      <c r="R5" s="14"/>
      <c r="S5" s="14"/>
      <c r="T5" s="14">
        <v>1</v>
      </c>
      <c r="U5" s="14"/>
      <c r="V5" s="14"/>
      <c r="W5" s="14">
        <v>1</v>
      </c>
      <c r="X5" s="14"/>
      <c r="Y5" s="14"/>
      <c r="Z5" s="14">
        <v>41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6">
        <v>15</v>
      </c>
      <c r="AL5" s="14">
        <v>15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  <c r="BU5" s="14"/>
      <c r="BV5" s="14"/>
      <c r="BW5" s="14"/>
    </row>
    <row r="6" spans="1:75" x14ac:dyDescent="0.2">
      <c r="A6" s="14">
        <v>400</v>
      </c>
      <c r="B6" s="18">
        <v>43560</v>
      </c>
      <c r="C6" s="14">
        <v>1</v>
      </c>
      <c r="D6" s="14">
        <v>204</v>
      </c>
      <c r="E6" s="14">
        <v>4</v>
      </c>
      <c r="F6" s="14">
        <v>1</v>
      </c>
      <c r="G6" s="14">
        <v>1</v>
      </c>
      <c r="H6" s="14">
        <v>0</v>
      </c>
      <c r="I6" s="14">
        <v>1</v>
      </c>
      <c r="J6" s="19">
        <v>7</v>
      </c>
      <c r="K6" s="19">
        <v>12.5</v>
      </c>
      <c r="L6" s="14">
        <f>(K6-J6)</f>
        <v>5.5</v>
      </c>
      <c r="M6" s="14">
        <f>(G6*L6)</f>
        <v>5.5</v>
      </c>
      <c r="N6" s="14">
        <v>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6">
        <v>4</v>
      </c>
      <c r="AL6" s="14">
        <v>4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  <c r="BU6" s="14"/>
      <c r="BV6" s="14"/>
      <c r="BW6" s="14"/>
    </row>
    <row r="7" spans="1:75" x14ac:dyDescent="0.2">
      <c r="A7" s="14">
        <v>391</v>
      </c>
      <c r="B7" s="18">
        <v>43557</v>
      </c>
      <c r="C7" s="14">
        <v>1</v>
      </c>
      <c r="D7" s="14">
        <v>204</v>
      </c>
      <c r="E7" s="14">
        <v>4</v>
      </c>
      <c r="F7" s="14">
        <v>1</v>
      </c>
      <c r="G7" s="14">
        <v>3</v>
      </c>
      <c r="H7" s="14">
        <v>3</v>
      </c>
      <c r="I7" s="14">
        <v>1</v>
      </c>
      <c r="J7" s="19">
        <v>7.5</v>
      </c>
      <c r="K7" s="19">
        <v>13</v>
      </c>
      <c r="L7" s="14">
        <f>(K7-J7)</f>
        <v>5.5</v>
      </c>
      <c r="M7" s="14">
        <f>(G7*L7)</f>
        <v>16.5</v>
      </c>
      <c r="N7" s="14">
        <v>38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v>38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6">
        <v>20</v>
      </c>
      <c r="AL7" s="14">
        <v>20</v>
      </c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5"/>
      <c r="BU7" s="14"/>
      <c r="BV7" s="14"/>
      <c r="BW7" s="14"/>
    </row>
    <row r="8" spans="1:75" x14ac:dyDescent="0.2">
      <c r="A8" s="14">
        <v>394</v>
      </c>
      <c r="B8" s="18">
        <v>43560</v>
      </c>
      <c r="C8" s="14">
        <v>1</v>
      </c>
      <c r="D8" s="14">
        <v>204</v>
      </c>
      <c r="E8" s="14">
        <v>4</v>
      </c>
      <c r="F8" s="14">
        <v>1</v>
      </c>
      <c r="G8" s="14">
        <v>2</v>
      </c>
      <c r="H8" s="14">
        <v>0</v>
      </c>
      <c r="I8" s="14">
        <v>1</v>
      </c>
      <c r="J8" s="19">
        <v>7.5</v>
      </c>
      <c r="K8" s="19">
        <v>14</v>
      </c>
      <c r="L8" s="14">
        <f>(K8-J8)</f>
        <v>6.5</v>
      </c>
      <c r="M8" s="14">
        <f>(G8*L8)</f>
        <v>13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6">
        <v>10</v>
      </c>
      <c r="AL8" s="14">
        <v>10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5"/>
      <c r="BU8" s="14"/>
      <c r="BV8" s="14"/>
      <c r="BW8" s="14"/>
    </row>
    <row r="9" spans="1:75" x14ac:dyDescent="0.2">
      <c r="A9" s="14">
        <v>398</v>
      </c>
      <c r="B9" s="18">
        <v>43560</v>
      </c>
      <c r="C9" s="14">
        <v>1</v>
      </c>
      <c r="D9" s="14">
        <v>204</v>
      </c>
      <c r="E9" s="14">
        <v>4</v>
      </c>
      <c r="F9" s="14">
        <v>1</v>
      </c>
      <c r="G9" s="14">
        <v>2</v>
      </c>
      <c r="H9" s="14">
        <v>2</v>
      </c>
      <c r="I9" s="14">
        <v>1</v>
      </c>
      <c r="J9" s="19">
        <v>7.5</v>
      </c>
      <c r="K9" s="19">
        <v>12.5</v>
      </c>
      <c r="L9" s="14">
        <f>(K9-J9)</f>
        <v>5</v>
      </c>
      <c r="M9" s="14">
        <f>(G9*L9)</f>
        <v>10</v>
      </c>
      <c r="N9" s="14">
        <v>33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>
        <v>33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6">
        <v>10</v>
      </c>
      <c r="AL9" s="14">
        <v>10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5"/>
      <c r="BU9" s="14"/>
      <c r="BV9" s="14"/>
      <c r="BW9" s="14"/>
    </row>
    <row r="10" spans="1:75" x14ac:dyDescent="0.2">
      <c r="A10" s="14">
        <v>401</v>
      </c>
      <c r="B10" s="18">
        <v>43560</v>
      </c>
      <c r="C10" s="14">
        <v>1</v>
      </c>
      <c r="D10" s="14">
        <v>204</v>
      </c>
      <c r="E10" s="14">
        <v>4</v>
      </c>
      <c r="F10" s="14">
        <v>1</v>
      </c>
      <c r="G10" s="14">
        <v>1</v>
      </c>
      <c r="H10" s="14">
        <v>0</v>
      </c>
      <c r="I10" s="14">
        <v>1</v>
      </c>
      <c r="J10" s="19">
        <v>7.5</v>
      </c>
      <c r="K10" s="19">
        <v>12.5</v>
      </c>
      <c r="L10" s="14">
        <f>(K10-J10)</f>
        <v>5</v>
      </c>
      <c r="M10" s="14">
        <f>(G10*L10)</f>
        <v>5</v>
      </c>
      <c r="N10" s="14"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6">
        <v>5</v>
      </c>
      <c r="AL10" s="14">
        <v>5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5"/>
      <c r="BU10" s="14"/>
      <c r="BV10" s="14"/>
      <c r="BW10" s="14"/>
    </row>
    <row r="11" spans="1:75" x14ac:dyDescent="0.2">
      <c r="A11" s="14">
        <v>410</v>
      </c>
      <c r="B11" s="18">
        <v>43561</v>
      </c>
      <c r="C11" s="14">
        <v>2</v>
      </c>
      <c r="D11" s="14">
        <v>204</v>
      </c>
      <c r="E11" s="14">
        <v>4</v>
      </c>
      <c r="F11" s="14">
        <v>1</v>
      </c>
      <c r="G11" s="14">
        <v>2</v>
      </c>
      <c r="H11" s="14">
        <v>0</v>
      </c>
      <c r="I11" s="14">
        <v>1</v>
      </c>
      <c r="J11" s="19">
        <v>7.5</v>
      </c>
      <c r="K11" s="19">
        <v>11</v>
      </c>
      <c r="L11" s="14">
        <f>(K11-J11)</f>
        <v>3.5</v>
      </c>
      <c r="M11" s="14">
        <f>(G11*L11)</f>
        <v>7</v>
      </c>
      <c r="N11" s="14"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6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5"/>
      <c r="BU11" s="14"/>
      <c r="BV11" s="14"/>
      <c r="BW11" s="14"/>
    </row>
    <row r="12" spans="1:75" x14ac:dyDescent="0.2">
      <c r="A12" s="14">
        <v>411</v>
      </c>
      <c r="B12" s="18">
        <v>43561</v>
      </c>
      <c r="C12" s="14">
        <v>2</v>
      </c>
      <c r="D12" s="14">
        <v>204</v>
      </c>
      <c r="E12" s="14">
        <v>4</v>
      </c>
      <c r="F12" s="14">
        <v>1</v>
      </c>
      <c r="G12" s="14">
        <v>2</v>
      </c>
      <c r="H12" s="14">
        <v>0</v>
      </c>
      <c r="I12" s="14">
        <v>1</v>
      </c>
      <c r="J12" s="19">
        <v>7.5</v>
      </c>
      <c r="K12" s="19">
        <v>12</v>
      </c>
      <c r="L12" s="14">
        <f>(K12-J12)</f>
        <v>4.5</v>
      </c>
      <c r="M12" s="14">
        <f>(G12*L12)</f>
        <v>9</v>
      </c>
      <c r="N12" s="14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6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5"/>
      <c r="BU12" s="14"/>
      <c r="BV12" s="14"/>
      <c r="BW12" s="14"/>
    </row>
    <row r="13" spans="1:75" x14ac:dyDescent="0.2">
      <c r="A13" s="14">
        <v>390</v>
      </c>
      <c r="B13" s="18">
        <v>43557</v>
      </c>
      <c r="C13" s="14">
        <v>1</v>
      </c>
      <c r="D13" s="14">
        <v>204</v>
      </c>
      <c r="E13" s="14">
        <v>4</v>
      </c>
      <c r="F13" s="14">
        <v>1</v>
      </c>
      <c r="G13" s="14">
        <v>1</v>
      </c>
      <c r="H13" s="14">
        <v>1</v>
      </c>
      <c r="I13" s="14">
        <v>1</v>
      </c>
      <c r="J13" s="19">
        <v>8</v>
      </c>
      <c r="K13" s="19">
        <v>12.5</v>
      </c>
      <c r="L13" s="14">
        <f>(K13-J13)</f>
        <v>4.5</v>
      </c>
      <c r="M13" s="14">
        <f>(G13*L13)</f>
        <v>4.5</v>
      </c>
      <c r="N13" s="14">
        <v>9</v>
      </c>
      <c r="O13" s="14"/>
      <c r="P13" s="14"/>
      <c r="Q13" s="14">
        <v>1</v>
      </c>
      <c r="R13" s="14"/>
      <c r="S13" s="14"/>
      <c r="T13" s="14">
        <v>1</v>
      </c>
      <c r="U13" s="14"/>
      <c r="V13" s="14"/>
      <c r="W13" s="14"/>
      <c r="X13" s="14"/>
      <c r="Y13" s="14"/>
      <c r="Z13" s="14">
        <v>7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>
        <v>20</v>
      </c>
      <c r="AL13" s="14">
        <v>20</v>
      </c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5"/>
      <c r="BU13" s="14"/>
      <c r="BV13" s="14"/>
      <c r="BW13" s="14"/>
    </row>
    <row r="14" spans="1:75" x14ac:dyDescent="0.2">
      <c r="A14" s="14">
        <v>395</v>
      </c>
      <c r="B14" s="18">
        <v>43560</v>
      </c>
      <c r="C14" s="14">
        <v>1</v>
      </c>
      <c r="D14" s="14">
        <v>204</v>
      </c>
      <c r="E14" s="14">
        <v>4</v>
      </c>
      <c r="F14" s="14">
        <v>1</v>
      </c>
      <c r="G14" s="14">
        <v>1</v>
      </c>
      <c r="H14" s="14">
        <v>1</v>
      </c>
      <c r="I14" s="14">
        <v>1</v>
      </c>
      <c r="J14" s="19">
        <v>8</v>
      </c>
      <c r="K14" s="19">
        <v>14.5</v>
      </c>
      <c r="L14" s="14">
        <f>(K14-J14)</f>
        <v>6.5</v>
      </c>
      <c r="M14" s="14">
        <f>(G14*L14)</f>
        <v>6.5</v>
      </c>
      <c r="N14" s="14">
        <v>13</v>
      </c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>
        <v>12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6">
        <v>5</v>
      </c>
      <c r="AL14" s="14">
        <v>5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5"/>
      <c r="BU14" s="14"/>
      <c r="BV14" s="14"/>
      <c r="BW14" s="14"/>
    </row>
    <row r="15" spans="1:75" x14ac:dyDescent="0.2">
      <c r="A15" s="14">
        <v>402</v>
      </c>
      <c r="B15" s="18">
        <v>43560</v>
      </c>
      <c r="C15" s="14">
        <v>1</v>
      </c>
      <c r="D15" s="14">
        <v>204</v>
      </c>
      <c r="E15" s="14">
        <v>4</v>
      </c>
      <c r="F15" s="14">
        <v>1</v>
      </c>
      <c r="G15" s="14">
        <v>1</v>
      </c>
      <c r="H15" s="14">
        <v>0</v>
      </c>
      <c r="I15" s="14">
        <v>1</v>
      </c>
      <c r="J15" s="19">
        <v>8</v>
      </c>
      <c r="K15" s="19">
        <v>10.5</v>
      </c>
      <c r="L15" s="14">
        <f>(K15-J15)</f>
        <v>2.5</v>
      </c>
      <c r="M15" s="14">
        <f>(G15*L15)</f>
        <v>2.5</v>
      </c>
      <c r="N15" s="14"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6">
        <v>2</v>
      </c>
      <c r="AL15" s="14">
        <v>2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5"/>
      <c r="BU15" s="14"/>
      <c r="BV15" s="14"/>
      <c r="BW15" s="14"/>
    </row>
    <row r="16" spans="1:75" x14ac:dyDescent="0.2">
      <c r="A16" s="14">
        <v>405</v>
      </c>
      <c r="B16" s="18">
        <v>43560</v>
      </c>
      <c r="C16" s="14">
        <v>1</v>
      </c>
      <c r="D16" s="14">
        <v>204</v>
      </c>
      <c r="E16" s="14">
        <v>4</v>
      </c>
      <c r="F16" s="14">
        <v>1</v>
      </c>
      <c r="G16" s="14">
        <v>1</v>
      </c>
      <c r="H16" s="14">
        <v>0</v>
      </c>
      <c r="I16" s="14">
        <v>1</v>
      </c>
      <c r="J16" s="19">
        <v>8</v>
      </c>
      <c r="K16" s="19">
        <v>12</v>
      </c>
      <c r="L16" s="14">
        <f>(K16-J16)</f>
        <v>4</v>
      </c>
      <c r="M16" s="14">
        <f>(G16*L16)</f>
        <v>4</v>
      </c>
      <c r="N16" s="14">
        <v>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6">
        <v>5</v>
      </c>
      <c r="AL16" s="14">
        <v>5</v>
      </c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5"/>
      <c r="BU16" s="14"/>
      <c r="BV16" s="14"/>
      <c r="BW16" s="14"/>
    </row>
    <row r="17" spans="1:75" x14ac:dyDescent="0.2">
      <c r="A17" s="14">
        <v>406</v>
      </c>
      <c r="B17" s="18">
        <v>43561</v>
      </c>
      <c r="C17" s="14">
        <v>2</v>
      </c>
      <c r="D17" s="14">
        <v>204</v>
      </c>
      <c r="E17" s="14">
        <v>4</v>
      </c>
      <c r="F17" s="14">
        <v>1</v>
      </c>
      <c r="G17" s="14">
        <v>2</v>
      </c>
      <c r="H17" s="14">
        <v>0</v>
      </c>
      <c r="I17" s="14">
        <v>1</v>
      </c>
      <c r="J17" s="19">
        <v>8</v>
      </c>
      <c r="K17" s="19">
        <v>14.5</v>
      </c>
      <c r="L17" s="14">
        <f>(K17-J17)</f>
        <v>6.5</v>
      </c>
      <c r="M17" s="14">
        <f>(G17*L17)</f>
        <v>13</v>
      </c>
      <c r="N17" s="14"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6">
        <v>21</v>
      </c>
      <c r="AL17" s="14">
        <v>20</v>
      </c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1</v>
      </c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5"/>
      <c r="BU17" s="14"/>
      <c r="BV17" s="14"/>
      <c r="BW17" s="14"/>
    </row>
    <row r="18" spans="1:75" x14ac:dyDescent="0.2">
      <c r="A18" s="14">
        <v>403</v>
      </c>
      <c r="B18" s="18">
        <v>43560</v>
      </c>
      <c r="C18" s="14">
        <v>1</v>
      </c>
      <c r="D18" s="14">
        <v>204</v>
      </c>
      <c r="E18" s="14">
        <v>4</v>
      </c>
      <c r="F18" s="14">
        <v>1</v>
      </c>
      <c r="G18" s="14">
        <v>2</v>
      </c>
      <c r="H18" s="14">
        <v>0</v>
      </c>
      <c r="I18" s="14">
        <v>1</v>
      </c>
      <c r="J18" s="19">
        <v>8.5</v>
      </c>
      <c r="K18" s="19">
        <v>11</v>
      </c>
      <c r="L18" s="14">
        <f>(K18-J18)</f>
        <v>2.5</v>
      </c>
      <c r="M18" s="14">
        <f>(G18*L18)</f>
        <v>5</v>
      </c>
      <c r="N18" s="14"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6">
        <v>1</v>
      </c>
      <c r="AL18" s="14">
        <v>1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5"/>
      <c r="BU18" s="14"/>
      <c r="BV18" s="14"/>
      <c r="BW18" s="14"/>
    </row>
    <row r="19" spans="1:75" x14ac:dyDescent="0.2">
      <c r="A19" s="14">
        <v>392</v>
      </c>
      <c r="B19" s="18">
        <v>43557</v>
      </c>
      <c r="C19" s="14">
        <v>1</v>
      </c>
      <c r="D19" s="14">
        <v>204</v>
      </c>
      <c r="E19" s="14">
        <v>4</v>
      </c>
      <c r="F19" s="14">
        <v>1</v>
      </c>
      <c r="G19" s="14">
        <v>1</v>
      </c>
      <c r="H19" s="14">
        <v>1</v>
      </c>
      <c r="I19" s="14">
        <v>1</v>
      </c>
      <c r="J19" s="19">
        <v>9</v>
      </c>
      <c r="K19" s="19">
        <v>13.5</v>
      </c>
      <c r="L19" s="14">
        <f>(K19-J19)</f>
        <v>4.5</v>
      </c>
      <c r="M19" s="14">
        <f>(G19*L19)</f>
        <v>4.5</v>
      </c>
      <c r="N19" s="14">
        <v>8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>
        <v>8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6">
        <v>10</v>
      </c>
      <c r="AL19" s="14">
        <v>10</v>
      </c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5"/>
      <c r="BU19" s="14"/>
      <c r="BV19" s="14"/>
      <c r="BW19" s="14"/>
    </row>
    <row r="20" spans="1:75" x14ac:dyDescent="0.2">
      <c r="A20" s="14">
        <v>399</v>
      </c>
      <c r="B20" s="18">
        <v>43560</v>
      </c>
      <c r="C20" s="14">
        <v>1</v>
      </c>
      <c r="D20" s="14">
        <v>204</v>
      </c>
      <c r="E20" s="14">
        <v>4</v>
      </c>
      <c r="F20" s="14">
        <v>1</v>
      </c>
      <c r="G20" s="14">
        <v>1</v>
      </c>
      <c r="H20" s="14">
        <v>1</v>
      </c>
      <c r="I20" s="14">
        <v>1</v>
      </c>
      <c r="J20" s="19">
        <v>9</v>
      </c>
      <c r="K20" s="19">
        <v>13</v>
      </c>
      <c r="L20" s="14">
        <f>(K20-J20)</f>
        <v>4</v>
      </c>
      <c r="M20" s="14">
        <f>(G20*L20)</f>
        <v>4</v>
      </c>
      <c r="N20" s="14">
        <v>5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5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6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5"/>
      <c r="BU20" s="14"/>
      <c r="BV20" s="14"/>
      <c r="BW20" s="14"/>
    </row>
    <row r="21" spans="1:75" x14ac:dyDescent="0.2">
      <c r="A21" s="14">
        <v>404</v>
      </c>
      <c r="B21" s="18">
        <v>43560</v>
      </c>
      <c r="C21" s="14">
        <v>1</v>
      </c>
      <c r="D21" s="14">
        <v>204</v>
      </c>
      <c r="E21" s="14">
        <v>4</v>
      </c>
      <c r="F21" s="14">
        <v>1</v>
      </c>
      <c r="G21" s="14">
        <v>2</v>
      </c>
      <c r="H21" s="14">
        <v>0</v>
      </c>
      <c r="I21" s="14">
        <v>1</v>
      </c>
      <c r="J21" s="19">
        <v>9</v>
      </c>
      <c r="K21" s="19">
        <v>11.5</v>
      </c>
      <c r="L21" s="14">
        <f>(K21-J21)</f>
        <v>2.5</v>
      </c>
      <c r="M21" s="14">
        <f>(G21*L21)</f>
        <v>5</v>
      </c>
      <c r="N21" s="14">
        <v>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6">
        <v>10</v>
      </c>
      <c r="AL21" s="14">
        <v>10</v>
      </c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5"/>
      <c r="BU21" s="14"/>
      <c r="BV21" s="14"/>
      <c r="BW21" s="14"/>
    </row>
    <row r="22" spans="1:75" x14ac:dyDescent="0.2">
      <c r="A22" s="14">
        <v>407</v>
      </c>
      <c r="B22" s="18">
        <v>43561</v>
      </c>
      <c r="C22" s="14">
        <v>2</v>
      </c>
      <c r="D22" s="14">
        <v>204</v>
      </c>
      <c r="E22" s="14">
        <v>4</v>
      </c>
      <c r="F22" s="14">
        <v>1</v>
      </c>
      <c r="G22" s="14">
        <v>2</v>
      </c>
      <c r="H22" s="14">
        <v>2</v>
      </c>
      <c r="I22" s="14">
        <v>1</v>
      </c>
      <c r="J22" s="19">
        <v>9</v>
      </c>
      <c r="K22" s="19">
        <v>15</v>
      </c>
      <c r="L22" s="14">
        <f>(K22-J22)</f>
        <v>6</v>
      </c>
      <c r="M22" s="14">
        <f>(G22*L22)</f>
        <v>12</v>
      </c>
      <c r="N22" s="14">
        <v>27</v>
      </c>
      <c r="O22" s="14"/>
      <c r="P22" s="14"/>
      <c r="Q22" s="14"/>
      <c r="R22" s="14"/>
      <c r="S22" s="14"/>
      <c r="T22" s="14"/>
      <c r="U22" s="14"/>
      <c r="V22" s="14"/>
      <c r="W22" s="14">
        <v>2</v>
      </c>
      <c r="X22" s="14"/>
      <c r="Y22" s="14"/>
      <c r="Z22" s="14">
        <v>25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6">
        <v>15</v>
      </c>
      <c r="AL22" s="14">
        <v>15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5"/>
      <c r="BU22" s="14"/>
      <c r="BV22" s="14"/>
      <c r="BW22" s="14"/>
    </row>
    <row r="23" spans="1:75" x14ac:dyDescent="0.2">
      <c r="A23" s="14">
        <v>413</v>
      </c>
      <c r="B23" s="18">
        <v>43561</v>
      </c>
      <c r="C23" s="14">
        <v>2</v>
      </c>
      <c r="D23" s="14">
        <v>204</v>
      </c>
      <c r="E23" s="14">
        <v>4</v>
      </c>
      <c r="F23" s="14">
        <v>1</v>
      </c>
      <c r="G23" s="14">
        <v>1</v>
      </c>
      <c r="H23" s="14">
        <v>0</v>
      </c>
      <c r="I23" s="14">
        <v>1</v>
      </c>
      <c r="J23" s="19">
        <v>9</v>
      </c>
      <c r="K23" s="19">
        <v>16</v>
      </c>
      <c r="L23" s="14">
        <f>(K23-J23)</f>
        <v>7</v>
      </c>
      <c r="M23" s="14">
        <f>(G23*L23)</f>
        <v>7</v>
      </c>
      <c r="N23" s="14">
        <v>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6">
        <v>10</v>
      </c>
      <c r="AL23" s="14">
        <v>10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5"/>
      <c r="BU23" s="14"/>
      <c r="BV23" s="14"/>
      <c r="BW23" s="14"/>
    </row>
    <row r="24" spans="1:75" x14ac:dyDescent="0.2">
      <c r="A24" s="14">
        <v>408</v>
      </c>
      <c r="B24" s="18">
        <v>43561</v>
      </c>
      <c r="C24" s="14">
        <v>2</v>
      </c>
      <c r="D24" s="14">
        <v>204</v>
      </c>
      <c r="E24" s="14">
        <v>4</v>
      </c>
      <c r="F24" s="14">
        <v>1</v>
      </c>
      <c r="G24" s="14">
        <v>2</v>
      </c>
      <c r="H24" s="14">
        <v>1</v>
      </c>
      <c r="I24" s="14">
        <v>1</v>
      </c>
      <c r="J24" s="19">
        <v>9.5</v>
      </c>
      <c r="K24" s="19">
        <v>12.5</v>
      </c>
      <c r="L24" s="14">
        <f>(K24-J24)</f>
        <v>3</v>
      </c>
      <c r="M24" s="14">
        <f>(G24*L24)</f>
        <v>6</v>
      </c>
      <c r="N24" s="14">
        <v>3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3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6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5"/>
      <c r="BU24" s="14"/>
      <c r="BV24" s="14"/>
      <c r="BW24" s="14"/>
    </row>
    <row r="25" spans="1:75" x14ac:dyDescent="0.2">
      <c r="A25" s="14">
        <v>409</v>
      </c>
      <c r="B25" s="18">
        <v>43561</v>
      </c>
      <c r="C25" s="14">
        <v>2</v>
      </c>
      <c r="D25" s="14">
        <v>204</v>
      </c>
      <c r="E25" s="14">
        <v>4</v>
      </c>
      <c r="F25" s="14">
        <v>1</v>
      </c>
      <c r="G25" s="14">
        <v>1</v>
      </c>
      <c r="H25" s="14">
        <v>1</v>
      </c>
      <c r="I25" s="14">
        <v>1</v>
      </c>
      <c r="J25" s="19">
        <v>9.5</v>
      </c>
      <c r="K25" s="19">
        <v>13</v>
      </c>
      <c r="L25" s="14">
        <f>(K25-J25)</f>
        <v>3.5</v>
      </c>
      <c r="M25" s="14">
        <f>(G25*L25)</f>
        <v>3.5</v>
      </c>
      <c r="N25" s="14">
        <v>1</v>
      </c>
      <c r="O25" s="14"/>
      <c r="P25" s="14"/>
      <c r="Q25" s="14"/>
      <c r="R25" s="14"/>
      <c r="S25" s="14"/>
      <c r="T25" s="14"/>
      <c r="U25" s="14"/>
      <c r="V25" s="14"/>
      <c r="W25" s="14">
        <v>1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6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5"/>
      <c r="BU25" s="14"/>
      <c r="BV25" s="14"/>
      <c r="BW25" s="14"/>
    </row>
    <row r="26" spans="1:75" x14ac:dyDescent="0.2">
      <c r="A26" s="14">
        <v>393</v>
      </c>
      <c r="B26" s="18">
        <v>43557</v>
      </c>
      <c r="C26" s="14">
        <v>1</v>
      </c>
      <c r="D26" s="14">
        <v>204</v>
      </c>
      <c r="E26" s="14">
        <v>4</v>
      </c>
      <c r="F26" s="14">
        <v>1</v>
      </c>
      <c r="G26" s="14">
        <v>1</v>
      </c>
      <c r="H26" s="14">
        <v>1</v>
      </c>
      <c r="I26" s="14">
        <v>1</v>
      </c>
      <c r="J26" s="19">
        <v>12.5</v>
      </c>
      <c r="K26" s="19">
        <v>15</v>
      </c>
      <c r="L26" s="14">
        <f>(K26-J26)</f>
        <v>2.5</v>
      </c>
      <c r="M26" s="14">
        <f>(G26*L26)</f>
        <v>2.5</v>
      </c>
      <c r="N26" s="14">
        <v>14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>
        <v>14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6">
        <v>15</v>
      </c>
      <c r="AL26" s="14">
        <v>15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5"/>
      <c r="BU26" s="14"/>
      <c r="BV26" s="14"/>
      <c r="BW26" s="14"/>
    </row>
    <row r="27" spans="1:75" x14ac:dyDescent="0.2">
      <c r="A27" s="14">
        <v>412</v>
      </c>
      <c r="B27" s="18">
        <v>43561</v>
      </c>
      <c r="C27" s="14">
        <v>2</v>
      </c>
      <c r="D27" s="14">
        <v>204</v>
      </c>
      <c r="E27" s="14">
        <v>4</v>
      </c>
      <c r="F27" s="14">
        <v>1</v>
      </c>
      <c r="G27" s="14">
        <v>2</v>
      </c>
      <c r="H27" s="14">
        <v>0</v>
      </c>
      <c r="I27" s="14">
        <v>1</v>
      </c>
      <c r="J27" s="19">
        <v>13</v>
      </c>
      <c r="K27" s="19">
        <v>16</v>
      </c>
      <c r="L27" s="14">
        <f>(K27-J27)</f>
        <v>3</v>
      </c>
      <c r="M27" s="14">
        <f>(G27*L27)</f>
        <v>6</v>
      </c>
      <c r="N27" s="14">
        <v>0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6">
        <v>16</v>
      </c>
      <c r="AL27" s="14">
        <v>15</v>
      </c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>
        <v>1</v>
      </c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5"/>
      <c r="BU27" s="14"/>
      <c r="BV27" s="14"/>
      <c r="BW27" s="14"/>
    </row>
    <row r="28" spans="1:75" x14ac:dyDescent="0.2">
      <c r="A28" s="14"/>
      <c r="B28" s="2" t="s">
        <v>54</v>
      </c>
      <c r="C28" s="14"/>
      <c r="D28" s="14"/>
      <c r="E28" s="14"/>
      <c r="F28" s="2">
        <f>COUNT(F4:F27)</f>
        <v>24</v>
      </c>
      <c r="G28" s="2">
        <f>SUM(G4:G27)</f>
        <v>37</v>
      </c>
      <c r="H28" s="2">
        <f>SUM(H4:H27)</f>
        <v>17</v>
      </c>
      <c r="I28" s="2"/>
      <c r="J28" s="2">
        <f t="shared" ref="J28:AO28" si="0">SUM(J4:J27)</f>
        <v>203.5</v>
      </c>
      <c r="K28" s="2">
        <f t="shared" si="0"/>
        <v>316</v>
      </c>
      <c r="L28" s="2">
        <f t="shared" si="0"/>
        <v>112.5</v>
      </c>
      <c r="M28" s="2">
        <f t="shared" si="0"/>
        <v>173.5</v>
      </c>
      <c r="N28" s="2">
        <f t="shared" si="0"/>
        <v>220</v>
      </c>
      <c r="O28" s="2">
        <f t="shared" si="0"/>
        <v>0</v>
      </c>
      <c r="P28" s="2">
        <f t="shared" si="0"/>
        <v>0</v>
      </c>
      <c r="Q28" s="2">
        <f t="shared" si="0"/>
        <v>1</v>
      </c>
      <c r="R28" s="2">
        <f t="shared" si="0"/>
        <v>0</v>
      </c>
      <c r="S28" s="2">
        <f t="shared" si="0"/>
        <v>0</v>
      </c>
      <c r="T28" s="2">
        <f t="shared" si="0"/>
        <v>2</v>
      </c>
      <c r="U28" s="2">
        <f t="shared" si="0"/>
        <v>0</v>
      </c>
      <c r="V28" s="2">
        <f t="shared" si="0"/>
        <v>0</v>
      </c>
      <c r="W28" s="2">
        <f t="shared" si="0"/>
        <v>6</v>
      </c>
      <c r="X28" s="2">
        <f t="shared" si="0"/>
        <v>0</v>
      </c>
      <c r="Y28" s="2">
        <f t="shared" si="0"/>
        <v>0</v>
      </c>
      <c r="Z28" s="2">
        <f t="shared" si="0"/>
        <v>211</v>
      </c>
      <c r="AA28" s="2">
        <f t="shared" si="0"/>
        <v>0</v>
      </c>
      <c r="AB28" s="2">
        <f t="shared" si="0"/>
        <v>0</v>
      </c>
      <c r="AC28" s="2">
        <f t="shared" si="0"/>
        <v>0</v>
      </c>
      <c r="AD28" s="2">
        <f t="shared" si="0"/>
        <v>0</v>
      </c>
      <c r="AE28" s="2">
        <f t="shared" si="0"/>
        <v>0</v>
      </c>
      <c r="AF28" s="2">
        <f t="shared" si="0"/>
        <v>0</v>
      </c>
      <c r="AG28" s="2">
        <f t="shared" si="0"/>
        <v>0</v>
      </c>
      <c r="AH28" s="5">
        <f t="shared" si="0"/>
        <v>0</v>
      </c>
      <c r="AI28" s="5">
        <f t="shared" si="0"/>
        <v>0</v>
      </c>
      <c r="AJ28" s="6">
        <f t="shared" si="0"/>
        <v>0</v>
      </c>
      <c r="AK28" s="2">
        <f t="shared" si="0"/>
        <v>204</v>
      </c>
      <c r="AL28" s="2">
        <f t="shared" si="0"/>
        <v>202</v>
      </c>
      <c r="AM28" s="2">
        <f t="shared" si="0"/>
        <v>0</v>
      </c>
      <c r="AN28" s="2">
        <f t="shared" si="0"/>
        <v>0</v>
      </c>
      <c r="AO28" s="2">
        <f t="shared" si="0"/>
        <v>0</v>
      </c>
      <c r="AP28" s="2">
        <f t="shared" ref="AP28:BU28" si="1">SUM(AP4:AP27)</f>
        <v>0</v>
      </c>
      <c r="AQ28" s="2">
        <f t="shared" si="1"/>
        <v>0</v>
      </c>
      <c r="AR28" s="2">
        <f t="shared" si="1"/>
        <v>0</v>
      </c>
      <c r="AS28" s="2">
        <f t="shared" si="1"/>
        <v>0</v>
      </c>
      <c r="AT28" s="2">
        <f t="shared" si="1"/>
        <v>0</v>
      </c>
      <c r="AU28" s="2">
        <f t="shared" si="1"/>
        <v>0</v>
      </c>
      <c r="AV28" s="2">
        <f t="shared" si="1"/>
        <v>0</v>
      </c>
      <c r="AW28" s="2">
        <f t="shared" si="1"/>
        <v>0</v>
      </c>
      <c r="AX28" s="2">
        <f t="shared" si="1"/>
        <v>0</v>
      </c>
      <c r="AY28" s="2">
        <f t="shared" si="1"/>
        <v>0</v>
      </c>
      <c r="AZ28" s="2">
        <f t="shared" si="1"/>
        <v>0</v>
      </c>
      <c r="BA28" s="2">
        <f t="shared" si="1"/>
        <v>0</v>
      </c>
      <c r="BB28" s="2">
        <f t="shared" si="1"/>
        <v>0</v>
      </c>
      <c r="BC28" s="2">
        <f t="shared" si="1"/>
        <v>1</v>
      </c>
      <c r="BD28" s="2">
        <f t="shared" si="1"/>
        <v>0</v>
      </c>
      <c r="BE28" s="2">
        <f t="shared" si="1"/>
        <v>0</v>
      </c>
      <c r="BF28" s="2">
        <f t="shared" si="1"/>
        <v>0</v>
      </c>
      <c r="BG28" s="2">
        <f t="shared" si="1"/>
        <v>0</v>
      </c>
      <c r="BH28" s="2">
        <f t="shared" si="1"/>
        <v>0</v>
      </c>
      <c r="BI28" s="2">
        <f t="shared" si="1"/>
        <v>1</v>
      </c>
      <c r="BJ28" s="2">
        <f t="shared" si="1"/>
        <v>0</v>
      </c>
      <c r="BK28" s="2">
        <f t="shared" si="1"/>
        <v>0</v>
      </c>
      <c r="BL28" s="2">
        <f t="shared" si="1"/>
        <v>0</v>
      </c>
      <c r="BM28" s="2">
        <f t="shared" si="1"/>
        <v>0</v>
      </c>
      <c r="BN28" s="2">
        <f t="shared" si="1"/>
        <v>0</v>
      </c>
      <c r="BO28" s="2">
        <f t="shared" si="1"/>
        <v>0</v>
      </c>
      <c r="BP28" s="2">
        <f t="shared" si="1"/>
        <v>0</v>
      </c>
      <c r="BQ28" s="2">
        <f t="shared" si="1"/>
        <v>0</v>
      </c>
      <c r="BR28" s="2">
        <f t="shared" si="1"/>
        <v>0</v>
      </c>
      <c r="BS28" s="2">
        <f t="shared" si="1"/>
        <v>0</v>
      </c>
      <c r="BT28" s="2">
        <f t="shared" si="1"/>
        <v>0</v>
      </c>
      <c r="BU28" s="2">
        <f t="shared" si="1"/>
        <v>0</v>
      </c>
      <c r="BV28" s="2">
        <f t="shared" ref="BV28:DA28" si="2">SUM(BV4:BV27)</f>
        <v>0</v>
      </c>
      <c r="BW28" s="2">
        <f t="shared" si="2"/>
        <v>0</v>
      </c>
    </row>
    <row r="29" spans="1:75" x14ac:dyDescent="0.2">
      <c r="A29" s="14"/>
      <c r="B29" s="14"/>
      <c r="C29" s="14"/>
      <c r="D29" s="14"/>
      <c r="E29" s="14"/>
      <c r="F29" s="2"/>
      <c r="G29" s="2"/>
      <c r="H29" s="2"/>
      <c r="I29" s="2"/>
      <c r="J29" s="2"/>
      <c r="K29" s="2"/>
      <c r="L29" s="2" t="s">
        <v>55</v>
      </c>
      <c r="M29" s="2"/>
      <c r="N29" s="7">
        <f>N28/M28</f>
        <v>1.2680115273775217</v>
      </c>
      <c r="O29" s="7">
        <f>O28/M28</f>
        <v>0</v>
      </c>
      <c r="P29" s="7">
        <f>P28/M28</f>
        <v>0</v>
      </c>
      <c r="Q29" s="7">
        <f>Q28/M28</f>
        <v>5.763688760806916E-3</v>
      </c>
      <c r="R29" s="7">
        <f>R28/M28</f>
        <v>0</v>
      </c>
      <c r="S29" s="7">
        <f>S28/M28</f>
        <v>0</v>
      </c>
      <c r="T29" s="7">
        <f>T28/M28</f>
        <v>1.1527377521613832E-2</v>
      </c>
      <c r="U29" s="7">
        <f>U28/M28</f>
        <v>0</v>
      </c>
      <c r="V29" s="7">
        <f>V28/M28</f>
        <v>0</v>
      </c>
      <c r="W29" s="7">
        <f>W28/M28</f>
        <v>3.4582132564841501E-2</v>
      </c>
      <c r="X29" s="7">
        <f>X28/M28</f>
        <v>0</v>
      </c>
      <c r="Y29" s="7">
        <f>Y28/M28</f>
        <v>0</v>
      </c>
      <c r="Z29" s="7">
        <f>Z28/M28</f>
        <v>1.2161383285302594</v>
      </c>
      <c r="AA29" s="7">
        <f>AA28/M28</f>
        <v>0</v>
      </c>
      <c r="AB29" s="7">
        <f>AB28/M28</f>
        <v>0</v>
      </c>
      <c r="AC29" s="7">
        <f>AC28/M28</f>
        <v>0</v>
      </c>
      <c r="AD29" s="7">
        <f>AD28/M28</f>
        <v>0</v>
      </c>
      <c r="AE29" s="7">
        <f>AE28/M28</f>
        <v>0</v>
      </c>
      <c r="AF29" s="7">
        <f>AF28/M28</f>
        <v>0</v>
      </c>
      <c r="AG29" s="7">
        <f>AG28/M28</f>
        <v>0</v>
      </c>
      <c r="AH29" s="8">
        <f>AH28/N28</f>
        <v>0</v>
      </c>
      <c r="AI29" s="8" t="e">
        <f>AI28/O28</f>
        <v>#DIV/0!</v>
      </c>
      <c r="AJ29" s="9" t="e">
        <f>AJ28/O28</f>
        <v>#DIV/0!</v>
      </c>
      <c r="AK29" s="7">
        <f>AK28/M28</f>
        <v>1.1757925072046109</v>
      </c>
      <c r="AL29" s="7">
        <f>AL28/M28</f>
        <v>1.1642651296829971</v>
      </c>
      <c r="AM29" s="7">
        <f>AM28/M28</f>
        <v>0</v>
      </c>
      <c r="AN29" s="7">
        <f>AN28/M28</f>
        <v>0</v>
      </c>
      <c r="AO29" s="7">
        <f>AO28/M28</f>
        <v>0</v>
      </c>
      <c r="AP29" s="7">
        <f>AP28/M28</f>
        <v>0</v>
      </c>
      <c r="AQ29" s="7">
        <f>AQ28/M28</f>
        <v>0</v>
      </c>
      <c r="AR29" s="7">
        <f>AR28/M28</f>
        <v>0</v>
      </c>
      <c r="AS29" s="7">
        <f>AS28/M28</f>
        <v>0</v>
      </c>
      <c r="AT29" s="7">
        <f>AT28/M28</f>
        <v>0</v>
      </c>
      <c r="AU29" s="7">
        <f>AU28/M28</f>
        <v>0</v>
      </c>
      <c r="AV29" s="7">
        <f>AV28/M28</f>
        <v>0</v>
      </c>
      <c r="AW29" s="7">
        <f>AW28/M28</f>
        <v>0</v>
      </c>
      <c r="AX29" s="7">
        <f>AX28/M28</f>
        <v>0</v>
      </c>
      <c r="AY29" s="7">
        <f>AY28/M28</f>
        <v>0</v>
      </c>
      <c r="AZ29" s="7">
        <f>AZ28/M28</f>
        <v>0</v>
      </c>
      <c r="BA29" s="7">
        <f>BA28/M28</f>
        <v>0</v>
      </c>
      <c r="BB29" s="7">
        <f>BB28/M28</f>
        <v>0</v>
      </c>
      <c r="BC29" s="7">
        <f>BC28/M28</f>
        <v>5.763688760806916E-3</v>
      </c>
      <c r="BD29" s="7">
        <f>BD28/M28</f>
        <v>0</v>
      </c>
      <c r="BE29" s="7">
        <f>BE28/M28</f>
        <v>0</v>
      </c>
      <c r="BF29" s="7">
        <f>BF28/M28</f>
        <v>0</v>
      </c>
      <c r="BG29" s="7">
        <f>BG28/M28</f>
        <v>0</v>
      </c>
      <c r="BH29" s="7">
        <f>BH28/M28</f>
        <v>0</v>
      </c>
      <c r="BI29" s="7">
        <f>BI28/M28</f>
        <v>5.763688760806916E-3</v>
      </c>
      <c r="BJ29" s="7">
        <f>BJ28/M28</f>
        <v>0</v>
      </c>
      <c r="BK29" s="7">
        <f>BK28/M28</f>
        <v>0</v>
      </c>
      <c r="BL29" s="7">
        <f>BL28/M28</f>
        <v>0</v>
      </c>
      <c r="BM29" s="7">
        <f>BM28/M28</f>
        <v>0</v>
      </c>
      <c r="BN29" s="7">
        <f>BN28/M28</f>
        <v>0</v>
      </c>
      <c r="BO29" s="7">
        <f>BO28/M28</f>
        <v>0</v>
      </c>
      <c r="BP29" s="7">
        <f>BP28/M28</f>
        <v>0</v>
      </c>
      <c r="BQ29" s="7">
        <f>BQ28/M28</f>
        <v>0</v>
      </c>
      <c r="BR29" s="7">
        <f>BR28/M28</f>
        <v>0</v>
      </c>
      <c r="BS29" s="7">
        <f>BS28/M28</f>
        <v>0</v>
      </c>
      <c r="BT29" s="7">
        <f>BT28/M28</f>
        <v>0</v>
      </c>
      <c r="BU29" s="7">
        <f>BU28/M28</f>
        <v>0</v>
      </c>
      <c r="BV29" s="7">
        <f>BV28/M28</f>
        <v>0</v>
      </c>
      <c r="BW29" s="7">
        <f>BW28/M28</f>
        <v>0</v>
      </c>
    </row>
    <row r="30" spans="1:75" x14ac:dyDescent="0.2">
      <c r="A30" s="14"/>
      <c r="B30" s="2" t="s">
        <v>56</v>
      </c>
      <c r="C30" s="2"/>
      <c r="D30" s="10">
        <f>(L28/F28)</f>
        <v>4.6875</v>
      </c>
      <c r="E30" s="14"/>
      <c r="F30" s="2"/>
      <c r="G30" s="2"/>
      <c r="H30" s="2"/>
      <c r="I30" s="2"/>
      <c r="J30" s="2"/>
      <c r="K30" s="2"/>
      <c r="L30" s="2" t="s">
        <v>57</v>
      </c>
      <c r="M30" s="2"/>
      <c r="N30" s="10">
        <f>M28/N28</f>
        <v>0.78863636363636369</v>
      </c>
      <c r="O30" s="10" t="e">
        <f>M28/O28</f>
        <v>#DIV/0!</v>
      </c>
      <c r="P30" s="10" t="e">
        <f>M28/P28</f>
        <v>#DIV/0!</v>
      </c>
      <c r="Q30" s="10">
        <f>M28/Q28</f>
        <v>173.5</v>
      </c>
      <c r="R30" s="10" t="e">
        <f>M28/R28</f>
        <v>#DIV/0!</v>
      </c>
      <c r="S30" s="10" t="e">
        <f>M28/S28</f>
        <v>#DIV/0!</v>
      </c>
      <c r="T30" s="10">
        <f>M28/T28</f>
        <v>86.75</v>
      </c>
      <c r="U30" s="10" t="e">
        <f>M28/U28</f>
        <v>#DIV/0!</v>
      </c>
      <c r="V30" s="10" t="e">
        <f>M28/V28</f>
        <v>#DIV/0!</v>
      </c>
      <c r="W30" s="10">
        <f>M28/W28</f>
        <v>28.916666666666668</v>
      </c>
      <c r="X30" s="10" t="e">
        <f>M28/X28</f>
        <v>#DIV/0!</v>
      </c>
      <c r="Y30" s="10" t="e">
        <f>M28/Y28</f>
        <v>#DIV/0!</v>
      </c>
      <c r="Z30" s="10">
        <f>M28/Z28</f>
        <v>0.82227488151658767</v>
      </c>
      <c r="AA30" s="10" t="e">
        <f>M28/AA28</f>
        <v>#DIV/0!</v>
      </c>
      <c r="AB30" s="10" t="e">
        <f>M28/AB28</f>
        <v>#DIV/0!</v>
      </c>
      <c r="AC30" s="10" t="e">
        <f>M28/AC28</f>
        <v>#DIV/0!</v>
      </c>
      <c r="AD30" s="10" t="e">
        <f>M28/AD28</f>
        <v>#DIV/0!</v>
      </c>
      <c r="AE30" s="10" t="e">
        <f>M28/AE28</f>
        <v>#DIV/0!</v>
      </c>
      <c r="AF30" s="10" t="e">
        <f>M28/AF28</f>
        <v>#DIV/0!</v>
      </c>
      <c r="AG30" s="10" t="e">
        <f>M28/AG28</f>
        <v>#DIV/0!</v>
      </c>
      <c r="AH30" s="11" t="e">
        <f>N28/AH28</f>
        <v>#DIV/0!</v>
      </c>
      <c r="AI30" s="11" t="e">
        <f>O28/AI28</f>
        <v>#DIV/0!</v>
      </c>
      <c r="AJ30" s="12" t="e">
        <f>O28/AJ28</f>
        <v>#DIV/0!</v>
      </c>
      <c r="AK30" s="5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14"/>
      <c r="BL30" s="14"/>
      <c r="BM30" s="14"/>
      <c r="BN30" s="14"/>
      <c r="BO30" s="14"/>
      <c r="BP30" s="14"/>
      <c r="BQ30" s="14"/>
      <c r="BR30" s="14"/>
      <c r="BS30" s="14"/>
      <c r="BT30" s="15"/>
      <c r="BU30" s="14"/>
      <c r="BV30" s="14"/>
      <c r="BW30" s="14"/>
    </row>
    <row r="31" spans="1:75" x14ac:dyDescent="0.2">
      <c r="A31" s="15"/>
      <c r="B31" s="2" t="s">
        <v>58</v>
      </c>
      <c r="C31" s="2"/>
      <c r="D31" s="10">
        <f>(M28/G28)</f>
        <v>4.6891891891891895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4"/>
      <c r="BV31" s="14"/>
      <c r="BW31" s="14"/>
    </row>
    <row r="32" spans="1:75" x14ac:dyDescent="0.2">
      <c r="A32" s="15"/>
      <c r="B32" s="2" t="s">
        <v>59</v>
      </c>
      <c r="C32" s="2"/>
      <c r="D32" s="10">
        <f>(G28/F28)</f>
        <v>1.5416666666666667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4"/>
      <c r="BV32" s="14"/>
      <c r="BW32" s="14"/>
    </row>
    <row r="33" spans="1:75" x14ac:dyDescent="0.2">
      <c r="A33" s="15"/>
      <c r="B33" s="5" t="s">
        <v>60</v>
      </c>
      <c r="C33" s="15"/>
      <c r="D33" s="11">
        <f>(H28/G28)*100</f>
        <v>45.945945945945951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4"/>
      <c r="BV33" s="14"/>
      <c r="BW33" s="14"/>
    </row>
    <row r="41" spans="1:75" x14ac:dyDescent="0.2">
      <c r="A41" s="13" t="s">
        <v>90</v>
      </c>
      <c r="B41" s="14"/>
      <c r="C41" s="14"/>
      <c r="D41" s="14"/>
      <c r="E41" s="15"/>
      <c r="F41" s="14"/>
      <c r="G41" s="14"/>
      <c r="H41" s="14"/>
      <c r="I41" s="14"/>
      <c r="J41" s="14"/>
      <c r="K41" s="1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6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5"/>
      <c r="BU41" s="14"/>
      <c r="BV41" s="14"/>
      <c r="BW41" s="14"/>
    </row>
    <row r="42" spans="1:75" x14ac:dyDescent="0.2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15</v>
      </c>
      <c r="L42" s="2" t="s">
        <v>16</v>
      </c>
      <c r="M42" s="2" t="s">
        <v>17</v>
      </c>
      <c r="N42" s="2" t="s">
        <v>18</v>
      </c>
      <c r="O42" s="2" t="s">
        <v>19</v>
      </c>
      <c r="P42" s="2" t="s">
        <v>20</v>
      </c>
      <c r="Q42" s="2" t="s">
        <v>21</v>
      </c>
      <c r="R42" s="2" t="s">
        <v>22</v>
      </c>
      <c r="S42" s="2" t="s">
        <v>23</v>
      </c>
      <c r="T42" s="2" t="s">
        <v>24</v>
      </c>
      <c r="U42" s="2" t="s">
        <v>25</v>
      </c>
      <c r="V42" s="2" t="s">
        <v>26</v>
      </c>
      <c r="W42" s="2" t="s">
        <v>27</v>
      </c>
      <c r="X42" s="2" t="s">
        <v>28</v>
      </c>
      <c r="Y42" s="2" t="s">
        <v>29</v>
      </c>
      <c r="Z42" s="2" t="s">
        <v>30</v>
      </c>
      <c r="AA42" s="2" t="s">
        <v>31</v>
      </c>
      <c r="AB42" s="2" t="s">
        <v>32</v>
      </c>
      <c r="AC42" s="2" t="s">
        <v>33</v>
      </c>
      <c r="AD42" s="2" t="s">
        <v>34</v>
      </c>
      <c r="AE42" s="2" t="s">
        <v>35</v>
      </c>
      <c r="AF42" s="2" t="s">
        <v>36</v>
      </c>
      <c r="AG42" s="2" t="s">
        <v>37</v>
      </c>
      <c r="AH42" s="2" t="s">
        <v>38</v>
      </c>
      <c r="AI42" s="2" t="s">
        <v>39</v>
      </c>
      <c r="AJ42" s="2" t="s">
        <v>42</v>
      </c>
      <c r="AK42" s="3" t="s">
        <v>40</v>
      </c>
      <c r="AL42" s="2" t="s">
        <v>30</v>
      </c>
      <c r="AM42" s="2" t="s">
        <v>24</v>
      </c>
      <c r="AN42" s="2" t="s">
        <v>25</v>
      </c>
      <c r="AO42" s="2" t="s">
        <v>29</v>
      </c>
      <c r="AP42" s="2" t="s">
        <v>41</v>
      </c>
      <c r="AQ42" s="2" t="s">
        <v>34</v>
      </c>
      <c r="AR42" s="2" t="s">
        <v>34</v>
      </c>
      <c r="AS42" s="2" t="s">
        <v>27</v>
      </c>
      <c r="AT42" s="2" t="s">
        <v>23</v>
      </c>
      <c r="AU42" s="2" t="s">
        <v>26</v>
      </c>
      <c r="AV42" s="2" t="s">
        <v>42</v>
      </c>
      <c r="AW42" s="2" t="s">
        <v>43</v>
      </c>
      <c r="AX42" s="2" t="s">
        <v>43</v>
      </c>
      <c r="AY42" s="2" t="s">
        <v>44</v>
      </c>
      <c r="AZ42" s="2" t="s">
        <v>44</v>
      </c>
      <c r="BA42" s="2" t="s">
        <v>22</v>
      </c>
      <c r="BB42" s="2" t="s">
        <v>22</v>
      </c>
      <c r="BC42" s="2" t="s">
        <v>32</v>
      </c>
      <c r="BD42" s="2" t="s">
        <v>32</v>
      </c>
      <c r="BE42" s="2" t="s">
        <v>19</v>
      </c>
      <c r="BF42" s="2" t="s">
        <v>19</v>
      </c>
      <c r="BG42" s="2" t="s">
        <v>45</v>
      </c>
      <c r="BH42" s="2" t="s">
        <v>45</v>
      </c>
      <c r="BI42" s="2" t="s">
        <v>46</v>
      </c>
      <c r="BJ42" s="2" t="s">
        <v>46</v>
      </c>
      <c r="BK42" s="2" t="s">
        <v>47</v>
      </c>
      <c r="BL42" s="2" t="s">
        <v>48</v>
      </c>
      <c r="BM42" s="2" t="s">
        <v>28</v>
      </c>
      <c r="BN42" s="2" t="s">
        <v>33</v>
      </c>
      <c r="BO42" s="2" t="s">
        <v>35</v>
      </c>
      <c r="BP42" s="2" t="s">
        <v>49</v>
      </c>
      <c r="BQ42" s="2" t="s">
        <v>41</v>
      </c>
      <c r="BR42" s="2" t="s">
        <v>39</v>
      </c>
      <c r="BS42" s="2" t="s">
        <v>50</v>
      </c>
      <c r="BT42" s="2" t="s">
        <v>51</v>
      </c>
      <c r="BU42" s="2" t="s">
        <v>38</v>
      </c>
      <c r="BV42" s="2" t="s">
        <v>52</v>
      </c>
      <c r="BW42" s="2" t="s">
        <v>53</v>
      </c>
    </row>
    <row r="43" spans="1:75" x14ac:dyDescent="0.2">
      <c r="A43" s="14">
        <v>390</v>
      </c>
      <c r="B43" s="18">
        <v>43557</v>
      </c>
      <c r="C43" s="14">
        <v>1</v>
      </c>
      <c r="D43" s="14">
        <v>204</v>
      </c>
      <c r="E43" s="14">
        <v>4</v>
      </c>
      <c r="F43" s="14">
        <v>1</v>
      </c>
      <c r="G43" s="14">
        <v>1</v>
      </c>
      <c r="H43" s="14">
        <v>1</v>
      </c>
      <c r="I43" s="14">
        <v>1</v>
      </c>
      <c r="J43" s="19">
        <v>8</v>
      </c>
      <c r="K43" s="19">
        <v>12.5</v>
      </c>
      <c r="L43" s="14">
        <f t="shared" ref="L43:L80" si="3">(K43-J43)</f>
        <v>4.5</v>
      </c>
      <c r="M43" s="14">
        <f t="shared" ref="M43:M80" si="4">(G43*L43)</f>
        <v>4.5</v>
      </c>
      <c r="N43" s="14">
        <v>9</v>
      </c>
      <c r="O43" s="14"/>
      <c r="P43" s="14"/>
      <c r="Q43" s="14">
        <v>1</v>
      </c>
      <c r="R43" s="14"/>
      <c r="S43" s="14"/>
      <c r="T43" s="14">
        <v>1</v>
      </c>
      <c r="U43" s="14"/>
      <c r="V43" s="14"/>
      <c r="W43" s="14"/>
      <c r="X43" s="14"/>
      <c r="Y43" s="14"/>
      <c r="Z43" s="14">
        <v>7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6">
        <v>20</v>
      </c>
      <c r="AL43" s="14">
        <v>20</v>
      </c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5"/>
      <c r="BU43" s="14"/>
      <c r="BV43" s="14"/>
      <c r="BW43" s="14"/>
    </row>
    <row r="44" spans="1:75" x14ac:dyDescent="0.2">
      <c r="A44" s="14">
        <v>391</v>
      </c>
      <c r="B44" s="18">
        <v>43557</v>
      </c>
      <c r="C44" s="14">
        <v>1</v>
      </c>
      <c r="D44" s="14">
        <v>204</v>
      </c>
      <c r="E44" s="14">
        <v>4</v>
      </c>
      <c r="F44" s="14">
        <v>1</v>
      </c>
      <c r="G44" s="14">
        <v>3</v>
      </c>
      <c r="H44" s="14">
        <v>3</v>
      </c>
      <c r="I44" s="14">
        <v>1</v>
      </c>
      <c r="J44" s="19">
        <v>7.5</v>
      </c>
      <c r="K44" s="19">
        <v>13</v>
      </c>
      <c r="L44" s="14">
        <f t="shared" si="3"/>
        <v>5.5</v>
      </c>
      <c r="M44" s="14">
        <f t="shared" si="4"/>
        <v>16.5</v>
      </c>
      <c r="N44" s="14">
        <v>38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>
        <v>38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6">
        <v>20</v>
      </c>
      <c r="AL44" s="14">
        <v>20</v>
      </c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5"/>
      <c r="BU44" s="14"/>
      <c r="BV44" s="14"/>
      <c r="BW44" s="14"/>
    </row>
    <row r="45" spans="1:75" x14ac:dyDescent="0.2">
      <c r="A45" s="14">
        <v>392</v>
      </c>
      <c r="B45" s="18">
        <v>43557</v>
      </c>
      <c r="C45" s="14">
        <v>1</v>
      </c>
      <c r="D45" s="14">
        <v>204</v>
      </c>
      <c r="E45" s="14">
        <v>4</v>
      </c>
      <c r="F45" s="14">
        <v>1</v>
      </c>
      <c r="G45" s="14">
        <v>1</v>
      </c>
      <c r="H45" s="14">
        <v>1</v>
      </c>
      <c r="I45" s="14">
        <v>1</v>
      </c>
      <c r="J45" s="19">
        <v>9</v>
      </c>
      <c r="K45" s="19">
        <v>13.5</v>
      </c>
      <c r="L45" s="14">
        <f t="shared" si="3"/>
        <v>4.5</v>
      </c>
      <c r="M45" s="14">
        <f t="shared" si="4"/>
        <v>4.5</v>
      </c>
      <c r="N45" s="14">
        <v>8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>
        <v>8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6">
        <v>10</v>
      </c>
      <c r="AL45" s="14">
        <v>10</v>
      </c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5"/>
      <c r="BU45" s="14"/>
      <c r="BV45" s="14"/>
      <c r="BW45" s="14"/>
    </row>
    <row r="46" spans="1:75" x14ac:dyDescent="0.2">
      <c r="A46" s="14">
        <v>393</v>
      </c>
      <c r="B46" s="18">
        <v>43557</v>
      </c>
      <c r="C46" s="14">
        <v>1</v>
      </c>
      <c r="D46" s="14">
        <v>204</v>
      </c>
      <c r="E46" s="14">
        <v>4</v>
      </c>
      <c r="F46" s="14">
        <v>1</v>
      </c>
      <c r="G46" s="14">
        <v>1</v>
      </c>
      <c r="H46" s="14">
        <v>1</v>
      </c>
      <c r="I46" s="14">
        <v>1</v>
      </c>
      <c r="J46" s="19">
        <v>12.5</v>
      </c>
      <c r="K46" s="19">
        <v>15</v>
      </c>
      <c r="L46" s="14">
        <f t="shared" si="3"/>
        <v>2.5</v>
      </c>
      <c r="M46" s="14">
        <f t="shared" si="4"/>
        <v>2.5</v>
      </c>
      <c r="N46" s="14">
        <v>14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>
        <v>14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6">
        <v>15</v>
      </c>
      <c r="AL46" s="14">
        <v>15</v>
      </c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5"/>
      <c r="BU46" s="14"/>
      <c r="BV46" s="14"/>
      <c r="BW46" s="14"/>
    </row>
    <row r="47" spans="1:75" x14ac:dyDescent="0.2">
      <c r="A47" s="14">
        <v>394</v>
      </c>
      <c r="B47" s="18">
        <v>43560</v>
      </c>
      <c r="C47" s="14">
        <v>1</v>
      </c>
      <c r="D47" s="14">
        <v>204</v>
      </c>
      <c r="E47" s="14">
        <v>4</v>
      </c>
      <c r="F47" s="14">
        <v>1</v>
      </c>
      <c r="G47" s="14">
        <v>2</v>
      </c>
      <c r="H47" s="14">
        <v>0</v>
      </c>
      <c r="I47" s="14">
        <v>1</v>
      </c>
      <c r="J47" s="19">
        <v>7.5</v>
      </c>
      <c r="K47" s="19">
        <v>14</v>
      </c>
      <c r="L47" s="14">
        <f t="shared" si="3"/>
        <v>6.5</v>
      </c>
      <c r="M47" s="14">
        <f t="shared" si="4"/>
        <v>13</v>
      </c>
      <c r="N47" s="14">
        <v>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6">
        <v>10</v>
      </c>
      <c r="AL47" s="14">
        <v>10</v>
      </c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5"/>
      <c r="BU47" s="14"/>
      <c r="BV47" s="14"/>
      <c r="BW47" s="14"/>
    </row>
    <row r="48" spans="1:75" x14ac:dyDescent="0.2">
      <c r="A48" s="14">
        <v>395</v>
      </c>
      <c r="B48" s="18">
        <v>43560</v>
      </c>
      <c r="C48" s="14">
        <v>1</v>
      </c>
      <c r="D48" s="14">
        <v>204</v>
      </c>
      <c r="E48" s="14">
        <v>4</v>
      </c>
      <c r="F48" s="14">
        <v>1</v>
      </c>
      <c r="G48" s="14">
        <v>1</v>
      </c>
      <c r="H48" s="14">
        <v>1</v>
      </c>
      <c r="I48" s="14">
        <v>1</v>
      </c>
      <c r="J48" s="19">
        <v>8</v>
      </c>
      <c r="K48" s="19">
        <v>14.5</v>
      </c>
      <c r="L48" s="14">
        <f t="shared" si="3"/>
        <v>6.5</v>
      </c>
      <c r="M48" s="14">
        <f t="shared" si="4"/>
        <v>6.5</v>
      </c>
      <c r="N48" s="14">
        <v>13</v>
      </c>
      <c r="O48" s="14"/>
      <c r="P48" s="14"/>
      <c r="Q48" s="14"/>
      <c r="R48" s="14"/>
      <c r="S48" s="14"/>
      <c r="T48" s="14"/>
      <c r="U48" s="14"/>
      <c r="V48" s="14"/>
      <c r="W48" s="14">
        <v>1</v>
      </c>
      <c r="X48" s="14"/>
      <c r="Y48" s="14"/>
      <c r="Z48" s="14">
        <v>12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6">
        <v>5</v>
      </c>
      <c r="AL48" s="14">
        <v>5</v>
      </c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5"/>
      <c r="BU48" s="14"/>
      <c r="BV48" s="14"/>
      <c r="BW48" s="14"/>
    </row>
    <row r="49" spans="1:75" x14ac:dyDescent="0.2">
      <c r="A49" s="14">
        <v>396</v>
      </c>
      <c r="B49" s="18">
        <v>43560</v>
      </c>
      <c r="C49" s="14">
        <v>1</v>
      </c>
      <c r="D49" s="14">
        <v>204</v>
      </c>
      <c r="E49" s="14">
        <v>4</v>
      </c>
      <c r="F49" s="14">
        <v>1</v>
      </c>
      <c r="G49" s="14">
        <v>1</v>
      </c>
      <c r="H49" s="14">
        <v>1</v>
      </c>
      <c r="I49" s="14">
        <v>1</v>
      </c>
      <c r="J49" s="19">
        <v>6.5</v>
      </c>
      <c r="K49" s="19">
        <v>14</v>
      </c>
      <c r="L49" s="14">
        <f t="shared" si="3"/>
        <v>7.5</v>
      </c>
      <c r="M49" s="14">
        <f t="shared" si="4"/>
        <v>7.5</v>
      </c>
      <c r="N49" s="14">
        <v>26</v>
      </c>
      <c r="O49" s="14"/>
      <c r="P49" s="14"/>
      <c r="Q49" s="14"/>
      <c r="R49" s="14"/>
      <c r="S49" s="14"/>
      <c r="T49" s="14"/>
      <c r="U49" s="14"/>
      <c r="V49" s="14"/>
      <c r="W49" s="14">
        <v>1</v>
      </c>
      <c r="X49" s="14"/>
      <c r="Y49" s="14"/>
      <c r="Z49" s="14">
        <v>25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6">
        <v>10</v>
      </c>
      <c r="AL49" s="14">
        <v>10</v>
      </c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5"/>
      <c r="BU49" s="14"/>
      <c r="BV49" s="14"/>
      <c r="BW49" s="14"/>
    </row>
    <row r="50" spans="1:75" x14ac:dyDescent="0.2">
      <c r="A50" s="14">
        <v>397</v>
      </c>
      <c r="B50" s="18">
        <v>43560</v>
      </c>
      <c r="C50" s="14">
        <v>1</v>
      </c>
      <c r="D50" s="14">
        <v>204</v>
      </c>
      <c r="E50" s="14">
        <v>4</v>
      </c>
      <c r="F50" s="14">
        <v>1</v>
      </c>
      <c r="G50" s="14">
        <v>2</v>
      </c>
      <c r="H50" s="14">
        <v>2</v>
      </c>
      <c r="I50" s="14">
        <v>1</v>
      </c>
      <c r="J50" s="19">
        <v>7</v>
      </c>
      <c r="K50" s="19">
        <v>14</v>
      </c>
      <c r="L50" s="14">
        <f t="shared" si="3"/>
        <v>7</v>
      </c>
      <c r="M50" s="14">
        <f t="shared" si="4"/>
        <v>14</v>
      </c>
      <c r="N50" s="14">
        <v>43</v>
      </c>
      <c r="O50" s="14"/>
      <c r="P50" s="14"/>
      <c r="Q50" s="14"/>
      <c r="R50" s="14"/>
      <c r="S50" s="14"/>
      <c r="T50" s="14">
        <v>1</v>
      </c>
      <c r="U50" s="14"/>
      <c r="V50" s="14"/>
      <c r="W50" s="14">
        <v>1</v>
      </c>
      <c r="X50" s="14"/>
      <c r="Y50" s="14"/>
      <c r="Z50" s="14">
        <v>41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6">
        <v>15</v>
      </c>
      <c r="AL50" s="14">
        <v>15</v>
      </c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5"/>
      <c r="BU50" s="14"/>
      <c r="BV50" s="14"/>
      <c r="BW50" s="14"/>
    </row>
    <row r="51" spans="1:75" x14ac:dyDescent="0.2">
      <c r="A51" s="14">
        <v>398</v>
      </c>
      <c r="B51" s="18">
        <v>43560</v>
      </c>
      <c r="C51" s="14">
        <v>1</v>
      </c>
      <c r="D51" s="14">
        <v>204</v>
      </c>
      <c r="E51" s="14">
        <v>4</v>
      </c>
      <c r="F51" s="14">
        <v>1</v>
      </c>
      <c r="G51" s="14">
        <v>2</v>
      </c>
      <c r="H51" s="14">
        <v>2</v>
      </c>
      <c r="I51" s="14">
        <v>1</v>
      </c>
      <c r="J51" s="19">
        <v>7.5</v>
      </c>
      <c r="K51" s="19">
        <v>12.5</v>
      </c>
      <c r="L51" s="14">
        <f t="shared" si="3"/>
        <v>5</v>
      </c>
      <c r="M51" s="14">
        <f t="shared" si="4"/>
        <v>10</v>
      </c>
      <c r="N51" s="14">
        <v>33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>
        <v>33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6">
        <v>10</v>
      </c>
      <c r="AL51" s="14">
        <v>10</v>
      </c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5"/>
      <c r="BU51" s="14"/>
      <c r="BV51" s="14"/>
      <c r="BW51" s="14"/>
    </row>
    <row r="52" spans="1:75" x14ac:dyDescent="0.2">
      <c r="A52" s="14">
        <v>399</v>
      </c>
      <c r="B52" s="18">
        <v>43560</v>
      </c>
      <c r="C52" s="14">
        <v>1</v>
      </c>
      <c r="D52" s="14">
        <v>204</v>
      </c>
      <c r="E52" s="14">
        <v>4</v>
      </c>
      <c r="F52" s="14">
        <v>1</v>
      </c>
      <c r="G52" s="14">
        <v>1</v>
      </c>
      <c r="H52" s="14">
        <v>1</v>
      </c>
      <c r="I52" s="14">
        <v>1</v>
      </c>
      <c r="J52" s="19">
        <v>9</v>
      </c>
      <c r="K52" s="19">
        <v>13</v>
      </c>
      <c r="L52" s="14">
        <f t="shared" si="3"/>
        <v>4</v>
      </c>
      <c r="M52" s="14">
        <f t="shared" si="4"/>
        <v>4</v>
      </c>
      <c r="N52" s="14">
        <v>5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>
        <v>5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6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5"/>
      <c r="BU52" s="14"/>
      <c r="BV52" s="14"/>
      <c r="BW52" s="14"/>
    </row>
    <row r="53" spans="1:75" x14ac:dyDescent="0.2">
      <c r="A53" s="14">
        <v>400</v>
      </c>
      <c r="B53" s="18">
        <v>43560</v>
      </c>
      <c r="C53" s="14">
        <v>1</v>
      </c>
      <c r="D53" s="14">
        <v>204</v>
      </c>
      <c r="E53" s="14">
        <v>4</v>
      </c>
      <c r="F53" s="14">
        <v>1</v>
      </c>
      <c r="G53" s="14">
        <v>1</v>
      </c>
      <c r="H53" s="14">
        <v>0</v>
      </c>
      <c r="I53" s="14">
        <v>1</v>
      </c>
      <c r="J53" s="19">
        <v>7</v>
      </c>
      <c r="K53" s="19">
        <v>12.5</v>
      </c>
      <c r="L53" s="14">
        <f t="shared" si="3"/>
        <v>5.5</v>
      </c>
      <c r="M53" s="14">
        <f t="shared" si="4"/>
        <v>5.5</v>
      </c>
      <c r="N53" s="14">
        <v>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6">
        <v>4</v>
      </c>
      <c r="AL53" s="14">
        <v>4</v>
      </c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5"/>
      <c r="BU53" s="14"/>
      <c r="BV53" s="14"/>
      <c r="BW53" s="14"/>
    </row>
    <row r="54" spans="1:75" x14ac:dyDescent="0.2">
      <c r="A54" s="14">
        <v>401</v>
      </c>
      <c r="B54" s="18">
        <v>43560</v>
      </c>
      <c r="C54" s="14">
        <v>1</v>
      </c>
      <c r="D54" s="14">
        <v>204</v>
      </c>
      <c r="E54" s="14">
        <v>4</v>
      </c>
      <c r="F54" s="14">
        <v>1</v>
      </c>
      <c r="G54" s="14">
        <v>1</v>
      </c>
      <c r="H54" s="14">
        <v>0</v>
      </c>
      <c r="I54" s="14">
        <v>1</v>
      </c>
      <c r="J54" s="19">
        <v>7.5</v>
      </c>
      <c r="K54" s="19">
        <v>12.5</v>
      </c>
      <c r="L54" s="14">
        <f t="shared" si="3"/>
        <v>5</v>
      </c>
      <c r="M54" s="14">
        <f t="shared" si="4"/>
        <v>5</v>
      </c>
      <c r="N54" s="14">
        <v>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6">
        <v>5</v>
      </c>
      <c r="AL54" s="14">
        <v>5</v>
      </c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5"/>
      <c r="BU54" s="14"/>
      <c r="BV54" s="14"/>
      <c r="BW54" s="14"/>
    </row>
    <row r="55" spans="1:75" x14ac:dyDescent="0.2">
      <c r="A55" s="14">
        <v>402</v>
      </c>
      <c r="B55" s="18">
        <v>43560</v>
      </c>
      <c r="C55" s="14">
        <v>1</v>
      </c>
      <c r="D55" s="14">
        <v>204</v>
      </c>
      <c r="E55" s="14">
        <v>4</v>
      </c>
      <c r="F55" s="14">
        <v>1</v>
      </c>
      <c r="G55" s="14">
        <v>1</v>
      </c>
      <c r="H55" s="14">
        <v>0</v>
      </c>
      <c r="I55" s="14">
        <v>1</v>
      </c>
      <c r="J55" s="19">
        <v>8</v>
      </c>
      <c r="K55" s="19">
        <v>10.5</v>
      </c>
      <c r="L55" s="14">
        <f t="shared" si="3"/>
        <v>2.5</v>
      </c>
      <c r="M55" s="14">
        <f t="shared" si="4"/>
        <v>2.5</v>
      </c>
      <c r="N55" s="14">
        <v>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6">
        <v>2</v>
      </c>
      <c r="AL55" s="14">
        <v>2</v>
      </c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  <c r="BU55" s="14"/>
      <c r="BV55" s="14"/>
      <c r="BW55" s="14"/>
    </row>
    <row r="56" spans="1:75" x14ac:dyDescent="0.2">
      <c r="A56" s="14">
        <v>403</v>
      </c>
      <c r="B56" s="18">
        <v>43560</v>
      </c>
      <c r="C56" s="14">
        <v>1</v>
      </c>
      <c r="D56" s="14">
        <v>204</v>
      </c>
      <c r="E56" s="14">
        <v>4</v>
      </c>
      <c r="F56" s="14">
        <v>1</v>
      </c>
      <c r="G56" s="14">
        <v>2</v>
      </c>
      <c r="H56" s="14">
        <v>0</v>
      </c>
      <c r="I56" s="14">
        <v>1</v>
      </c>
      <c r="J56" s="19">
        <v>8.5</v>
      </c>
      <c r="K56" s="19">
        <v>11</v>
      </c>
      <c r="L56" s="14">
        <f t="shared" si="3"/>
        <v>2.5</v>
      </c>
      <c r="M56" s="14">
        <f t="shared" si="4"/>
        <v>5</v>
      </c>
      <c r="N56" s="14">
        <v>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6">
        <v>1</v>
      </c>
      <c r="AL56" s="14">
        <v>1</v>
      </c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5"/>
      <c r="BU56" s="14"/>
      <c r="BV56" s="14"/>
      <c r="BW56" s="14"/>
    </row>
    <row r="57" spans="1:75" x14ac:dyDescent="0.2">
      <c r="A57" s="14">
        <v>404</v>
      </c>
      <c r="B57" s="18">
        <v>43560</v>
      </c>
      <c r="C57" s="14">
        <v>1</v>
      </c>
      <c r="D57" s="14">
        <v>204</v>
      </c>
      <c r="E57" s="14">
        <v>4</v>
      </c>
      <c r="F57" s="14">
        <v>1</v>
      </c>
      <c r="G57" s="14">
        <v>2</v>
      </c>
      <c r="H57" s="14">
        <v>0</v>
      </c>
      <c r="I57" s="14">
        <v>1</v>
      </c>
      <c r="J57" s="19">
        <v>9</v>
      </c>
      <c r="K57" s="19">
        <v>11.5</v>
      </c>
      <c r="L57" s="14">
        <f t="shared" si="3"/>
        <v>2.5</v>
      </c>
      <c r="M57" s="14">
        <f t="shared" si="4"/>
        <v>5</v>
      </c>
      <c r="N57" s="14">
        <v>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6">
        <v>10</v>
      </c>
      <c r="AL57" s="14">
        <v>10</v>
      </c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5"/>
      <c r="BU57" s="14"/>
      <c r="BV57" s="14"/>
      <c r="BW57" s="14"/>
    </row>
    <row r="58" spans="1:75" x14ac:dyDescent="0.2">
      <c r="A58" s="14">
        <v>405</v>
      </c>
      <c r="B58" s="18">
        <v>43560</v>
      </c>
      <c r="C58" s="14">
        <v>1</v>
      </c>
      <c r="D58" s="14">
        <v>204</v>
      </c>
      <c r="E58" s="14">
        <v>4</v>
      </c>
      <c r="F58" s="14">
        <v>1</v>
      </c>
      <c r="G58" s="14">
        <v>1</v>
      </c>
      <c r="H58" s="14">
        <v>0</v>
      </c>
      <c r="I58" s="14">
        <v>1</v>
      </c>
      <c r="J58" s="19">
        <v>8</v>
      </c>
      <c r="K58" s="19">
        <v>12</v>
      </c>
      <c r="L58" s="14">
        <f t="shared" si="3"/>
        <v>4</v>
      </c>
      <c r="M58" s="14">
        <f t="shared" si="4"/>
        <v>4</v>
      </c>
      <c r="N58" s="14">
        <v>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6">
        <v>5</v>
      </c>
      <c r="AL58" s="14">
        <v>5</v>
      </c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  <c r="BU58" s="14"/>
      <c r="BV58" s="14"/>
      <c r="BW58" s="14"/>
    </row>
    <row r="59" spans="1:75" x14ac:dyDescent="0.2">
      <c r="A59" s="14"/>
      <c r="B59" s="2" t="s">
        <v>54</v>
      </c>
      <c r="C59" s="14"/>
      <c r="D59" s="14"/>
      <c r="E59" s="14"/>
      <c r="F59" s="2">
        <f>COUNT(F43:F58)</f>
        <v>16</v>
      </c>
      <c r="G59" s="2">
        <f>SUM(G43:G58)</f>
        <v>23</v>
      </c>
      <c r="H59" s="2">
        <f>SUM(H43:H58)</f>
        <v>13</v>
      </c>
      <c r="I59" s="2"/>
      <c r="J59" s="2">
        <f t="shared" ref="J59:BU59" si="5">SUM(J43:J58)</f>
        <v>130.5</v>
      </c>
      <c r="K59" s="2">
        <f t="shared" si="5"/>
        <v>206</v>
      </c>
      <c r="L59" s="2">
        <f t="shared" si="5"/>
        <v>75.5</v>
      </c>
      <c r="M59" s="2">
        <f t="shared" si="5"/>
        <v>110</v>
      </c>
      <c r="N59" s="2">
        <f t="shared" si="5"/>
        <v>189</v>
      </c>
      <c r="O59" s="2">
        <f t="shared" si="5"/>
        <v>0</v>
      </c>
      <c r="P59" s="2">
        <f t="shared" si="5"/>
        <v>0</v>
      </c>
      <c r="Q59" s="2">
        <f t="shared" si="5"/>
        <v>1</v>
      </c>
      <c r="R59" s="2">
        <f t="shared" si="5"/>
        <v>0</v>
      </c>
      <c r="S59" s="2">
        <f t="shared" si="5"/>
        <v>0</v>
      </c>
      <c r="T59" s="2">
        <f t="shared" si="5"/>
        <v>2</v>
      </c>
      <c r="U59" s="2">
        <f t="shared" si="5"/>
        <v>0</v>
      </c>
      <c r="V59" s="2">
        <f t="shared" si="5"/>
        <v>0</v>
      </c>
      <c r="W59" s="2">
        <f t="shared" si="5"/>
        <v>3</v>
      </c>
      <c r="X59" s="2">
        <f t="shared" si="5"/>
        <v>0</v>
      </c>
      <c r="Y59" s="2">
        <f t="shared" si="5"/>
        <v>0</v>
      </c>
      <c r="Z59" s="2">
        <f t="shared" si="5"/>
        <v>183</v>
      </c>
      <c r="AA59" s="2">
        <f t="shared" si="5"/>
        <v>0</v>
      </c>
      <c r="AB59" s="2">
        <f t="shared" si="5"/>
        <v>0</v>
      </c>
      <c r="AC59" s="2">
        <f t="shared" si="5"/>
        <v>0</v>
      </c>
      <c r="AD59" s="2">
        <f t="shared" si="5"/>
        <v>0</v>
      </c>
      <c r="AE59" s="2">
        <f t="shared" si="5"/>
        <v>0</v>
      </c>
      <c r="AF59" s="2">
        <f t="shared" si="5"/>
        <v>0</v>
      </c>
      <c r="AG59" s="2">
        <f t="shared" si="5"/>
        <v>0</v>
      </c>
      <c r="AH59" s="2">
        <f t="shared" si="5"/>
        <v>0</v>
      </c>
      <c r="AI59" s="2">
        <f t="shared" si="5"/>
        <v>0</v>
      </c>
      <c r="AJ59" s="2">
        <f t="shared" si="5"/>
        <v>0</v>
      </c>
      <c r="AK59" s="2">
        <f t="shared" si="5"/>
        <v>142</v>
      </c>
      <c r="AL59" s="2">
        <f t="shared" si="5"/>
        <v>142</v>
      </c>
      <c r="AM59" s="2">
        <f t="shared" si="5"/>
        <v>0</v>
      </c>
      <c r="AN59" s="2">
        <f t="shared" si="5"/>
        <v>0</v>
      </c>
      <c r="AO59" s="2">
        <f t="shared" si="5"/>
        <v>0</v>
      </c>
      <c r="AP59" s="2">
        <f t="shared" si="5"/>
        <v>0</v>
      </c>
      <c r="AQ59" s="2">
        <f t="shared" si="5"/>
        <v>0</v>
      </c>
      <c r="AR59" s="2">
        <f t="shared" si="5"/>
        <v>0</v>
      </c>
      <c r="AS59" s="2">
        <f t="shared" si="5"/>
        <v>0</v>
      </c>
      <c r="AT59" s="2">
        <f t="shared" si="5"/>
        <v>0</v>
      </c>
      <c r="AU59" s="2">
        <f t="shared" si="5"/>
        <v>0</v>
      </c>
      <c r="AV59" s="2">
        <f t="shared" si="5"/>
        <v>0</v>
      </c>
      <c r="AW59" s="2">
        <f t="shared" si="5"/>
        <v>0</v>
      </c>
      <c r="AX59" s="2">
        <f t="shared" si="5"/>
        <v>0</v>
      </c>
      <c r="AY59" s="2">
        <f t="shared" si="5"/>
        <v>0</v>
      </c>
      <c r="AZ59" s="2">
        <f t="shared" si="5"/>
        <v>0</v>
      </c>
      <c r="BA59" s="2">
        <f t="shared" si="5"/>
        <v>0</v>
      </c>
      <c r="BB59" s="2">
        <f t="shared" si="5"/>
        <v>0</v>
      </c>
      <c r="BC59" s="2">
        <f t="shared" si="5"/>
        <v>0</v>
      </c>
      <c r="BD59" s="2">
        <f t="shared" si="5"/>
        <v>0</v>
      </c>
      <c r="BE59" s="2">
        <f t="shared" si="5"/>
        <v>0</v>
      </c>
      <c r="BF59" s="2">
        <f t="shared" si="5"/>
        <v>0</v>
      </c>
      <c r="BG59" s="2">
        <f t="shared" si="5"/>
        <v>0</v>
      </c>
      <c r="BH59" s="2">
        <f t="shared" si="5"/>
        <v>0</v>
      </c>
      <c r="BI59" s="2">
        <f t="shared" si="5"/>
        <v>0</v>
      </c>
      <c r="BJ59" s="2">
        <f t="shared" si="5"/>
        <v>0</v>
      </c>
      <c r="BK59" s="2">
        <f t="shared" si="5"/>
        <v>0</v>
      </c>
      <c r="BL59" s="2">
        <f t="shared" si="5"/>
        <v>0</v>
      </c>
      <c r="BM59" s="2">
        <f t="shared" si="5"/>
        <v>0</v>
      </c>
      <c r="BN59" s="2">
        <f t="shared" si="5"/>
        <v>0</v>
      </c>
      <c r="BO59" s="2">
        <f t="shared" si="5"/>
        <v>0</v>
      </c>
      <c r="BP59" s="2">
        <f t="shared" si="5"/>
        <v>0</v>
      </c>
      <c r="BQ59" s="2">
        <f t="shared" si="5"/>
        <v>0</v>
      </c>
      <c r="BR59" s="2">
        <f t="shared" si="5"/>
        <v>0</v>
      </c>
      <c r="BS59" s="2">
        <f t="shared" si="5"/>
        <v>0</v>
      </c>
      <c r="BT59" s="2">
        <f t="shared" si="5"/>
        <v>0</v>
      </c>
      <c r="BU59" s="2">
        <f t="shared" si="5"/>
        <v>0</v>
      </c>
      <c r="BV59" s="2">
        <f t="shared" ref="BV59:BW59" si="6">SUM(BV43:BV58)</f>
        <v>0</v>
      </c>
      <c r="BW59" s="2">
        <f t="shared" si="6"/>
        <v>0</v>
      </c>
    </row>
    <row r="60" spans="1:75" x14ac:dyDescent="0.2">
      <c r="A60" s="14"/>
      <c r="B60" s="14"/>
      <c r="C60" s="14"/>
      <c r="D60" s="14"/>
      <c r="E60" s="14"/>
      <c r="F60" s="2"/>
      <c r="G60" s="2"/>
      <c r="H60" s="2"/>
      <c r="I60" s="2"/>
      <c r="J60" s="2"/>
      <c r="K60" s="2"/>
      <c r="L60" s="2" t="s">
        <v>55</v>
      </c>
      <c r="M60" s="2"/>
      <c r="N60" s="7">
        <f>N59/M59</f>
        <v>1.7181818181818183</v>
      </c>
      <c r="O60" s="7">
        <f>O59/M59</f>
        <v>0</v>
      </c>
      <c r="P60" s="7">
        <f>P59/M59</f>
        <v>0</v>
      </c>
      <c r="Q60" s="7">
        <f>Q59/M59</f>
        <v>9.0909090909090905E-3</v>
      </c>
      <c r="R60" s="7">
        <f>R59/M59</f>
        <v>0</v>
      </c>
      <c r="S60" s="7">
        <f>S59/M59</f>
        <v>0</v>
      </c>
      <c r="T60" s="7">
        <f>T59/M59</f>
        <v>1.8181818181818181E-2</v>
      </c>
      <c r="U60" s="7">
        <f>U59/M59</f>
        <v>0</v>
      </c>
      <c r="V60" s="7">
        <f>V59/M59</f>
        <v>0</v>
      </c>
      <c r="W60" s="7">
        <f>W59/M59</f>
        <v>2.7272727272727271E-2</v>
      </c>
      <c r="X60" s="7">
        <f>X59/M59</f>
        <v>0</v>
      </c>
      <c r="Y60" s="7">
        <f>Y59/M59</f>
        <v>0</v>
      </c>
      <c r="Z60" s="7">
        <f>Z59/M59</f>
        <v>1.6636363636363636</v>
      </c>
      <c r="AA60" s="7">
        <f>AA59/M59</f>
        <v>0</v>
      </c>
      <c r="AB60" s="7">
        <f>AB59/M59</f>
        <v>0</v>
      </c>
      <c r="AC60" s="7">
        <f>AC59/M59</f>
        <v>0</v>
      </c>
      <c r="AD60" s="7">
        <f>AD59/M59</f>
        <v>0</v>
      </c>
      <c r="AE60" s="7">
        <f>AE59/M59</f>
        <v>0</v>
      </c>
      <c r="AF60" s="7">
        <f>AF59/M59</f>
        <v>0</v>
      </c>
      <c r="AG60" s="7">
        <f>AG59/M59</f>
        <v>0</v>
      </c>
      <c r="AH60" s="8">
        <f>AH59/N59</f>
        <v>0</v>
      </c>
      <c r="AI60" s="8" t="e">
        <f>AI59/O59</f>
        <v>#DIV/0!</v>
      </c>
      <c r="AJ60" s="9" t="e">
        <f>AJ59/O59</f>
        <v>#DIV/0!</v>
      </c>
      <c r="AK60" s="7">
        <f>AK59/M59</f>
        <v>1.290909090909091</v>
      </c>
      <c r="AL60" s="7">
        <f>AL59/M59</f>
        <v>1.290909090909091</v>
      </c>
      <c r="AM60" s="7">
        <f>AM59/M59</f>
        <v>0</v>
      </c>
      <c r="AN60" s="7">
        <f>AN59/M59</f>
        <v>0</v>
      </c>
      <c r="AO60" s="7">
        <f>AO59/M59</f>
        <v>0</v>
      </c>
      <c r="AP60" s="7">
        <f>AP59/M59</f>
        <v>0</v>
      </c>
      <c r="AQ60" s="7">
        <f>AQ59/M59</f>
        <v>0</v>
      </c>
      <c r="AR60" s="7">
        <f>AR59/M59</f>
        <v>0</v>
      </c>
      <c r="AS60" s="7">
        <f>AS59/M59</f>
        <v>0</v>
      </c>
      <c r="AT60" s="7">
        <f>AT59/M59</f>
        <v>0</v>
      </c>
      <c r="AU60" s="7">
        <f>AU59/M59</f>
        <v>0</v>
      </c>
      <c r="AV60" s="7">
        <f>AV59/M59</f>
        <v>0</v>
      </c>
      <c r="AW60" s="7">
        <f>AW59/M59</f>
        <v>0</v>
      </c>
      <c r="AX60" s="7">
        <f>AX59/M59</f>
        <v>0</v>
      </c>
      <c r="AY60" s="7">
        <f>AY59/M59</f>
        <v>0</v>
      </c>
      <c r="AZ60" s="7">
        <f>AZ59/M59</f>
        <v>0</v>
      </c>
      <c r="BA60" s="7">
        <f>BA59/M59</f>
        <v>0</v>
      </c>
      <c r="BB60" s="7">
        <f>BB59/M59</f>
        <v>0</v>
      </c>
      <c r="BC60" s="7">
        <f>BC59/M59</f>
        <v>0</v>
      </c>
      <c r="BD60" s="7">
        <f>BD59/M59</f>
        <v>0</v>
      </c>
      <c r="BE60" s="7">
        <f>BE59/M59</f>
        <v>0</v>
      </c>
      <c r="BF60" s="7">
        <f>BF59/M59</f>
        <v>0</v>
      </c>
      <c r="BG60" s="7">
        <f>BG59/M59</f>
        <v>0</v>
      </c>
      <c r="BH60" s="7">
        <f>BH59/M59</f>
        <v>0</v>
      </c>
      <c r="BI60" s="7">
        <f>BI59/M59</f>
        <v>0</v>
      </c>
      <c r="BJ60" s="7">
        <f>BJ59/M59</f>
        <v>0</v>
      </c>
      <c r="BK60" s="7">
        <f>BK59/M59</f>
        <v>0</v>
      </c>
      <c r="BL60" s="7">
        <f>BL59/M59</f>
        <v>0</v>
      </c>
      <c r="BM60" s="7">
        <f>BM59/M59</f>
        <v>0</v>
      </c>
      <c r="BN60" s="7">
        <f>BN59/M59</f>
        <v>0</v>
      </c>
      <c r="BO60" s="7">
        <f>BO59/M59</f>
        <v>0</v>
      </c>
      <c r="BP60" s="7">
        <f>BP59/M59</f>
        <v>0</v>
      </c>
      <c r="BQ60" s="7">
        <f>BQ59/M59</f>
        <v>0</v>
      </c>
      <c r="BR60" s="7">
        <f>BR59/M59</f>
        <v>0</v>
      </c>
      <c r="BS60" s="7">
        <f>BS59/M59</f>
        <v>0</v>
      </c>
      <c r="BT60" s="7">
        <f>BT59/M59</f>
        <v>0</v>
      </c>
      <c r="BU60" s="7">
        <f>BU59/M59</f>
        <v>0</v>
      </c>
      <c r="BV60" s="7">
        <f>BV59/M59</f>
        <v>0</v>
      </c>
      <c r="BW60" s="7">
        <f>BW59/M59</f>
        <v>0</v>
      </c>
    </row>
    <row r="61" spans="1:75" x14ac:dyDescent="0.2">
      <c r="A61" s="14"/>
      <c r="B61" s="2" t="s">
        <v>56</v>
      </c>
      <c r="C61" s="2"/>
      <c r="D61" s="10">
        <f>(L59/F59)</f>
        <v>4.71875</v>
      </c>
      <c r="E61" s="14"/>
      <c r="F61" s="2"/>
      <c r="G61" s="2"/>
      <c r="H61" s="2"/>
      <c r="I61" s="2"/>
      <c r="J61" s="2"/>
      <c r="K61" s="2"/>
      <c r="L61" s="2" t="s">
        <v>57</v>
      </c>
      <c r="M61" s="2"/>
      <c r="N61" s="10">
        <f>M59/N59</f>
        <v>0.58201058201058198</v>
      </c>
      <c r="O61" s="10" t="e">
        <f>M59/O59</f>
        <v>#DIV/0!</v>
      </c>
      <c r="P61" s="10" t="e">
        <f>M59/P59</f>
        <v>#DIV/0!</v>
      </c>
      <c r="Q61" s="10">
        <f>M59/Q59</f>
        <v>110</v>
      </c>
      <c r="R61" s="10" t="e">
        <f>M59/R59</f>
        <v>#DIV/0!</v>
      </c>
      <c r="S61" s="10" t="e">
        <f>M59/S59</f>
        <v>#DIV/0!</v>
      </c>
      <c r="T61" s="10">
        <f>M59/T59</f>
        <v>55</v>
      </c>
      <c r="U61" s="10" t="e">
        <f>M59/U59</f>
        <v>#DIV/0!</v>
      </c>
      <c r="V61" s="10" t="e">
        <f>M59/V59</f>
        <v>#DIV/0!</v>
      </c>
      <c r="W61" s="10">
        <f>M59/W59</f>
        <v>36.666666666666664</v>
      </c>
      <c r="X61" s="10" t="e">
        <f>M59/X59</f>
        <v>#DIV/0!</v>
      </c>
      <c r="Y61" s="10" t="e">
        <f>M59/Y59</f>
        <v>#DIV/0!</v>
      </c>
      <c r="Z61" s="10">
        <f>M59/Z59</f>
        <v>0.60109289617486339</v>
      </c>
      <c r="AA61" s="10" t="e">
        <f>M59/AA59</f>
        <v>#DIV/0!</v>
      </c>
      <c r="AB61" s="10" t="e">
        <f>M59/AB59</f>
        <v>#DIV/0!</v>
      </c>
      <c r="AC61" s="10" t="e">
        <f>M59/AC59</f>
        <v>#DIV/0!</v>
      </c>
      <c r="AD61" s="10" t="e">
        <f>M59/AD59</f>
        <v>#DIV/0!</v>
      </c>
      <c r="AE61" s="10" t="e">
        <f>M59/AE59</f>
        <v>#DIV/0!</v>
      </c>
      <c r="AF61" s="10" t="e">
        <f>M59/AF59</f>
        <v>#DIV/0!</v>
      </c>
      <c r="AG61" s="10" t="e">
        <f>M59/AG59</f>
        <v>#DIV/0!</v>
      </c>
      <c r="AH61" s="11" t="e">
        <f>N59/AH59</f>
        <v>#DIV/0!</v>
      </c>
      <c r="AI61" s="11" t="e">
        <f>O59/AI59</f>
        <v>#DIV/0!</v>
      </c>
      <c r="AJ61" s="12" t="e">
        <f>O59/AJ59</f>
        <v>#DIV/0!</v>
      </c>
      <c r="AK61" s="5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14"/>
      <c r="BL61" s="14"/>
      <c r="BM61" s="14"/>
      <c r="BN61" s="14"/>
      <c r="BO61" s="14"/>
      <c r="BP61" s="14"/>
      <c r="BQ61" s="14"/>
      <c r="BR61" s="14"/>
      <c r="BS61" s="14"/>
      <c r="BT61" s="15"/>
      <c r="BU61" s="14"/>
      <c r="BV61" s="14"/>
      <c r="BW61" s="14"/>
    </row>
    <row r="62" spans="1:75" x14ac:dyDescent="0.2">
      <c r="A62" s="15"/>
      <c r="B62" s="2" t="s">
        <v>58</v>
      </c>
      <c r="C62" s="2"/>
      <c r="D62" s="10">
        <f>(M59/G59)</f>
        <v>4.7826086956521738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4"/>
      <c r="BV62" s="14"/>
      <c r="BW62" s="14"/>
    </row>
    <row r="63" spans="1:75" x14ac:dyDescent="0.2">
      <c r="A63" s="15"/>
      <c r="B63" s="2" t="s">
        <v>59</v>
      </c>
      <c r="C63" s="2"/>
      <c r="D63" s="10">
        <f>(G59/F59)</f>
        <v>1.4375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4"/>
      <c r="BV63" s="14"/>
      <c r="BW63" s="14"/>
    </row>
    <row r="64" spans="1:75" x14ac:dyDescent="0.2">
      <c r="A64" s="15"/>
      <c r="B64" s="5" t="s">
        <v>60</v>
      </c>
      <c r="C64" s="15"/>
      <c r="D64" s="11">
        <f>(H59/G59)*100</f>
        <v>56.521739130434781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4"/>
      <c r="BV64" s="14"/>
      <c r="BW64" s="14"/>
    </row>
    <row r="65" spans="1:75" x14ac:dyDescent="0.2">
      <c r="A65" s="14"/>
      <c r="B65" s="18"/>
      <c r="C65" s="14"/>
      <c r="D65" s="14"/>
      <c r="E65" s="14"/>
      <c r="F65" s="14"/>
      <c r="G65" s="14"/>
      <c r="H65" s="14"/>
      <c r="I65" s="14"/>
      <c r="J65" s="19"/>
      <c r="K65" s="19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6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5"/>
      <c r="BU65" s="14"/>
      <c r="BV65" s="14"/>
      <c r="BW65" s="14"/>
    </row>
    <row r="66" spans="1:75" x14ac:dyDescent="0.2">
      <c r="A66" s="14"/>
      <c r="B66" s="18"/>
      <c r="C66" s="14"/>
      <c r="D66" s="14"/>
      <c r="E66" s="14"/>
      <c r="F66" s="14"/>
      <c r="G66" s="14"/>
      <c r="H66" s="14"/>
      <c r="I66" s="14"/>
      <c r="J66" s="19"/>
      <c r="K66" s="19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6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5"/>
      <c r="BU66" s="14"/>
      <c r="BV66" s="14"/>
      <c r="BW66" s="14"/>
    </row>
    <row r="67" spans="1:75" x14ac:dyDescent="0.2">
      <c r="A67" s="14"/>
      <c r="B67" s="18"/>
      <c r="C67" s="14"/>
      <c r="D67" s="14"/>
      <c r="E67" s="14"/>
      <c r="F67" s="14"/>
      <c r="G67" s="14"/>
      <c r="H67" s="14"/>
      <c r="I67" s="14"/>
      <c r="J67" s="19"/>
      <c r="K67" s="19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6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5"/>
      <c r="BU67" s="14"/>
      <c r="BV67" s="14"/>
      <c r="BW67" s="14"/>
    </row>
    <row r="68" spans="1:75" x14ac:dyDescent="0.2">
      <c r="A68" s="14"/>
      <c r="B68" s="18"/>
      <c r="C68" s="14"/>
      <c r="D68" s="14"/>
      <c r="E68" s="14"/>
      <c r="F68" s="14"/>
      <c r="G68" s="14"/>
      <c r="H68" s="14"/>
      <c r="I68" s="14"/>
      <c r="J68" s="19"/>
      <c r="K68" s="19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6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5"/>
      <c r="BU68" s="14"/>
      <c r="BV68" s="14"/>
      <c r="BW68" s="14"/>
    </row>
    <row r="69" spans="1:75" x14ac:dyDescent="0.2">
      <c r="A69" s="14"/>
      <c r="B69" s="18"/>
      <c r="C69" s="14"/>
      <c r="D69" s="14"/>
      <c r="E69" s="14"/>
      <c r="F69" s="14"/>
      <c r="G69" s="14"/>
      <c r="H69" s="14"/>
      <c r="I69" s="14"/>
      <c r="J69" s="19"/>
      <c r="K69" s="19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6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5"/>
      <c r="BU69" s="14"/>
      <c r="BV69" s="14"/>
      <c r="BW69" s="14"/>
    </row>
    <row r="70" spans="1:75" x14ac:dyDescent="0.2">
      <c r="A70" s="14"/>
      <c r="B70" s="18"/>
      <c r="C70" s="14"/>
      <c r="D70" s="14"/>
      <c r="E70" s="14"/>
      <c r="F70" s="14"/>
      <c r="G70" s="14"/>
      <c r="H70" s="14"/>
      <c r="I70" s="14"/>
      <c r="J70" s="19"/>
      <c r="K70" s="19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6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5"/>
      <c r="BU70" s="14"/>
      <c r="BV70" s="14"/>
      <c r="BW70" s="14"/>
    </row>
    <row r="71" spans="1:75" x14ac:dyDescent="0.2">
      <c r="A71" s="13" t="s">
        <v>91</v>
      </c>
      <c r="B71" s="14"/>
      <c r="C71" s="14"/>
      <c r="D71" s="14"/>
      <c r="E71" s="15"/>
      <c r="F71" s="14"/>
      <c r="G71" s="14"/>
      <c r="H71" s="14"/>
      <c r="I71" s="14"/>
      <c r="J71" s="14"/>
      <c r="K71" s="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6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5"/>
      <c r="BU71" s="14"/>
      <c r="BV71" s="14"/>
      <c r="BW71" s="14"/>
    </row>
    <row r="72" spans="1:75" x14ac:dyDescent="0.2">
      <c r="A72" s="2" t="s">
        <v>5</v>
      </c>
      <c r="B72" s="2" t="s">
        <v>6</v>
      </c>
      <c r="C72" s="2" t="s">
        <v>7</v>
      </c>
      <c r="D72" s="2" t="s">
        <v>8</v>
      </c>
      <c r="E72" s="2" t="s">
        <v>9</v>
      </c>
      <c r="F72" s="2" t="s">
        <v>10</v>
      </c>
      <c r="G72" s="2" t="s">
        <v>11</v>
      </c>
      <c r="H72" s="2" t="s">
        <v>12</v>
      </c>
      <c r="I72" s="2" t="s">
        <v>13</v>
      </c>
      <c r="J72" s="2" t="s">
        <v>14</v>
      </c>
      <c r="K72" s="2" t="s">
        <v>15</v>
      </c>
      <c r="L72" s="2" t="s">
        <v>16</v>
      </c>
      <c r="M72" s="2" t="s">
        <v>17</v>
      </c>
      <c r="N72" s="2" t="s">
        <v>18</v>
      </c>
      <c r="O72" s="2" t="s">
        <v>19</v>
      </c>
      <c r="P72" s="2" t="s">
        <v>20</v>
      </c>
      <c r="Q72" s="2" t="s">
        <v>21</v>
      </c>
      <c r="R72" s="2" t="s">
        <v>22</v>
      </c>
      <c r="S72" s="2" t="s">
        <v>23</v>
      </c>
      <c r="T72" s="2" t="s">
        <v>24</v>
      </c>
      <c r="U72" s="2" t="s">
        <v>25</v>
      </c>
      <c r="V72" s="2" t="s">
        <v>26</v>
      </c>
      <c r="W72" s="2" t="s">
        <v>27</v>
      </c>
      <c r="X72" s="2" t="s">
        <v>28</v>
      </c>
      <c r="Y72" s="2" t="s">
        <v>29</v>
      </c>
      <c r="Z72" s="2" t="s">
        <v>30</v>
      </c>
      <c r="AA72" s="2" t="s">
        <v>31</v>
      </c>
      <c r="AB72" s="2" t="s">
        <v>32</v>
      </c>
      <c r="AC72" s="2" t="s">
        <v>33</v>
      </c>
      <c r="AD72" s="2" t="s">
        <v>34</v>
      </c>
      <c r="AE72" s="2" t="s">
        <v>35</v>
      </c>
      <c r="AF72" s="2" t="s">
        <v>36</v>
      </c>
      <c r="AG72" s="2" t="s">
        <v>37</v>
      </c>
      <c r="AH72" s="2" t="s">
        <v>38</v>
      </c>
      <c r="AI72" s="2" t="s">
        <v>39</v>
      </c>
      <c r="AJ72" s="2" t="s">
        <v>42</v>
      </c>
      <c r="AK72" s="3" t="s">
        <v>40</v>
      </c>
      <c r="AL72" s="2" t="s">
        <v>30</v>
      </c>
      <c r="AM72" s="2" t="s">
        <v>24</v>
      </c>
      <c r="AN72" s="2" t="s">
        <v>25</v>
      </c>
      <c r="AO72" s="2" t="s">
        <v>29</v>
      </c>
      <c r="AP72" s="2" t="s">
        <v>41</v>
      </c>
      <c r="AQ72" s="2" t="s">
        <v>34</v>
      </c>
      <c r="AR72" s="2" t="s">
        <v>34</v>
      </c>
      <c r="AS72" s="2" t="s">
        <v>27</v>
      </c>
      <c r="AT72" s="2" t="s">
        <v>23</v>
      </c>
      <c r="AU72" s="2" t="s">
        <v>26</v>
      </c>
      <c r="AV72" s="2" t="s">
        <v>42</v>
      </c>
      <c r="AW72" s="2" t="s">
        <v>43</v>
      </c>
      <c r="AX72" s="2" t="s">
        <v>43</v>
      </c>
      <c r="AY72" s="2" t="s">
        <v>44</v>
      </c>
      <c r="AZ72" s="2" t="s">
        <v>44</v>
      </c>
      <c r="BA72" s="2" t="s">
        <v>22</v>
      </c>
      <c r="BB72" s="2" t="s">
        <v>22</v>
      </c>
      <c r="BC72" s="2" t="s">
        <v>32</v>
      </c>
      <c r="BD72" s="2" t="s">
        <v>32</v>
      </c>
      <c r="BE72" s="2" t="s">
        <v>19</v>
      </c>
      <c r="BF72" s="2" t="s">
        <v>19</v>
      </c>
      <c r="BG72" s="2" t="s">
        <v>45</v>
      </c>
      <c r="BH72" s="2" t="s">
        <v>45</v>
      </c>
      <c r="BI72" s="2" t="s">
        <v>46</v>
      </c>
      <c r="BJ72" s="2" t="s">
        <v>46</v>
      </c>
      <c r="BK72" s="2" t="s">
        <v>47</v>
      </c>
      <c r="BL72" s="2" t="s">
        <v>48</v>
      </c>
      <c r="BM72" s="2" t="s">
        <v>28</v>
      </c>
      <c r="BN72" s="2" t="s">
        <v>33</v>
      </c>
      <c r="BO72" s="2" t="s">
        <v>35</v>
      </c>
      <c r="BP72" s="2" t="s">
        <v>49</v>
      </c>
      <c r="BQ72" s="2" t="s">
        <v>41</v>
      </c>
      <c r="BR72" s="2" t="s">
        <v>39</v>
      </c>
      <c r="BS72" s="2" t="s">
        <v>50</v>
      </c>
      <c r="BT72" s="2" t="s">
        <v>51</v>
      </c>
      <c r="BU72" s="2" t="s">
        <v>38</v>
      </c>
      <c r="BV72" s="2" t="s">
        <v>52</v>
      </c>
      <c r="BW72" s="2" t="s">
        <v>53</v>
      </c>
    </row>
    <row r="73" spans="1:75" x14ac:dyDescent="0.2">
      <c r="A73" s="14">
        <v>406</v>
      </c>
      <c r="B73" s="18">
        <v>43561</v>
      </c>
      <c r="C73" s="14">
        <v>2</v>
      </c>
      <c r="D73" s="14">
        <v>204</v>
      </c>
      <c r="E73" s="14">
        <v>4</v>
      </c>
      <c r="F73" s="14">
        <v>1</v>
      </c>
      <c r="G73" s="14">
        <v>2</v>
      </c>
      <c r="H73" s="14">
        <v>0</v>
      </c>
      <c r="I73" s="14">
        <v>1</v>
      </c>
      <c r="J73" s="19">
        <v>8</v>
      </c>
      <c r="K73" s="19">
        <v>14.5</v>
      </c>
      <c r="L73" s="14">
        <f t="shared" si="3"/>
        <v>6.5</v>
      </c>
      <c r="M73" s="14">
        <f t="shared" si="4"/>
        <v>13</v>
      </c>
      <c r="N73" s="14">
        <v>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6">
        <v>21</v>
      </c>
      <c r="AL73" s="14">
        <v>20</v>
      </c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>
        <v>1</v>
      </c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5"/>
      <c r="BU73" s="14"/>
      <c r="BV73" s="14"/>
      <c r="BW73" s="14"/>
    </row>
    <row r="74" spans="1:75" x14ac:dyDescent="0.2">
      <c r="A74" s="14">
        <v>407</v>
      </c>
      <c r="B74" s="18">
        <v>43561</v>
      </c>
      <c r="C74" s="14">
        <v>2</v>
      </c>
      <c r="D74" s="14">
        <v>204</v>
      </c>
      <c r="E74" s="14">
        <v>4</v>
      </c>
      <c r="F74" s="14">
        <v>1</v>
      </c>
      <c r="G74" s="14">
        <v>2</v>
      </c>
      <c r="H74" s="14">
        <v>2</v>
      </c>
      <c r="I74" s="14">
        <v>1</v>
      </c>
      <c r="J74" s="19">
        <v>9</v>
      </c>
      <c r="K74" s="19">
        <v>15</v>
      </c>
      <c r="L74" s="14">
        <f t="shared" si="3"/>
        <v>6</v>
      </c>
      <c r="M74" s="14">
        <f t="shared" si="4"/>
        <v>12</v>
      </c>
      <c r="N74" s="14">
        <v>27</v>
      </c>
      <c r="O74" s="14"/>
      <c r="P74" s="14"/>
      <c r="Q74" s="14"/>
      <c r="R74" s="14"/>
      <c r="S74" s="14"/>
      <c r="T74" s="14"/>
      <c r="U74" s="14"/>
      <c r="V74" s="14"/>
      <c r="W74" s="14">
        <v>2</v>
      </c>
      <c r="X74" s="14"/>
      <c r="Y74" s="14"/>
      <c r="Z74" s="14">
        <v>25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6">
        <v>15</v>
      </c>
      <c r="AL74" s="14">
        <v>15</v>
      </c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5"/>
      <c r="BU74" s="14"/>
      <c r="BV74" s="14"/>
      <c r="BW74" s="14"/>
    </row>
    <row r="75" spans="1:75" x14ac:dyDescent="0.2">
      <c r="A75" s="14">
        <v>408</v>
      </c>
      <c r="B75" s="18">
        <v>43561</v>
      </c>
      <c r="C75" s="14">
        <v>2</v>
      </c>
      <c r="D75" s="14">
        <v>204</v>
      </c>
      <c r="E75" s="14">
        <v>4</v>
      </c>
      <c r="F75" s="14">
        <v>1</v>
      </c>
      <c r="G75" s="14">
        <v>2</v>
      </c>
      <c r="H75" s="14">
        <v>1</v>
      </c>
      <c r="I75" s="14">
        <v>1</v>
      </c>
      <c r="J75" s="19">
        <v>9.5</v>
      </c>
      <c r="K75" s="19">
        <v>12.5</v>
      </c>
      <c r="L75" s="14">
        <f t="shared" si="3"/>
        <v>3</v>
      </c>
      <c r="M75" s="14">
        <f t="shared" si="4"/>
        <v>6</v>
      </c>
      <c r="N75" s="14">
        <v>3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>
        <v>3</v>
      </c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6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5"/>
      <c r="BU75" s="14"/>
      <c r="BV75" s="14"/>
      <c r="BW75" s="14"/>
    </row>
    <row r="76" spans="1:75" x14ac:dyDescent="0.2">
      <c r="A76" s="14">
        <v>409</v>
      </c>
      <c r="B76" s="18">
        <v>43561</v>
      </c>
      <c r="C76" s="14">
        <v>2</v>
      </c>
      <c r="D76" s="14">
        <v>204</v>
      </c>
      <c r="E76" s="14">
        <v>4</v>
      </c>
      <c r="F76" s="14">
        <v>1</v>
      </c>
      <c r="G76" s="14">
        <v>1</v>
      </c>
      <c r="H76" s="14">
        <v>1</v>
      </c>
      <c r="I76" s="14">
        <v>1</v>
      </c>
      <c r="J76" s="19">
        <v>9.5</v>
      </c>
      <c r="K76" s="19">
        <v>13</v>
      </c>
      <c r="L76" s="14">
        <f t="shared" si="3"/>
        <v>3.5</v>
      </c>
      <c r="M76" s="14">
        <f t="shared" si="4"/>
        <v>3.5</v>
      </c>
      <c r="N76" s="14">
        <v>1</v>
      </c>
      <c r="O76" s="14"/>
      <c r="P76" s="14"/>
      <c r="Q76" s="14"/>
      <c r="R76" s="14"/>
      <c r="S76" s="14"/>
      <c r="T76" s="14"/>
      <c r="U76" s="14"/>
      <c r="V76" s="14"/>
      <c r="W76" s="14">
        <v>1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6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5"/>
      <c r="BU76" s="14"/>
      <c r="BV76" s="14"/>
      <c r="BW76" s="14"/>
    </row>
    <row r="77" spans="1:75" x14ac:dyDescent="0.2">
      <c r="A77" s="14">
        <v>410</v>
      </c>
      <c r="B77" s="18">
        <v>43561</v>
      </c>
      <c r="C77" s="14">
        <v>2</v>
      </c>
      <c r="D77" s="14">
        <v>204</v>
      </c>
      <c r="E77" s="14">
        <v>4</v>
      </c>
      <c r="F77" s="14">
        <v>1</v>
      </c>
      <c r="G77" s="14">
        <v>2</v>
      </c>
      <c r="H77" s="14">
        <v>0</v>
      </c>
      <c r="I77" s="14">
        <v>1</v>
      </c>
      <c r="J77" s="19">
        <v>7.5</v>
      </c>
      <c r="K77" s="19">
        <v>11</v>
      </c>
      <c r="L77" s="14">
        <f t="shared" si="3"/>
        <v>3.5</v>
      </c>
      <c r="M77" s="14">
        <f t="shared" si="4"/>
        <v>7</v>
      </c>
      <c r="N77" s="14">
        <v>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6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5"/>
      <c r="BU77" s="14"/>
      <c r="BV77" s="14"/>
      <c r="BW77" s="14"/>
    </row>
    <row r="78" spans="1:75" x14ac:dyDescent="0.2">
      <c r="A78" s="14">
        <v>411</v>
      </c>
      <c r="B78" s="18">
        <v>43561</v>
      </c>
      <c r="C78" s="14">
        <v>2</v>
      </c>
      <c r="D78" s="14">
        <v>204</v>
      </c>
      <c r="E78" s="14">
        <v>4</v>
      </c>
      <c r="F78" s="14">
        <v>1</v>
      </c>
      <c r="G78" s="14">
        <v>2</v>
      </c>
      <c r="H78" s="14">
        <v>0</v>
      </c>
      <c r="I78" s="14">
        <v>1</v>
      </c>
      <c r="J78" s="19">
        <v>7.5</v>
      </c>
      <c r="K78" s="19">
        <v>12</v>
      </c>
      <c r="L78" s="14">
        <f t="shared" si="3"/>
        <v>4.5</v>
      </c>
      <c r="M78" s="14">
        <f t="shared" si="4"/>
        <v>9</v>
      </c>
      <c r="N78" s="14">
        <v>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6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5"/>
      <c r="BU78" s="14"/>
      <c r="BV78" s="14"/>
      <c r="BW78" s="14"/>
    </row>
    <row r="79" spans="1:75" x14ac:dyDescent="0.2">
      <c r="A79" s="14">
        <v>412</v>
      </c>
      <c r="B79" s="18">
        <v>43561</v>
      </c>
      <c r="C79" s="14">
        <v>2</v>
      </c>
      <c r="D79" s="14">
        <v>204</v>
      </c>
      <c r="E79" s="14">
        <v>4</v>
      </c>
      <c r="F79" s="14">
        <v>1</v>
      </c>
      <c r="G79" s="14">
        <v>2</v>
      </c>
      <c r="H79" s="14">
        <v>0</v>
      </c>
      <c r="I79" s="14">
        <v>1</v>
      </c>
      <c r="J79" s="19">
        <v>13</v>
      </c>
      <c r="K79" s="19">
        <v>16</v>
      </c>
      <c r="L79" s="14">
        <f t="shared" si="3"/>
        <v>3</v>
      </c>
      <c r="M79" s="14">
        <f t="shared" si="4"/>
        <v>6</v>
      </c>
      <c r="N79" s="14">
        <v>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6">
        <v>16</v>
      </c>
      <c r="AL79" s="14">
        <v>15</v>
      </c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>
        <v>1</v>
      </c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5"/>
      <c r="BU79" s="14"/>
      <c r="BV79" s="14"/>
      <c r="BW79" s="14"/>
    </row>
    <row r="80" spans="1:75" x14ac:dyDescent="0.2">
      <c r="A80" s="14">
        <v>413</v>
      </c>
      <c r="B80" s="18">
        <v>43561</v>
      </c>
      <c r="C80" s="14">
        <v>2</v>
      </c>
      <c r="D80" s="14">
        <v>204</v>
      </c>
      <c r="E80" s="14">
        <v>4</v>
      </c>
      <c r="F80" s="14">
        <v>1</v>
      </c>
      <c r="G80" s="14">
        <v>1</v>
      </c>
      <c r="H80" s="14">
        <v>0</v>
      </c>
      <c r="I80" s="14">
        <v>1</v>
      </c>
      <c r="J80" s="19">
        <v>9</v>
      </c>
      <c r="K80" s="19">
        <v>16</v>
      </c>
      <c r="L80" s="14">
        <f t="shared" si="3"/>
        <v>7</v>
      </c>
      <c r="M80" s="14">
        <f t="shared" si="4"/>
        <v>7</v>
      </c>
      <c r="N80" s="14"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6">
        <v>10</v>
      </c>
      <c r="AL80" s="14">
        <v>10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5"/>
      <c r="BU80" s="14"/>
      <c r="BV80" s="14"/>
      <c r="BW80" s="14"/>
    </row>
    <row r="81" spans="1:75" x14ac:dyDescent="0.2">
      <c r="A81" s="14"/>
      <c r="B81" s="2" t="s">
        <v>54</v>
      </c>
      <c r="C81" s="14"/>
      <c r="D81" s="14"/>
      <c r="E81" s="14"/>
      <c r="F81" s="2">
        <f>COUNT(F73:F80)</f>
        <v>8</v>
      </c>
      <c r="G81" s="2">
        <f>SUM(G73:G80)</f>
        <v>14</v>
      </c>
      <c r="H81" s="2">
        <f>SUM(H73:H80)</f>
        <v>4</v>
      </c>
      <c r="I81" s="2"/>
      <c r="J81" s="2">
        <f t="shared" ref="J81:BU81" si="7">SUM(J73:J80)</f>
        <v>73</v>
      </c>
      <c r="K81" s="2">
        <f t="shared" si="7"/>
        <v>110</v>
      </c>
      <c r="L81" s="2">
        <f t="shared" si="7"/>
        <v>37</v>
      </c>
      <c r="M81" s="2">
        <f t="shared" si="7"/>
        <v>63.5</v>
      </c>
      <c r="N81" s="2">
        <f t="shared" si="7"/>
        <v>31</v>
      </c>
      <c r="O81" s="2">
        <f t="shared" si="7"/>
        <v>0</v>
      </c>
      <c r="P81" s="2">
        <f t="shared" si="7"/>
        <v>0</v>
      </c>
      <c r="Q81" s="2">
        <f t="shared" si="7"/>
        <v>0</v>
      </c>
      <c r="R81" s="2">
        <f t="shared" si="7"/>
        <v>0</v>
      </c>
      <c r="S81" s="2">
        <f t="shared" si="7"/>
        <v>0</v>
      </c>
      <c r="T81" s="2">
        <f t="shared" si="7"/>
        <v>0</v>
      </c>
      <c r="U81" s="2">
        <f t="shared" si="7"/>
        <v>0</v>
      </c>
      <c r="V81" s="2">
        <f t="shared" si="7"/>
        <v>0</v>
      </c>
      <c r="W81" s="2">
        <f t="shared" si="7"/>
        <v>3</v>
      </c>
      <c r="X81" s="2">
        <f t="shared" si="7"/>
        <v>0</v>
      </c>
      <c r="Y81" s="2">
        <f t="shared" si="7"/>
        <v>0</v>
      </c>
      <c r="Z81" s="2">
        <f t="shared" si="7"/>
        <v>28</v>
      </c>
      <c r="AA81" s="2">
        <f t="shared" si="7"/>
        <v>0</v>
      </c>
      <c r="AB81" s="2">
        <f t="shared" si="7"/>
        <v>0</v>
      </c>
      <c r="AC81" s="2">
        <f t="shared" si="7"/>
        <v>0</v>
      </c>
      <c r="AD81" s="2">
        <f t="shared" si="7"/>
        <v>0</v>
      </c>
      <c r="AE81" s="2">
        <f t="shared" si="7"/>
        <v>0</v>
      </c>
      <c r="AF81" s="2">
        <f t="shared" si="7"/>
        <v>0</v>
      </c>
      <c r="AG81" s="2">
        <f t="shared" si="7"/>
        <v>0</v>
      </c>
      <c r="AH81" s="2">
        <f t="shared" si="7"/>
        <v>0</v>
      </c>
      <c r="AI81" s="2">
        <f t="shared" si="7"/>
        <v>0</v>
      </c>
      <c r="AJ81" s="2">
        <f t="shared" si="7"/>
        <v>0</v>
      </c>
      <c r="AK81" s="2">
        <f t="shared" si="7"/>
        <v>62</v>
      </c>
      <c r="AL81" s="2">
        <f t="shared" si="7"/>
        <v>60</v>
      </c>
      <c r="AM81" s="2">
        <f t="shared" si="7"/>
        <v>0</v>
      </c>
      <c r="AN81" s="2">
        <f t="shared" si="7"/>
        <v>0</v>
      </c>
      <c r="AO81" s="2">
        <f t="shared" si="7"/>
        <v>0</v>
      </c>
      <c r="AP81" s="2">
        <f t="shared" si="7"/>
        <v>0</v>
      </c>
      <c r="AQ81" s="2">
        <f t="shared" si="7"/>
        <v>0</v>
      </c>
      <c r="AR81" s="2">
        <f t="shared" si="7"/>
        <v>0</v>
      </c>
      <c r="AS81" s="2">
        <f t="shared" si="7"/>
        <v>0</v>
      </c>
      <c r="AT81" s="2">
        <f t="shared" si="7"/>
        <v>0</v>
      </c>
      <c r="AU81" s="2">
        <f t="shared" si="7"/>
        <v>0</v>
      </c>
      <c r="AV81" s="2">
        <f t="shared" si="7"/>
        <v>0</v>
      </c>
      <c r="AW81" s="2">
        <f t="shared" si="7"/>
        <v>0</v>
      </c>
      <c r="AX81" s="2">
        <f t="shared" si="7"/>
        <v>0</v>
      </c>
      <c r="AY81" s="2">
        <f t="shared" si="7"/>
        <v>0</v>
      </c>
      <c r="AZ81" s="2">
        <f t="shared" si="7"/>
        <v>0</v>
      </c>
      <c r="BA81" s="2">
        <f t="shared" si="7"/>
        <v>0</v>
      </c>
      <c r="BB81" s="2">
        <f t="shared" si="7"/>
        <v>0</v>
      </c>
      <c r="BC81" s="2">
        <f t="shared" si="7"/>
        <v>1</v>
      </c>
      <c r="BD81" s="2">
        <f t="shared" si="7"/>
        <v>0</v>
      </c>
      <c r="BE81" s="2">
        <f t="shared" si="7"/>
        <v>0</v>
      </c>
      <c r="BF81" s="2">
        <f t="shared" si="7"/>
        <v>0</v>
      </c>
      <c r="BG81" s="2">
        <f t="shared" si="7"/>
        <v>0</v>
      </c>
      <c r="BH81" s="2">
        <f t="shared" si="7"/>
        <v>0</v>
      </c>
      <c r="BI81" s="2">
        <f t="shared" si="7"/>
        <v>1</v>
      </c>
      <c r="BJ81" s="2">
        <f t="shared" si="7"/>
        <v>0</v>
      </c>
      <c r="BK81" s="2">
        <f t="shared" si="7"/>
        <v>0</v>
      </c>
      <c r="BL81" s="2">
        <f t="shared" si="7"/>
        <v>0</v>
      </c>
      <c r="BM81" s="2">
        <f t="shared" si="7"/>
        <v>0</v>
      </c>
      <c r="BN81" s="2">
        <f t="shared" si="7"/>
        <v>0</v>
      </c>
      <c r="BO81" s="2">
        <f t="shared" si="7"/>
        <v>0</v>
      </c>
      <c r="BP81" s="2">
        <f t="shared" si="7"/>
        <v>0</v>
      </c>
      <c r="BQ81" s="2">
        <f t="shared" si="7"/>
        <v>0</v>
      </c>
      <c r="BR81" s="2">
        <f t="shared" si="7"/>
        <v>0</v>
      </c>
      <c r="BS81" s="2">
        <f t="shared" si="7"/>
        <v>0</v>
      </c>
      <c r="BT81" s="2">
        <f t="shared" si="7"/>
        <v>0</v>
      </c>
      <c r="BU81" s="2">
        <f t="shared" si="7"/>
        <v>0</v>
      </c>
      <c r="BV81" s="2">
        <f t="shared" ref="BV81:BW81" si="8">SUM(BV73:BV80)</f>
        <v>0</v>
      </c>
      <c r="BW81" s="2">
        <f t="shared" si="8"/>
        <v>0</v>
      </c>
    </row>
    <row r="82" spans="1:75" x14ac:dyDescent="0.2">
      <c r="A82" s="14"/>
      <c r="B82" s="14"/>
      <c r="C82" s="14"/>
      <c r="D82" s="14"/>
      <c r="E82" s="14"/>
      <c r="F82" s="2"/>
      <c r="G82" s="2"/>
      <c r="H82" s="2"/>
      <c r="I82" s="2"/>
      <c r="J82" s="2"/>
      <c r="K82" s="2"/>
      <c r="L82" s="2" t="s">
        <v>55</v>
      </c>
      <c r="M82" s="2"/>
      <c r="N82" s="7">
        <f>N81/M81</f>
        <v>0.48818897637795278</v>
      </c>
      <c r="O82" s="7">
        <f>O81/M81</f>
        <v>0</v>
      </c>
      <c r="P82" s="7">
        <f>P81/M81</f>
        <v>0</v>
      </c>
      <c r="Q82" s="7">
        <f>Q81/M81</f>
        <v>0</v>
      </c>
      <c r="R82" s="7">
        <f>R81/M81</f>
        <v>0</v>
      </c>
      <c r="S82" s="7">
        <f>S81/M81</f>
        <v>0</v>
      </c>
      <c r="T82" s="7">
        <f>T81/M81</f>
        <v>0</v>
      </c>
      <c r="U82" s="7">
        <f>U81/M81</f>
        <v>0</v>
      </c>
      <c r="V82" s="7">
        <f>V81/M81</f>
        <v>0</v>
      </c>
      <c r="W82" s="7">
        <f>W81/M81</f>
        <v>4.7244094488188976E-2</v>
      </c>
      <c r="X82" s="7">
        <f>X81/M81</f>
        <v>0</v>
      </c>
      <c r="Y82" s="7">
        <f>Y81/M81</f>
        <v>0</v>
      </c>
      <c r="Z82" s="7">
        <f>Z81/M81</f>
        <v>0.44094488188976377</v>
      </c>
      <c r="AA82" s="7">
        <f>AA81/M81</f>
        <v>0</v>
      </c>
      <c r="AB82" s="7">
        <f>AB81/M81</f>
        <v>0</v>
      </c>
      <c r="AC82" s="7">
        <f>AC81/M81</f>
        <v>0</v>
      </c>
      <c r="AD82" s="7">
        <f>AD81/M81</f>
        <v>0</v>
      </c>
      <c r="AE82" s="7">
        <f>AE81/M81</f>
        <v>0</v>
      </c>
      <c r="AF82" s="7">
        <f>AF81/M81</f>
        <v>0</v>
      </c>
      <c r="AG82" s="7">
        <f>AG81/M81</f>
        <v>0</v>
      </c>
      <c r="AH82" s="8">
        <f>AH81/N81</f>
        <v>0</v>
      </c>
      <c r="AI82" s="8" t="e">
        <f>AI81/O81</f>
        <v>#DIV/0!</v>
      </c>
      <c r="AJ82" s="9" t="e">
        <f>AJ81/O81</f>
        <v>#DIV/0!</v>
      </c>
      <c r="AK82" s="7">
        <f>AK81/M81</f>
        <v>0.97637795275590555</v>
      </c>
      <c r="AL82" s="7">
        <f>AL81/M81</f>
        <v>0.94488188976377951</v>
      </c>
      <c r="AM82" s="7">
        <f>AM81/M81</f>
        <v>0</v>
      </c>
      <c r="AN82" s="7">
        <f>AN81/M81</f>
        <v>0</v>
      </c>
      <c r="AO82" s="7">
        <f>AO81/M81</f>
        <v>0</v>
      </c>
      <c r="AP82" s="7">
        <f>AP81/M81</f>
        <v>0</v>
      </c>
      <c r="AQ82" s="7">
        <f>AQ81/M81</f>
        <v>0</v>
      </c>
      <c r="AR82" s="7">
        <f>AR81/M81</f>
        <v>0</v>
      </c>
      <c r="AS82" s="7">
        <f>AS81/M81</f>
        <v>0</v>
      </c>
      <c r="AT82" s="7">
        <f>AT81/M81</f>
        <v>0</v>
      </c>
      <c r="AU82" s="7">
        <f>AU81/M81</f>
        <v>0</v>
      </c>
      <c r="AV82" s="7">
        <f>AV81/M81</f>
        <v>0</v>
      </c>
      <c r="AW82" s="7">
        <f>AW81/M81</f>
        <v>0</v>
      </c>
      <c r="AX82" s="7">
        <f>AX81/M81</f>
        <v>0</v>
      </c>
      <c r="AY82" s="7">
        <f>AY81/M81</f>
        <v>0</v>
      </c>
      <c r="AZ82" s="7">
        <f>AZ81/M81</f>
        <v>0</v>
      </c>
      <c r="BA82" s="7">
        <f>BA81/M81</f>
        <v>0</v>
      </c>
      <c r="BB82" s="7">
        <f>BB81/M81</f>
        <v>0</v>
      </c>
      <c r="BC82" s="7">
        <f>BC81/M81</f>
        <v>1.5748031496062992E-2</v>
      </c>
      <c r="BD82" s="7">
        <f>BD81/M81</f>
        <v>0</v>
      </c>
      <c r="BE82" s="7">
        <f>BE81/M81</f>
        <v>0</v>
      </c>
      <c r="BF82" s="7">
        <f>BF81/M81</f>
        <v>0</v>
      </c>
      <c r="BG82" s="7">
        <f>BG81/M81</f>
        <v>0</v>
      </c>
      <c r="BH82" s="7">
        <f>BH81/M81</f>
        <v>0</v>
      </c>
      <c r="BI82" s="7">
        <f>BI81/M81</f>
        <v>1.5748031496062992E-2</v>
      </c>
      <c r="BJ82" s="7">
        <f>BJ81/M81</f>
        <v>0</v>
      </c>
      <c r="BK82" s="7">
        <f>BK81/M81</f>
        <v>0</v>
      </c>
      <c r="BL82" s="7">
        <f>BL81/M81</f>
        <v>0</v>
      </c>
      <c r="BM82" s="7">
        <f>BM81/M81</f>
        <v>0</v>
      </c>
      <c r="BN82" s="7">
        <f>BN81/M81</f>
        <v>0</v>
      </c>
      <c r="BO82" s="7">
        <f>BO81/M81</f>
        <v>0</v>
      </c>
      <c r="BP82" s="7">
        <f>BP81/M81</f>
        <v>0</v>
      </c>
      <c r="BQ82" s="7">
        <f>BQ81/M81</f>
        <v>0</v>
      </c>
      <c r="BR82" s="7">
        <f>BR81/M81</f>
        <v>0</v>
      </c>
      <c r="BS82" s="7">
        <f>BS81/M81</f>
        <v>0</v>
      </c>
      <c r="BT82" s="7">
        <f>BT81/M81</f>
        <v>0</v>
      </c>
      <c r="BU82" s="7">
        <f>BU81/M81</f>
        <v>0</v>
      </c>
      <c r="BV82" s="7">
        <f>BV81/M81</f>
        <v>0</v>
      </c>
      <c r="BW82" s="7">
        <f>BW81/M81</f>
        <v>0</v>
      </c>
    </row>
    <row r="83" spans="1:75" x14ac:dyDescent="0.2">
      <c r="A83" s="14"/>
      <c r="B83" s="2" t="s">
        <v>56</v>
      </c>
      <c r="C83" s="2"/>
      <c r="D83" s="10">
        <f>(L81/F81)</f>
        <v>4.625</v>
      </c>
      <c r="E83" s="14"/>
      <c r="F83" s="2"/>
      <c r="G83" s="2"/>
      <c r="H83" s="2"/>
      <c r="I83" s="2"/>
      <c r="J83" s="2"/>
      <c r="K83" s="2"/>
      <c r="L83" s="2" t="s">
        <v>57</v>
      </c>
      <c r="M83" s="2"/>
      <c r="N83" s="10">
        <f>M81/N81</f>
        <v>2.0483870967741935</v>
      </c>
      <c r="O83" s="10" t="e">
        <f>M81/O81</f>
        <v>#DIV/0!</v>
      </c>
      <c r="P83" s="10" t="e">
        <f>M81/P81</f>
        <v>#DIV/0!</v>
      </c>
      <c r="Q83" s="10" t="e">
        <f>M81/Q81</f>
        <v>#DIV/0!</v>
      </c>
      <c r="R83" s="10" t="e">
        <f>M81/R81</f>
        <v>#DIV/0!</v>
      </c>
      <c r="S83" s="10" t="e">
        <f>M81/S81</f>
        <v>#DIV/0!</v>
      </c>
      <c r="T83" s="10" t="e">
        <f>M81/T81</f>
        <v>#DIV/0!</v>
      </c>
      <c r="U83" s="10" t="e">
        <f>M81/U81</f>
        <v>#DIV/0!</v>
      </c>
      <c r="V83" s="10" t="e">
        <f>M81/V81</f>
        <v>#DIV/0!</v>
      </c>
      <c r="W83" s="10">
        <f>M81/W81</f>
        <v>21.166666666666668</v>
      </c>
      <c r="X83" s="10" t="e">
        <f>M81/X81</f>
        <v>#DIV/0!</v>
      </c>
      <c r="Y83" s="10" t="e">
        <f>M81/Y81</f>
        <v>#DIV/0!</v>
      </c>
      <c r="Z83" s="10">
        <f>M81/Z81</f>
        <v>2.2678571428571428</v>
      </c>
      <c r="AA83" s="10" t="e">
        <f>M81/AA81</f>
        <v>#DIV/0!</v>
      </c>
      <c r="AB83" s="10" t="e">
        <f>M81/AB81</f>
        <v>#DIV/0!</v>
      </c>
      <c r="AC83" s="10" t="e">
        <f>M81/AC81</f>
        <v>#DIV/0!</v>
      </c>
      <c r="AD83" s="10" t="e">
        <f>M81/AD81</f>
        <v>#DIV/0!</v>
      </c>
      <c r="AE83" s="10" t="e">
        <f>M81/AE81</f>
        <v>#DIV/0!</v>
      </c>
      <c r="AF83" s="10" t="e">
        <f>M81/AF81</f>
        <v>#DIV/0!</v>
      </c>
      <c r="AG83" s="10" t="e">
        <f>M81/AG81</f>
        <v>#DIV/0!</v>
      </c>
      <c r="AH83" s="11" t="e">
        <f>N81/AH81</f>
        <v>#DIV/0!</v>
      </c>
      <c r="AI83" s="11" t="e">
        <f>O81/AI81</f>
        <v>#DIV/0!</v>
      </c>
      <c r="AJ83" s="12" t="e">
        <f>O81/AJ81</f>
        <v>#DIV/0!</v>
      </c>
      <c r="AK83" s="5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14"/>
      <c r="BL83" s="14"/>
      <c r="BM83" s="14"/>
      <c r="BN83" s="14"/>
      <c r="BO83" s="14"/>
      <c r="BP83" s="14"/>
      <c r="BQ83" s="14"/>
      <c r="BR83" s="14"/>
      <c r="BS83" s="14"/>
      <c r="BT83" s="15"/>
      <c r="BU83" s="14"/>
      <c r="BV83" s="14"/>
      <c r="BW83" s="14"/>
    </row>
    <row r="84" spans="1:75" x14ac:dyDescent="0.2">
      <c r="A84" s="15"/>
      <c r="B84" s="2" t="s">
        <v>58</v>
      </c>
      <c r="C84" s="2"/>
      <c r="D84" s="10">
        <f>(M81/G81)</f>
        <v>4.5357142857142856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4"/>
      <c r="BV84" s="14"/>
      <c r="BW84" s="14"/>
    </row>
    <row r="85" spans="1:75" x14ac:dyDescent="0.2">
      <c r="A85" s="15"/>
      <c r="B85" s="2" t="s">
        <v>59</v>
      </c>
      <c r="C85" s="2"/>
      <c r="D85" s="10">
        <f>(G81/F81)</f>
        <v>1.75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4"/>
      <c r="BV85" s="14"/>
      <c r="BW85" s="14"/>
    </row>
    <row r="86" spans="1:75" x14ac:dyDescent="0.2">
      <c r="A86" s="15"/>
      <c r="B86" s="5" t="s">
        <v>60</v>
      </c>
      <c r="C86" s="15"/>
      <c r="D86" s="11">
        <f>(H81/G81)*100</f>
        <v>28.571428571428569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4"/>
      <c r="BV86" s="14"/>
      <c r="BW86" s="14"/>
    </row>
  </sheetData>
  <sortState ref="A4:BW27">
    <sortCondition ref="J4:J27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2B30-4625-4B9B-B33B-59FDA1F8DF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SEASON</vt:lpstr>
      <vt:lpstr>DEC18</vt:lpstr>
      <vt:lpstr>JAN19</vt:lpstr>
      <vt:lpstr>FEB19</vt:lpstr>
      <vt:lpstr>MARCH19</vt:lpstr>
      <vt:lpstr>APRIL19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2019-04-09T12:54:17Z</cp:lastPrinted>
  <dcterms:created xsi:type="dcterms:W3CDTF">2019-01-03T12:59:51Z</dcterms:created>
  <dcterms:modified xsi:type="dcterms:W3CDTF">2019-04-09T14:29:27Z</dcterms:modified>
</cp:coreProperties>
</file>