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aaaWork\Research\WiDNR_Creel\LSuperior\Schedule\from_Zunker\"/>
    </mc:Choice>
  </mc:AlternateContent>
  <bookViews>
    <workbookView xWindow="0" yWindow="0" windowWidth="23040" windowHeight="9192" activeTab="4"/>
  </bookViews>
  <sheets>
    <sheet name="AW2019" sheetId="1" r:id="rId1"/>
    <sheet name="BYFRCLSB2019" sheetId="2" r:id="rId2"/>
    <sheet name="CPW2019" sheetId="3" r:id="rId3"/>
    <sheet name="SUPERIOR" sheetId="4" r:id="rId4"/>
    <sheet name="SAXON" sheetId="5" r:id="rId5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0" i="4" l="1"/>
  <c r="M10" i="4"/>
  <c r="J10" i="4"/>
  <c r="G10" i="4"/>
  <c r="D10" i="4"/>
  <c r="B10" i="4"/>
  <c r="O11" i="4" s="1"/>
  <c r="F15" i="3"/>
  <c r="F10" i="3" s="1"/>
  <c r="J14" i="3"/>
  <c r="G14" i="3"/>
  <c r="B14" i="3"/>
  <c r="I15" i="3" s="1"/>
  <c r="F12" i="3"/>
  <c r="F8" i="3"/>
  <c r="H12" i="2"/>
  <c r="D12" i="2"/>
  <c r="B12" i="2"/>
  <c r="G13" i="2" s="1"/>
  <c r="G10" i="2"/>
  <c r="C10" i="2"/>
  <c r="G8" i="2"/>
  <c r="C8" i="2"/>
  <c r="G6" i="2"/>
  <c r="G12" i="2" s="1"/>
  <c r="C6" i="2"/>
  <c r="C12" i="2" s="1"/>
  <c r="J26" i="1"/>
  <c r="G26" i="1"/>
  <c r="D26" i="1"/>
  <c r="C26" i="1"/>
  <c r="B26" i="1"/>
  <c r="I27" i="1" s="1"/>
  <c r="O8" i="4" l="1"/>
  <c r="O6" i="4"/>
  <c r="O10" i="4" s="1"/>
  <c r="L11" i="4"/>
  <c r="F11" i="4"/>
  <c r="I11" i="4"/>
  <c r="B11" i="4"/>
  <c r="I12" i="3"/>
  <c r="I8" i="3"/>
  <c r="I10" i="3"/>
  <c r="I6" i="3"/>
  <c r="F6" i="3"/>
  <c r="F14" i="3" s="1"/>
  <c r="B15" i="3"/>
  <c r="B13" i="2"/>
  <c r="I21" i="1"/>
  <c r="I17" i="1"/>
  <c r="I13" i="1"/>
  <c r="I23" i="1"/>
  <c r="I19" i="1"/>
  <c r="I15" i="1"/>
  <c r="I11" i="1"/>
  <c r="B27" i="1"/>
  <c r="F27" i="1"/>
  <c r="F6" i="4" l="1"/>
  <c r="F10" i="4" s="1"/>
  <c r="F8" i="4"/>
  <c r="L8" i="4"/>
  <c r="L6" i="4"/>
  <c r="L10" i="4" s="1"/>
  <c r="C8" i="4"/>
  <c r="C6" i="4"/>
  <c r="C10" i="4" s="1"/>
  <c r="I8" i="4"/>
  <c r="I6" i="4"/>
  <c r="I10" i="4" s="1"/>
  <c r="I14" i="3"/>
  <c r="I26" i="1"/>
  <c r="F21" i="1"/>
  <c r="F17" i="1"/>
  <c r="F13" i="1"/>
  <c r="F23" i="1"/>
  <c r="F19" i="1"/>
  <c r="F15" i="1"/>
  <c r="F11" i="1"/>
  <c r="F26" i="1" s="1"/>
</calcChain>
</file>

<file path=xl/sharedStrings.xml><?xml version="1.0" encoding="utf-8"?>
<sst xmlns="http://schemas.openxmlformats.org/spreadsheetml/2006/main" count="165" uniqueCount="64">
  <si>
    <t>ASHLAND / WASHBURN ONE ROUTE (starting 2019)</t>
  </si>
  <si>
    <t>SHIFT TIMES</t>
  </si>
  <si>
    <t>MARCH + APRIL + SEPT</t>
  </si>
  <si>
    <t>MAY - AUGUST</t>
  </si>
  <si>
    <t>AM = 700 - 1330 = 6.5 HOURS = 390 MINUTES</t>
  </si>
  <si>
    <t>AM = 700 - 1400 = 7 HOURS = 420 MINUTES</t>
  </si>
  <si>
    <t>PM = 1330 - 2000 = 6.5 HOURS = 390 MINUTES</t>
  </si>
  <si>
    <t>PM = 1400 - 2100 = 7 HOURS = 420 MINUTES</t>
  </si>
  <si>
    <t>Lake Superior</t>
  </si>
  <si>
    <t>MARCH, APRIL, SEPT</t>
  </si>
  <si>
    <t>MAY - AUG</t>
  </si>
  <si>
    <t>percent</t>
  </si>
  <si>
    <t>travel</t>
  </si>
  <si>
    <t>rounded</t>
  </si>
  <si>
    <t>WASHBURN</t>
  </si>
  <si>
    <t>TRAVEL</t>
  </si>
  <si>
    <t>LONG BRIDGE</t>
  </si>
  <si>
    <t>SHORT BRIDGE</t>
  </si>
  <si>
    <t xml:space="preserve">TRAVEL                                                               </t>
  </si>
  <si>
    <t>HOT POND</t>
  </si>
  <si>
    <t>KREHER PARK</t>
  </si>
  <si>
    <t>ANGLER'S ALL</t>
  </si>
  <si>
    <t>2nd LANDING</t>
  </si>
  <si>
    <t>totals</t>
  </si>
  <si>
    <t>remaining</t>
  </si>
  <si>
    <t>Time</t>
  </si>
  <si>
    <t xml:space="preserve"> </t>
  </si>
  <si>
    <t>BAYFIELD / RED CLIFF / LITTLE SAND BAY (starting 2019)</t>
  </si>
  <si>
    <t>Mar</t>
  </si>
  <si>
    <t>Bayfield</t>
  </si>
  <si>
    <t>Red Cliff</t>
  </si>
  <si>
    <t>Little Sand Bay</t>
  </si>
  <si>
    <t>MARCH, APRIL + SEPT</t>
  </si>
  <si>
    <t>CORNY / PORT WING (starting 2019)</t>
  </si>
  <si>
    <t>MARCH</t>
  </si>
  <si>
    <t>MAY</t>
  </si>
  <si>
    <t>PORT WING</t>
  </si>
  <si>
    <t>HERBSTER</t>
  </si>
  <si>
    <t>BARK POINT</t>
  </si>
  <si>
    <t>CORNY</t>
  </si>
  <si>
    <t>MAY -  AUG</t>
  </si>
  <si>
    <t>Minutes at Site</t>
  </si>
  <si>
    <t>site #</t>
  </si>
  <si>
    <t>LOCATION</t>
  </si>
  <si>
    <t>SUPERIOR</t>
  </si>
  <si>
    <t>Lake Superior - Superior</t>
  </si>
  <si>
    <t>Apr</t>
  </si>
  <si>
    <t>MAY - JULY</t>
  </si>
  <si>
    <t>AUG</t>
  </si>
  <si>
    <t>SEPT</t>
  </si>
  <si>
    <t>May</t>
  </si>
  <si>
    <t>Sept</t>
  </si>
  <si>
    <t>LOON'S FOOT</t>
  </si>
  <si>
    <t>BARKER'S ISLAND</t>
  </si>
  <si>
    <t>AM = 530 - 1330 = 8 HOURS = 480 MINUTES</t>
  </si>
  <si>
    <t>AM = 630-1330=7 H. = 420 M.</t>
  </si>
  <si>
    <t>PM = 1330 - 2130 = 8 HOURS = 480 MINUTES</t>
  </si>
  <si>
    <t>PM=1330-2030=7 H. = 420 M.</t>
  </si>
  <si>
    <t>APRIL</t>
  </si>
  <si>
    <t>AM = 630 - 1330 = 7 HOURS = 420 MINUTES</t>
  </si>
  <si>
    <t>AM = 600 - 1330 = 7.5 HOURS = 450 MINUTES</t>
  </si>
  <si>
    <t>PM = 1330 - 2030 = 7 HOURS = 420 MINUTES</t>
  </si>
  <si>
    <t>PM = 1330 - 2100 = 7.5 HOURS = 450 MINUTES</t>
  </si>
  <si>
    <t>SAXON CREEL TIMES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</si>
</sst>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8" x14ac:knownFonts="1">
    <font>
      <sz val="11"/>
      <color theme="1"/>
      <name val="Calibri"/>
      <family val="2"/>
      <scheme val="minor"/>
    </font>
    <font>
      <b/>
      <sz val="16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10"/>
      <color indexed="12"/>
      <name val="Arial"/>
      <family val="2"/>
    </font>
    <font>
      <sz val="11"/>
      <color theme="1"/>
      <name val="Arial"/>
      <family val="2"/>
    </font>
    <font>
      <b/>
      <sz val="16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2" borderId="0" xfId="0" applyFont="1" applyFill="1"/>
    <xf numFmtId="0" fontId="0" fillId="2" borderId="0" xfId="0" applyFill="1"/>
    <xf numFmtId="0" fontId="2" fillId="0" borderId="0" xfId="0" applyFont="1"/>
    <xf numFmtId="0" fontId="2" fillId="2" borderId="1" xfId="0" applyFont="1" applyFill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2" borderId="2" xfId="0" applyFill="1" applyBorder="1"/>
    <xf numFmtId="0" fontId="0" fillId="3" borderId="2" xfId="0" applyFill="1" applyBorder="1"/>
    <xf numFmtId="164" fontId="0" fillId="4" borderId="0" xfId="0" applyNumberFormat="1" applyFill="1"/>
    <xf numFmtId="0" fontId="0" fillId="4" borderId="0" xfId="0" applyFill="1" applyBorder="1"/>
    <xf numFmtId="0" fontId="0" fillId="4" borderId="0" xfId="0" applyFill="1"/>
    <xf numFmtId="0" fontId="0" fillId="0" borderId="0" xfId="0" applyFill="1" applyBorder="1"/>
    <xf numFmtId="0" fontId="0" fillId="0" borderId="0" xfId="0" applyFill="1"/>
    <xf numFmtId="10" fontId="0" fillId="4" borderId="0" xfId="0" applyNumberFormat="1" applyFill="1"/>
    <xf numFmtId="1" fontId="3" fillId="4" borderId="0" xfId="0" applyNumberFormat="1" applyFont="1" applyFill="1"/>
    <xf numFmtId="0" fontId="3" fillId="4" borderId="0" xfId="0" applyFont="1" applyFill="1"/>
    <xf numFmtId="1" fontId="0" fillId="0" borderId="0" xfId="0" applyNumberFormat="1" applyFill="1"/>
    <xf numFmtId="9" fontId="0" fillId="4" borderId="0" xfId="0" applyNumberFormat="1" applyFill="1"/>
    <xf numFmtId="1" fontId="0" fillId="4" borderId="0" xfId="0" applyNumberFormat="1" applyFill="1"/>
    <xf numFmtId="9" fontId="0" fillId="0" borderId="0" xfId="0" applyNumberFormat="1" applyFill="1"/>
    <xf numFmtId="0" fontId="0" fillId="3" borderId="0" xfId="0" applyFill="1"/>
    <xf numFmtId="1" fontId="0" fillId="2" borderId="0" xfId="0" applyNumberFormat="1" applyFill="1"/>
    <xf numFmtId="0" fontId="4" fillId="2" borderId="0" xfId="0" applyNumberFormat="1" applyFont="1" applyFill="1" applyBorder="1"/>
    <xf numFmtId="0" fontId="0" fillId="2" borderId="0" xfId="0" applyNumberFormat="1" applyFill="1" applyBorder="1"/>
    <xf numFmtId="0" fontId="0" fillId="0" borderId="0" xfId="0" applyBorder="1"/>
    <xf numFmtId="9" fontId="0" fillId="2" borderId="0" xfId="0" applyNumberFormat="1" applyFill="1"/>
    <xf numFmtId="0" fontId="2" fillId="2" borderId="0" xfId="0" applyFont="1" applyFill="1" applyBorder="1"/>
    <xf numFmtId="0" fontId="0" fillId="2" borderId="0" xfId="0" applyFill="1" applyBorder="1"/>
    <xf numFmtId="0" fontId="0" fillId="3" borderId="0" xfId="0" applyFill="1" applyBorder="1"/>
    <xf numFmtId="0" fontId="4" fillId="2" borderId="0" xfId="0" applyFont="1" applyFill="1"/>
    <xf numFmtId="0" fontId="3" fillId="4" borderId="1" xfId="0" applyFont="1" applyFill="1" applyBorder="1"/>
    <xf numFmtId="0" fontId="0" fillId="0" borderId="1" xfId="0" applyFill="1" applyBorder="1"/>
    <xf numFmtId="0" fontId="5" fillId="4" borderId="0" xfId="0" applyFont="1" applyFill="1"/>
    <xf numFmtId="0" fontId="2" fillId="2" borderId="0" xfId="0" applyFont="1" applyFill="1"/>
    <xf numFmtId="0" fontId="3" fillId="0" borderId="0" xfId="0" applyFont="1"/>
    <xf numFmtId="0" fontId="3" fillId="2" borderId="0" xfId="0" applyFont="1" applyFill="1"/>
    <xf numFmtId="0" fontId="6" fillId="0" borderId="0" xfId="0" applyFont="1"/>
    <xf numFmtId="0" fontId="7" fillId="0" borderId="0" xfId="0" applyFont="1"/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left" indent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workbookViewId="0"/>
  </sheetViews>
  <sheetFormatPr defaultRowHeight="14.4" x14ac:dyDescent="0.3"/>
  <sheetData>
    <row r="1" spans="1:14" ht="21" x14ac:dyDescent="0.4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14" x14ac:dyDescent="0.3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4" x14ac:dyDescent="0.3">
      <c r="A3" s="3" t="s">
        <v>1</v>
      </c>
    </row>
    <row r="4" spans="1:14" x14ac:dyDescent="0.3">
      <c r="A4" s="3" t="s">
        <v>2</v>
      </c>
      <c r="F4" s="3" t="s">
        <v>3</v>
      </c>
    </row>
    <row r="5" spans="1:14" x14ac:dyDescent="0.3">
      <c r="A5" t="s">
        <v>4</v>
      </c>
      <c r="F5" t="s">
        <v>5</v>
      </c>
    </row>
    <row r="6" spans="1:14" x14ac:dyDescent="0.3">
      <c r="A6" t="s">
        <v>6</v>
      </c>
      <c r="F6" t="s">
        <v>7</v>
      </c>
    </row>
    <row r="7" spans="1:14" x14ac:dyDescent="0.3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4" x14ac:dyDescent="0.3">
      <c r="A8" s="4" t="s">
        <v>8</v>
      </c>
      <c r="B8" s="5"/>
      <c r="C8" s="5"/>
      <c r="D8" s="5"/>
      <c r="E8" s="6"/>
      <c r="F8" s="7" t="s">
        <v>9</v>
      </c>
      <c r="G8" s="7"/>
      <c r="H8" s="6"/>
      <c r="I8" s="7" t="s">
        <v>10</v>
      </c>
      <c r="J8" s="7"/>
      <c r="K8" s="6"/>
      <c r="L8" s="5"/>
      <c r="M8" s="5"/>
      <c r="N8" s="2"/>
    </row>
    <row r="9" spans="1:14" x14ac:dyDescent="0.3">
      <c r="A9" s="28"/>
      <c r="B9" s="29"/>
      <c r="C9" s="29"/>
      <c r="D9" s="29"/>
      <c r="E9" s="30"/>
      <c r="F9" s="40" t="s">
        <v>41</v>
      </c>
      <c r="G9" s="40"/>
      <c r="H9" s="30"/>
      <c r="I9" s="40" t="s">
        <v>41</v>
      </c>
      <c r="J9" s="40"/>
      <c r="K9" s="30"/>
      <c r="L9" s="29"/>
      <c r="M9" s="29"/>
      <c r="N9" s="2"/>
    </row>
    <row r="10" spans="1:14" x14ac:dyDescent="0.3">
      <c r="A10" s="8" t="s">
        <v>11</v>
      </c>
      <c r="B10" s="8" t="s">
        <v>12</v>
      </c>
      <c r="C10" s="8"/>
      <c r="D10" s="8"/>
      <c r="E10" s="9"/>
      <c r="F10" s="8"/>
      <c r="G10" s="8" t="s">
        <v>13</v>
      </c>
      <c r="H10" s="9"/>
      <c r="I10" s="8"/>
      <c r="J10" s="8" t="s">
        <v>13</v>
      </c>
      <c r="K10" s="9"/>
      <c r="L10" s="8" t="s">
        <v>42</v>
      </c>
      <c r="M10" s="8" t="s">
        <v>43</v>
      </c>
      <c r="N10" s="2"/>
    </row>
    <row r="11" spans="1:14" x14ac:dyDescent="0.3">
      <c r="A11" s="10">
        <v>0.47499999999999998</v>
      </c>
      <c r="B11" s="11"/>
      <c r="C11" s="11"/>
      <c r="D11" s="11"/>
      <c r="E11" s="11"/>
      <c r="F11" s="12">
        <f>+A11*F$27</f>
        <v>154.85</v>
      </c>
      <c r="G11" s="11">
        <v>154</v>
      </c>
      <c r="H11" s="11"/>
      <c r="I11" s="12">
        <f>+A11*I$27</f>
        <v>169.1</v>
      </c>
      <c r="J11" s="11">
        <v>170</v>
      </c>
      <c r="K11" s="11"/>
      <c r="L11" s="11">
        <v>313</v>
      </c>
      <c r="M11" s="11" t="s">
        <v>14</v>
      </c>
      <c r="N11" s="12"/>
    </row>
    <row r="12" spans="1:14" x14ac:dyDescent="0.3">
      <c r="A12" s="13"/>
      <c r="B12" s="13">
        <v>10</v>
      </c>
      <c r="C12" s="13" t="s">
        <v>15</v>
      </c>
      <c r="D12" s="13"/>
      <c r="E12" s="13"/>
      <c r="F12" s="13"/>
      <c r="G12" s="13"/>
      <c r="H12" s="13"/>
      <c r="I12" s="13"/>
      <c r="J12" s="13"/>
      <c r="K12" s="13"/>
      <c r="L12" s="13"/>
      <c r="M12" s="13" t="s">
        <v>15</v>
      </c>
      <c r="N12" s="14"/>
    </row>
    <row r="13" spans="1:14" x14ac:dyDescent="0.3">
      <c r="A13" s="15">
        <v>2.5000000000000001E-3</v>
      </c>
      <c r="B13" s="11"/>
      <c r="C13" s="11"/>
      <c r="D13" s="11"/>
      <c r="E13" s="11"/>
      <c r="F13" s="12">
        <f>+A13*F$27</f>
        <v>0.81500000000000006</v>
      </c>
      <c r="G13" s="11">
        <v>1</v>
      </c>
      <c r="H13" s="11"/>
      <c r="I13" s="12">
        <f>+A13*I$27</f>
        <v>0.89</v>
      </c>
      <c r="J13" s="11">
        <v>1</v>
      </c>
      <c r="K13" s="11"/>
      <c r="L13" s="11">
        <v>301</v>
      </c>
      <c r="M13" s="11" t="s">
        <v>16</v>
      </c>
      <c r="N13" s="12"/>
    </row>
    <row r="14" spans="1:14" x14ac:dyDescent="0.3">
      <c r="A14" s="13"/>
      <c r="B14" s="13">
        <v>1</v>
      </c>
      <c r="C14" s="13" t="s">
        <v>15</v>
      </c>
      <c r="D14" s="13"/>
      <c r="E14" s="13"/>
      <c r="F14" s="13"/>
      <c r="G14" s="13"/>
      <c r="H14" s="13"/>
      <c r="I14" s="13"/>
      <c r="J14" s="13"/>
      <c r="K14" s="13"/>
      <c r="L14" s="13"/>
      <c r="M14" s="13" t="s">
        <v>15</v>
      </c>
      <c r="N14" s="14"/>
    </row>
    <row r="15" spans="1:14" x14ac:dyDescent="0.3">
      <c r="A15" s="15">
        <v>2.5000000000000001E-3</v>
      </c>
      <c r="B15" s="12"/>
      <c r="C15" s="12"/>
      <c r="D15" s="12"/>
      <c r="E15" s="12"/>
      <c r="F15" s="12">
        <f>+A15*F$27</f>
        <v>0.81500000000000006</v>
      </c>
      <c r="G15" s="12">
        <v>1</v>
      </c>
      <c r="H15" s="12"/>
      <c r="I15" s="12">
        <f>+A15*I$27</f>
        <v>0.89</v>
      </c>
      <c r="J15" s="12">
        <v>1</v>
      </c>
      <c r="K15" s="12"/>
      <c r="L15" s="16">
        <v>297</v>
      </c>
      <c r="M15" s="17" t="s">
        <v>17</v>
      </c>
      <c r="N15" s="12"/>
    </row>
    <row r="16" spans="1:14" x14ac:dyDescent="0.3">
      <c r="A16" s="14"/>
      <c r="B16" s="14">
        <v>4</v>
      </c>
      <c r="C16" s="13" t="s">
        <v>15</v>
      </c>
      <c r="D16" s="14"/>
      <c r="E16" s="14"/>
      <c r="F16" s="14"/>
      <c r="G16" s="14"/>
      <c r="H16" s="14"/>
      <c r="I16" s="14"/>
      <c r="J16" s="14"/>
      <c r="K16" s="14"/>
      <c r="L16" s="18"/>
      <c r="M16" s="14" t="s">
        <v>18</v>
      </c>
      <c r="N16" s="14"/>
    </row>
    <row r="17" spans="1:14" x14ac:dyDescent="0.3">
      <c r="A17" s="19">
        <v>0.04</v>
      </c>
      <c r="B17" s="12"/>
      <c r="C17" s="12"/>
      <c r="D17" s="12"/>
      <c r="E17" s="12"/>
      <c r="F17" s="12">
        <f>+A17*F$27</f>
        <v>13.040000000000001</v>
      </c>
      <c r="G17" s="12">
        <v>13</v>
      </c>
      <c r="H17" s="12"/>
      <c r="I17" s="12">
        <f>+A17*I$27</f>
        <v>14.24</v>
      </c>
      <c r="J17" s="12">
        <v>14</v>
      </c>
      <c r="K17" s="12"/>
      <c r="L17" s="20">
        <v>270</v>
      </c>
      <c r="M17" s="12" t="s">
        <v>19</v>
      </c>
      <c r="N17" s="12"/>
    </row>
    <row r="18" spans="1:14" x14ac:dyDescent="0.3">
      <c r="A18" s="14"/>
      <c r="B18" s="14">
        <v>4</v>
      </c>
      <c r="C18" s="13" t="s">
        <v>15</v>
      </c>
      <c r="D18" s="14"/>
      <c r="E18" s="14"/>
      <c r="F18" s="14"/>
      <c r="G18" s="14"/>
      <c r="H18" s="14"/>
      <c r="I18" s="14"/>
      <c r="J18" s="14"/>
      <c r="K18" s="14"/>
      <c r="L18" s="18"/>
      <c r="M18" s="14" t="s">
        <v>18</v>
      </c>
      <c r="N18" s="14"/>
    </row>
    <row r="19" spans="1:14" x14ac:dyDescent="0.3">
      <c r="A19" s="10">
        <v>0.22</v>
      </c>
      <c r="B19" s="12"/>
      <c r="C19" s="12"/>
      <c r="D19" s="12"/>
      <c r="E19" s="12"/>
      <c r="F19" s="12">
        <f>+A19*F$27</f>
        <v>71.72</v>
      </c>
      <c r="G19" s="12">
        <v>72</v>
      </c>
      <c r="H19" s="12"/>
      <c r="I19" s="12">
        <f>+A19*I$27</f>
        <v>78.320000000000007</v>
      </c>
      <c r="J19" s="12">
        <v>78</v>
      </c>
      <c r="K19" s="12"/>
      <c r="L19" s="20">
        <v>258</v>
      </c>
      <c r="M19" s="12" t="s">
        <v>20</v>
      </c>
      <c r="N19" s="12"/>
    </row>
    <row r="20" spans="1:14" x14ac:dyDescent="0.3">
      <c r="A20" s="21"/>
      <c r="B20" s="14">
        <v>5</v>
      </c>
      <c r="C20" s="13" t="s">
        <v>15</v>
      </c>
      <c r="D20" s="14"/>
      <c r="E20" s="14"/>
      <c r="F20" s="14"/>
      <c r="G20" s="14"/>
      <c r="H20" s="14"/>
      <c r="I20" s="14"/>
      <c r="J20" s="14"/>
      <c r="K20" s="14"/>
      <c r="L20" s="18"/>
      <c r="M20" s="14" t="s">
        <v>18</v>
      </c>
      <c r="N20" s="14"/>
    </row>
    <row r="21" spans="1:14" x14ac:dyDescent="0.3">
      <c r="A21" s="19">
        <v>0.04</v>
      </c>
      <c r="B21" s="12"/>
      <c r="C21" s="12"/>
      <c r="D21" s="12"/>
      <c r="E21" s="12"/>
      <c r="F21" s="12">
        <f>+A21*F$27</f>
        <v>13.040000000000001</v>
      </c>
      <c r="G21" s="12">
        <v>13</v>
      </c>
      <c r="H21" s="12"/>
      <c r="I21" s="12">
        <f>+A21*I$27</f>
        <v>14.24</v>
      </c>
      <c r="J21" s="12">
        <v>14</v>
      </c>
      <c r="K21" s="12"/>
      <c r="L21" s="20">
        <v>234</v>
      </c>
      <c r="M21" s="12" t="s">
        <v>21</v>
      </c>
      <c r="N21" s="12"/>
    </row>
    <row r="22" spans="1:14" x14ac:dyDescent="0.3">
      <c r="A22" s="21"/>
      <c r="B22" s="14">
        <v>8</v>
      </c>
      <c r="C22" s="13" t="s">
        <v>15</v>
      </c>
      <c r="D22" s="14"/>
      <c r="E22" s="14"/>
      <c r="F22" s="14"/>
      <c r="G22" s="14"/>
      <c r="H22" s="14"/>
      <c r="I22" s="14"/>
      <c r="J22" s="14"/>
      <c r="K22" s="14"/>
      <c r="L22" s="18"/>
      <c r="M22" s="14" t="s">
        <v>18</v>
      </c>
      <c r="N22" s="14"/>
    </row>
    <row r="23" spans="1:14" x14ac:dyDescent="0.3">
      <c r="A23" s="10">
        <v>0.22</v>
      </c>
      <c r="B23" s="12"/>
      <c r="C23" s="12"/>
      <c r="D23" s="12"/>
      <c r="E23" s="12"/>
      <c r="F23" s="12">
        <f>+A23*F$27</f>
        <v>71.72</v>
      </c>
      <c r="G23" s="12">
        <v>72</v>
      </c>
      <c r="H23" s="12"/>
      <c r="I23" s="12">
        <f>+A23*I$27</f>
        <v>78.320000000000007</v>
      </c>
      <c r="J23" s="12">
        <v>78</v>
      </c>
      <c r="K23" s="12"/>
      <c r="L23" s="20">
        <v>204</v>
      </c>
      <c r="M23" s="12" t="s">
        <v>22</v>
      </c>
      <c r="N23" s="12"/>
    </row>
    <row r="24" spans="1:14" x14ac:dyDescent="0.3">
      <c r="A24" s="2"/>
      <c r="B24" s="2">
        <v>32</v>
      </c>
      <c r="C24" s="13" t="s">
        <v>15</v>
      </c>
      <c r="D24" s="2"/>
      <c r="E24" s="22"/>
      <c r="F24" s="2"/>
      <c r="G24" s="2"/>
      <c r="H24" s="22"/>
      <c r="I24" s="2"/>
      <c r="J24" s="2"/>
      <c r="K24" s="22"/>
      <c r="L24" s="23"/>
      <c r="M24" s="2" t="s">
        <v>15</v>
      </c>
      <c r="N24" s="2"/>
    </row>
    <row r="25" spans="1:14" x14ac:dyDescent="0.3">
      <c r="A25" s="2"/>
      <c r="B25" s="2"/>
      <c r="C25" s="2"/>
      <c r="D25" s="2"/>
      <c r="E25" s="22"/>
      <c r="F25" s="2"/>
      <c r="G25" s="2"/>
      <c r="H25" s="22"/>
      <c r="I25" s="2"/>
      <c r="J25" s="2"/>
      <c r="K25" s="22"/>
      <c r="L25" s="2"/>
      <c r="M25" s="2"/>
      <c r="N25" s="2"/>
    </row>
    <row r="26" spans="1:14" x14ac:dyDescent="0.3">
      <c r="A26" s="5" t="s">
        <v>23</v>
      </c>
      <c r="B26" s="5">
        <f>SUM(B12:B25)</f>
        <v>64</v>
      </c>
      <c r="C26" s="5">
        <f>SUM(C15:C25)</f>
        <v>0</v>
      </c>
      <c r="D26" s="5">
        <f>SUM(D15:D25)</f>
        <v>0</v>
      </c>
      <c r="E26" s="6"/>
      <c r="F26" s="5">
        <f>SUM(F11:F25)</f>
        <v>326</v>
      </c>
      <c r="G26" s="5">
        <f>SUM(G11:G25)</f>
        <v>326</v>
      </c>
      <c r="H26" s="6"/>
      <c r="I26" s="5">
        <f>SUM(I11:I25)</f>
        <v>356</v>
      </c>
      <c r="J26" s="5">
        <f>SUM(J11:J25)</f>
        <v>356</v>
      </c>
      <c r="K26" s="6"/>
      <c r="L26" s="5"/>
      <c r="M26" s="5"/>
      <c r="N26" s="2"/>
    </row>
    <row r="27" spans="1:14" x14ac:dyDescent="0.3">
      <c r="A27" s="8" t="s">
        <v>24</v>
      </c>
      <c r="B27" s="8">
        <f>C28-B26</f>
        <v>326</v>
      </c>
      <c r="C27" s="8"/>
      <c r="D27" s="8"/>
      <c r="E27" s="9"/>
      <c r="F27" s="8">
        <f>G28-B26</f>
        <v>326</v>
      </c>
      <c r="G27" s="8"/>
      <c r="H27" s="9"/>
      <c r="I27" s="8">
        <f>J28-B26</f>
        <v>356</v>
      </c>
      <c r="J27" s="8"/>
      <c r="K27" s="9"/>
      <c r="L27" s="8"/>
      <c r="M27" s="8"/>
      <c r="N27" s="2"/>
    </row>
    <row r="28" spans="1:14" x14ac:dyDescent="0.3">
      <c r="A28" s="2" t="s">
        <v>25</v>
      </c>
      <c r="B28" s="2" t="s">
        <v>26</v>
      </c>
      <c r="C28" s="2">
        <v>390</v>
      </c>
      <c r="D28" s="2"/>
      <c r="E28" s="22"/>
      <c r="F28" s="2"/>
      <c r="G28" s="2">
        <v>390</v>
      </c>
      <c r="H28" s="22"/>
      <c r="I28" s="2"/>
      <c r="J28" s="2">
        <v>420</v>
      </c>
      <c r="K28" s="22"/>
      <c r="L28" s="2"/>
      <c r="M28" s="2"/>
      <c r="N28" s="2"/>
    </row>
  </sheetData>
  <mergeCells count="2">
    <mergeCell ref="F9:G9"/>
    <mergeCell ref="I9:J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workbookViewId="0">
      <selection activeCell="G20" sqref="G20"/>
    </sheetView>
  </sheetViews>
  <sheetFormatPr defaultRowHeight="14.4" x14ac:dyDescent="0.3"/>
  <cols>
    <col min="1" max="1" width="10.44140625" customWidth="1"/>
  </cols>
  <sheetData>
    <row r="1" spans="1:12" ht="17.399999999999999" x14ac:dyDescent="0.3">
      <c r="A1" s="24" t="s">
        <v>27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"/>
    </row>
    <row r="2" spans="1:12" x14ac:dyDescent="0.3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 x14ac:dyDescent="0.3">
      <c r="A3" s="4" t="s">
        <v>8</v>
      </c>
      <c r="B3" s="5"/>
      <c r="C3" s="7" t="s">
        <v>9</v>
      </c>
      <c r="D3" s="7"/>
      <c r="E3" s="6"/>
      <c r="F3" s="6"/>
      <c r="G3" s="7" t="s">
        <v>10</v>
      </c>
      <c r="H3" s="7"/>
      <c r="I3" s="6"/>
      <c r="J3" s="5"/>
      <c r="K3" s="5"/>
      <c r="L3" s="2"/>
    </row>
    <row r="4" spans="1:12" x14ac:dyDescent="0.3">
      <c r="A4" s="28"/>
      <c r="B4" s="29"/>
      <c r="C4" s="40" t="s">
        <v>41</v>
      </c>
      <c r="D4" s="40"/>
      <c r="E4" s="30"/>
      <c r="F4" s="30"/>
      <c r="G4" s="41" t="s">
        <v>41</v>
      </c>
      <c r="H4" s="41"/>
      <c r="I4" s="30"/>
      <c r="J4" s="29"/>
      <c r="K4" s="29"/>
      <c r="L4" s="2"/>
    </row>
    <row r="5" spans="1:12" x14ac:dyDescent="0.3">
      <c r="A5" s="8" t="s">
        <v>11</v>
      </c>
      <c r="B5" s="8" t="s">
        <v>12</v>
      </c>
      <c r="C5" s="8" t="s">
        <v>28</v>
      </c>
      <c r="D5" s="8" t="s">
        <v>13</v>
      </c>
      <c r="E5" s="9"/>
      <c r="F5" s="9"/>
      <c r="G5" s="8"/>
      <c r="H5" s="8" t="s">
        <v>13</v>
      </c>
      <c r="I5" s="9"/>
      <c r="J5" s="8" t="s">
        <v>42</v>
      </c>
      <c r="K5" s="8" t="s">
        <v>43</v>
      </c>
      <c r="L5" s="2"/>
    </row>
    <row r="6" spans="1:12" x14ac:dyDescent="0.3">
      <c r="A6" s="19">
        <v>0.4</v>
      </c>
      <c r="B6" s="2"/>
      <c r="C6" s="2">
        <f>+A6*B$17</f>
        <v>0</v>
      </c>
      <c r="D6" s="2">
        <v>136</v>
      </c>
      <c r="E6" s="22"/>
      <c r="F6" s="22"/>
      <c r="G6" s="2">
        <f>+A6*G$17</f>
        <v>0</v>
      </c>
      <c r="H6" s="2">
        <v>148</v>
      </c>
      <c r="I6" s="22"/>
      <c r="J6" s="23">
        <v>363</v>
      </c>
      <c r="K6" s="12" t="s">
        <v>29</v>
      </c>
      <c r="L6" s="2"/>
    </row>
    <row r="7" spans="1:12" x14ac:dyDescent="0.3">
      <c r="A7" s="2"/>
      <c r="B7" s="2">
        <v>10</v>
      </c>
      <c r="C7" s="2"/>
      <c r="D7" s="2"/>
      <c r="E7" s="22"/>
      <c r="F7" s="22"/>
      <c r="G7" s="2"/>
      <c r="H7" s="2"/>
      <c r="I7" s="22"/>
      <c r="J7" s="23"/>
      <c r="K7" s="2" t="s">
        <v>18</v>
      </c>
      <c r="L7" s="2"/>
    </row>
    <row r="8" spans="1:12" x14ac:dyDescent="0.3">
      <c r="A8" s="19">
        <v>0.3</v>
      </c>
      <c r="B8" s="2"/>
      <c r="C8" s="2">
        <f>+A8*B$17</f>
        <v>0</v>
      </c>
      <c r="D8" s="2">
        <v>102</v>
      </c>
      <c r="E8" s="22"/>
      <c r="F8" s="22"/>
      <c r="G8" s="2">
        <f>+A8*G$17</f>
        <v>0</v>
      </c>
      <c r="H8" s="2">
        <v>111</v>
      </c>
      <c r="I8" s="22"/>
      <c r="J8" s="23">
        <v>370</v>
      </c>
      <c r="K8" s="12" t="s">
        <v>30</v>
      </c>
      <c r="L8" s="2"/>
    </row>
    <row r="9" spans="1:12" x14ac:dyDescent="0.3">
      <c r="A9" s="2"/>
      <c r="B9" s="2">
        <v>15</v>
      </c>
      <c r="C9" s="2"/>
      <c r="D9" s="2"/>
      <c r="E9" s="22"/>
      <c r="F9" s="22"/>
      <c r="G9" s="2"/>
      <c r="H9" s="2"/>
      <c r="I9" s="22"/>
      <c r="J9" s="23"/>
      <c r="K9" s="2" t="s">
        <v>18</v>
      </c>
      <c r="L9" s="2"/>
    </row>
    <row r="10" spans="1:12" x14ac:dyDescent="0.3">
      <c r="A10" s="19">
        <v>0.3</v>
      </c>
      <c r="B10" s="2"/>
      <c r="C10" s="2">
        <f>+A10*B$17</f>
        <v>0</v>
      </c>
      <c r="D10" s="2">
        <v>102</v>
      </c>
      <c r="E10" s="22"/>
      <c r="F10" s="22"/>
      <c r="G10" s="2">
        <f>+A10*G$17</f>
        <v>0</v>
      </c>
      <c r="H10" s="2">
        <v>111</v>
      </c>
      <c r="I10" s="22"/>
      <c r="J10" s="23">
        <v>501</v>
      </c>
      <c r="K10" s="12" t="s">
        <v>31</v>
      </c>
      <c r="L10" s="2"/>
    </row>
    <row r="11" spans="1:12" x14ac:dyDescent="0.3">
      <c r="A11" s="2"/>
      <c r="B11" s="2">
        <v>25</v>
      </c>
      <c r="C11" s="2"/>
      <c r="D11" s="2"/>
      <c r="E11" s="22"/>
      <c r="F11" s="22"/>
      <c r="G11" s="2"/>
      <c r="H11" s="2"/>
      <c r="I11" s="22"/>
      <c r="J11" s="23"/>
      <c r="K11" s="2" t="s">
        <v>15</v>
      </c>
      <c r="L11" s="2"/>
    </row>
    <row r="12" spans="1:12" x14ac:dyDescent="0.3">
      <c r="A12" s="5" t="s">
        <v>23</v>
      </c>
      <c r="B12" s="5">
        <f>SUM(B7:B11)</f>
        <v>50</v>
      </c>
      <c r="C12" s="5">
        <f>SUM(C6:C11)</f>
        <v>0</v>
      </c>
      <c r="D12" s="5">
        <f>SUM(D6:D11)</f>
        <v>340</v>
      </c>
      <c r="E12" s="6"/>
      <c r="F12" s="6"/>
      <c r="G12" s="5">
        <f>SUM(G6:G11)</f>
        <v>0</v>
      </c>
      <c r="H12" s="5">
        <f>SUM(H6:H11)</f>
        <v>370</v>
      </c>
      <c r="I12" s="6"/>
      <c r="J12" s="5"/>
      <c r="K12" s="5"/>
      <c r="L12" s="2"/>
    </row>
    <row r="13" spans="1:12" x14ac:dyDescent="0.3">
      <c r="A13" s="8" t="s">
        <v>24</v>
      </c>
      <c r="B13" s="8">
        <f>C14-B12</f>
        <v>340</v>
      </c>
      <c r="C13" s="8"/>
      <c r="D13" s="8"/>
      <c r="E13" s="9"/>
      <c r="F13" s="9"/>
      <c r="G13" s="8">
        <f>H14-B12</f>
        <v>370</v>
      </c>
      <c r="H13" s="8"/>
      <c r="I13" s="9"/>
      <c r="J13" s="8"/>
      <c r="K13" s="8"/>
      <c r="L13" s="2"/>
    </row>
    <row r="14" spans="1:12" x14ac:dyDescent="0.3">
      <c r="A14" s="2" t="s">
        <v>25</v>
      </c>
      <c r="B14" s="2" t="s">
        <v>26</v>
      </c>
      <c r="C14" s="2">
        <v>390</v>
      </c>
      <c r="D14" s="2"/>
      <c r="E14" s="22"/>
      <c r="F14" s="22"/>
      <c r="G14" s="2"/>
      <c r="H14" s="2">
        <v>420</v>
      </c>
      <c r="I14" s="22"/>
      <c r="J14" s="2"/>
      <c r="K14" s="2"/>
      <c r="L14" s="2"/>
    </row>
    <row r="15" spans="1:12" x14ac:dyDescent="0.3">
      <c r="A15" s="2"/>
      <c r="B15" s="2"/>
      <c r="C15" s="2"/>
      <c r="D15" s="2"/>
      <c r="E15" s="22"/>
      <c r="F15" s="22"/>
      <c r="G15" s="2"/>
      <c r="H15" s="2"/>
      <c r="I15" s="22"/>
      <c r="J15" s="2"/>
      <c r="K15" s="2"/>
      <c r="L15" s="2"/>
    </row>
    <row r="16" spans="1:12" x14ac:dyDescent="0.3">
      <c r="A16" s="3" t="s">
        <v>1</v>
      </c>
      <c r="F16" s="2"/>
      <c r="G16" s="2"/>
      <c r="H16" s="2"/>
      <c r="I16" s="2"/>
      <c r="J16" s="2"/>
      <c r="K16" s="2"/>
      <c r="L16" s="2"/>
    </row>
    <row r="17" spans="1:12" x14ac:dyDescent="0.3">
      <c r="A17" s="3" t="s">
        <v>32</v>
      </c>
      <c r="I17" s="2"/>
      <c r="J17" s="2"/>
      <c r="K17" s="2"/>
      <c r="L17" s="2"/>
    </row>
    <row r="18" spans="1:12" x14ac:dyDescent="0.3">
      <c r="A18" t="s">
        <v>4</v>
      </c>
      <c r="I18" s="2"/>
      <c r="J18" s="2"/>
      <c r="K18" s="2"/>
      <c r="L18" s="2"/>
    </row>
    <row r="19" spans="1:12" x14ac:dyDescent="0.3">
      <c r="A19" t="s">
        <v>6</v>
      </c>
      <c r="I19" s="2"/>
      <c r="J19" s="2"/>
      <c r="K19" s="2"/>
      <c r="L19" s="2"/>
    </row>
    <row r="20" spans="1:12" x14ac:dyDescent="0.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</row>
    <row r="21" spans="1:12" x14ac:dyDescent="0.3">
      <c r="A21" s="3" t="s">
        <v>3</v>
      </c>
      <c r="F21" s="26"/>
      <c r="G21" s="2"/>
      <c r="H21" s="2"/>
      <c r="I21" s="2"/>
      <c r="J21" s="2"/>
      <c r="K21" s="2"/>
      <c r="L21" s="2"/>
    </row>
    <row r="22" spans="1:12" x14ac:dyDescent="0.3">
      <c r="A22" t="s">
        <v>5</v>
      </c>
      <c r="F22" s="26"/>
      <c r="G22" s="2"/>
      <c r="H22" s="2"/>
      <c r="I22" s="2"/>
      <c r="J22" s="2"/>
      <c r="K22" s="2"/>
      <c r="L22" s="2"/>
    </row>
    <row r="23" spans="1:12" x14ac:dyDescent="0.3">
      <c r="A23" t="s">
        <v>7</v>
      </c>
      <c r="F23" s="26"/>
      <c r="G23" s="2"/>
      <c r="H23" s="2"/>
      <c r="I23" s="2"/>
      <c r="J23" s="2"/>
      <c r="K23" s="2"/>
      <c r="L23" s="2"/>
    </row>
  </sheetData>
  <mergeCells count="2">
    <mergeCell ref="C4:D4"/>
    <mergeCell ref="G4:H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workbookViewId="0"/>
  </sheetViews>
  <sheetFormatPr defaultRowHeight="14.4" x14ac:dyDescent="0.3"/>
  <cols>
    <col min="1" max="1" width="10.6640625" customWidth="1"/>
  </cols>
  <sheetData>
    <row r="1" spans="1:13" ht="17.399999999999999" x14ac:dyDescent="0.3">
      <c r="A1" s="24" t="s">
        <v>33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"/>
    </row>
    <row r="2" spans="1:13" x14ac:dyDescent="0.3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x14ac:dyDescent="0.3">
      <c r="A3" s="4" t="s">
        <v>8</v>
      </c>
      <c r="B3" s="5"/>
      <c r="C3" s="5"/>
      <c r="D3" s="5"/>
      <c r="E3" s="6"/>
      <c r="F3" s="7" t="s">
        <v>9</v>
      </c>
      <c r="G3" s="7"/>
      <c r="H3" s="6"/>
      <c r="I3" s="7" t="s">
        <v>40</v>
      </c>
      <c r="J3" s="7"/>
      <c r="K3" s="5"/>
      <c r="L3" s="5"/>
      <c r="M3" s="2"/>
    </row>
    <row r="4" spans="1:13" x14ac:dyDescent="0.3">
      <c r="A4" s="28"/>
      <c r="B4" s="29"/>
      <c r="C4" s="29"/>
      <c r="D4" s="29"/>
      <c r="E4" s="30"/>
      <c r="F4" s="40" t="s">
        <v>41</v>
      </c>
      <c r="G4" s="40"/>
      <c r="H4" s="30"/>
      <c r="I4" s="40" t="s">
        <v>41</v>
      </c>
      <c r="J4" s="40"/>
      <c r="K4" s="29"/>
      <c r="L4" s="29"/>
      <c r="M4" s="2"/>
    </row>
    <row r="5" spans="1:13" x14ac:dyDescent="0.3">
      <c r="A5" s="8" t="s">
        <v>11</v>
      </c>
      <c r="B5" s="8" t="s">
        <v>12</v>
      </c>
      <c r="C5" s="8"/>
      <c r="D5" s="8"/>
      <c r="E5" s="9"/>
      <c r="F5" s="8" t="s">
        <v>34</v>
      </c>
      <c r="G5" s="8" t="s">
        <v>13</v>
      </c>
      <c r="H5" s="9"/>
      <c r="I5" s="8" t="s">
        <v>35</v>
      </c>
      <c r="J5" s="8" t="s">
        <v>13</v>
      </c>
      <c r="K5" s="8" t="s">
        <v>42</v>
      </c>
      <c r="L5" s="8" t="s">
        <v>43</v>
      </c>
      <c r="M5" s="2"/>
    </row>
    <row r="6" spans="1:13" x14ac:dyDescent="0.3">
      <c r="A6" s="15">
        <v>0.5</v>
      </c>
      <c r="B6" s="12"/>
      <c r="C6" s="12"/>
      <c r="D6" s="12"/>
      <c r="E6" s="12"/>
      <c r="F6" s="12">
        <f>+A6*F$15</f>
        <v>160</v>
      </c>
      <c r="G6" s="12">
        <v>160</v>
      </c>
      <c r="H6" s="12"/>
      <c r="I6" s="12">
        <f>+A6*I$15</f>
        <v>175</v>
      </c>
      <c r="J6" s="12">
        <v>175</v>
      </c>
      <c r="K6" s="16">
        <v>555</v>
      </c>
      <c r="L6" s="17" t="s">
        <v>36</v>
      </c>
      <c r="M6" s="2"/>
    </row>
    <row r="7" spans="1:13" x14ac:dyDescent="0.3">
      <c r="A7" s="2"/>
      <c r="B7" s="2">
        <v>12</v>
      </c>
      <c r="C7" s="2" t="s">
        <v>18</v>
      </c>
      <c r="D7" s="2"/>
      <c r="E7" s="22"/>
      <c r="F7" s="2"/>
      <c r="G7" s="2"/>
      <c r="H7" s="22"/>
      <c r="I7" s="2"/>
      <c r="J7" s="2"/>
      <c r="K7" s="23"/>
      <c r="L7" s="2" t="s">
        <v>18</v>
      </c>
      <c r="M7" s="2"/>
    </row>
    <row r="8" spans="1:13" x14ac:dyDescent="0.3">
      <c r="A8" s="15">
        <v>2.5000000000000001E-3</v>
      </c>
      <c r="B8" s="12"/>
      <c r="C8" s="12"/>
      <c r="D8" s="12"/>
      <c r="E8" s="12"/>
      <c r="F8" s="12">
        <f>+A8*F$15</f>
        <v>0.8</v>
      </c>
      <c r="G8" s="12">
        <v>1</v>
      </c>
      <c r="H8" s="12"/>
      <c r="I8" s="12">
        <f>+A8*I$15</f>
        <v>0.875</v>
      </c>
      <c r="J8" s="12">
        <v>1</v>
      </c>
      <c r="K8" s="20">
        <v>545</v>
      </c>
      <c r="L8" s="12" t="s">
        <v>37</v>
      </c>
      <c r="M8" s="2"/>
    </row>
    <row r="9" spans="1:13" x14ac:dyDescent="0.3">
      <c r="A9" s="2"/>
      <c r="B9" s="2">
        <v>8</v>
      </c>
      <c r="C9" s="2" t="s">
        <v>18</v>
      </c>
      <c r="D9" s="2"/>
      <c r="E9" s="22"/>
      <c r="F9" s="2"/>
      <c r="G9" s="2"/>
      <c r="H9" s="22"/>
      <c r="I9" s="2"/>
      <c r="J9" s="2"/>
      <c r="K9" s="23"/>
      <c r="L9" s="2" t="s">
        <v>18</v>
      </c>
      <c r="M9" s="2"/>
    </row>
    <row r="10" spans="1:13" x14ac:dyDescent="0.3">
      <c r="A10" s="10">
        <v>0.1</v>
      </c>
      <c r="B10" s="12"/>
      <c r="C10" s="12"/>
      <c r="D10" s="12"/>
      <c r="E10" s="12"/>
      <c r="F10" s="12">
        <f>+A10*F$15</f>
        <v>32</v>
      </c>
      <c r="G10" s="12">
        <v>32</v>
      </c>
      <c r="H10" s="12"/>
      <c r="I10" s="12">
        <f>+A10*I$15</f>
        <v>35</v>
      </c>
      <c r="J10" s="12">
        <v>35</v>
      </c>
      <c r="K10" s="20">
        <v>540</v>
      </c>
      <c r="L10" s="12" t="s">
        <v>38</v>
      </c>
      <c r="M10" s="2"/>
    </row>
    <row r="11" spans="1:13" x14ac:dyDescent="0.3">
      <c r="A11" s="27"/>
      <c r="B11" s="2">
        <v>15</v>
      </c>
      <c r="C11" s="2" t="s">
        <v>18</v>
      </c>
      <c r="D11" s="2"/>
      <c r="E11" s="22"/>
      <c r="F11" s="2"/>
      <c r="G11" s="2"/>
      <c r="H11" s="22"/>
      <c r="I11" s="2"/>
      <c r="J11" s="2"/>
      <c r="K11" s="23"/>
      <c r="L11" s="2" t="s">
        <v>18</v>
      </c>
      <c r="M11" s="2"/>
    </row>
    <row r="12" spans="1:13" x14ac:dyDescent="0.3">
      <c r="A12" s="15">
        <v>0.39750000000000002</v>
      </c>
      <c r="B12" s="12"/>
      <c r="C12" s="12"/>
      <c r="D12" s="12"/>
      <c r="E12" s="12"/>
      <c r="F12" s="12">
        <f>+A12*F$15</f>
        <v>127.2</v>
      </c>
      <c r="G12" s="12">
        <v>127</v>
      </c>
      <c r="H12" s="12"/>
      <c r="I12" s="12">
        <f>+A12*I$15</f>
        <v>139.125</v>
      </c>
      <c r="J12" s="12">
        <v>139</v>
      </c>
      <c r="K12" s="20">
        <v>520</v>
      </c>
      <c r="L12" s="12" t="s">
        <v>39</v>
      </c>
      <c r="M12" s="2"/>
    </row>
    <row r="13" spans="1:13" x14ac:dyDescent="0.3">
      <c r="A13" s="2"/>
      <c r="B13" s="2">
        <v>35</v>
      </c>
      <c r="C13" s="2" t="s">
        <v>18</v>
      </c>
      <c r="D13" s="2"/>
      <c r="E13" s="22"/>
      <c r="F13" s="2"/>
      <c r="G13" s="2"/>
      <c r="H13" s="22"/>
      <c r="I13" s="2"/>
      <c r="J13" s="2"/>
      <c r="K13" s="23"/>
      <c r="L13" s="2"/>
      <c r="M13" s="2"/>
    </row>
    <row r="14" spans="1:13" x14ac:dyDescent="0.3">
      <c r="A14" s="5" t="s">
        <v>23</v>
      </c>
      <c r="B14" s="5">
        <f>SUM(B7:B13)</f>
        <v>70</v>
      </c>
      <c r="C14" s="5"/>
      <c r="D14" s="5"/>
      <c r="E14" s="6"/>
      <c r="F14" s="5">
        <f>SUM(F6:F13)</f>
        <v>320</v>
      </c>
      <c r="G14" s="5">
        <f>SUM(G6:G13)</f>
        <v>320</v>
      </c>
      <c r="H14" s="6"/>
      <c r="I14" s="5">
        <f>SUM(I6:I13)</f>
        <v>350</v>
      </c>
      <c r="J14" s="5">
        <f>SUM(J6:J13)</f>
        <v>350</v>
      </c>
      <c r="K14" s="5"/>
      <c r="L14" s="5"/>
      <c r="M14" s="2"/>
    </row>
    <row r="15" spans="1:13" x14ac:dyDescent="0.3">
      <c r="A15" s="8" t="s">
        <v>24</v>
      </c>
      <c r="B15" s="8">
        <f>C16-B14</f>
        <v>320</v>
      </c>
      <c r="C15" s="8"/>
      <c r="D15" s="8"/>
      <c r="E15" s="9"/>
      <c r="F15" s="8">
        <f>G16-B14</f>
        <v>320</v>
      </c>
      <c r="G15" s="8"/>
      <c r="H15" s="9"/>
      <c r="I15" s="8">
        <f>J16-B14</f>
        <v>350</v>
      </c>
      <c r="J15" s="8"/>
      <c r="K15" s="8"/>
      <c r="L15" s="8"/>
      <c r="M15" s="2"/>
    </row>
    <row r="16" spans="1:13" x14ac:dyDescent="0.3">
      <c r="A16" s="2" t="s">
        <v>25</v>
      </c>
      <c r="B16" s="2" t="s">
        <v>26</v>
      </c>
      <c r="C16" s="2">
        <v>390</v>
      </c>
      <c r="D16" s="2"/>
      <c r="E16" s="22"/>
      <c r="F16" s="2"/>
      <c r="G16" s="2">
        <v>390</v>
      </c>
      <c r="H16" s="22"/>
      <c r="I16" s="2"/>
      <c r="J16" s="2">
        <v>420</v>
      </c>
      <c r="K16" s="2"/>
      <c r="L16" s="2"/>
      <c r="M16" s="2"/>
    </row>
    <row r="17" spans="1:13" x14ac:dyDescent="0.3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1:13" x14ac:dyDescent="0.3">
      <c r="A18" s="3" t="s">
        <v>1</v>
      </c>
    </row>
    <row r="19" spans="1:13" x14ac:dyDescent="0.3">
      <c r="A19" s="3" t="s">
        <v>9</v>
      </c>
      <c r="F19" s="3" t="s">
        <v>3</v>
      </c>
    </row>
    <row r="20" spans="1:13" x14ac:dyDescent="0.3">
      <c r="A20" t="s">
        <v>4</v>
      </c>
      <c r="F20" t="s">
        <v>5</v>
      </c>
    </row>
    <row r="21" spans="1:13" x14ac:dyDescent="0.3">
      <c r="A21" t="s">
        <v>6</v>
      </c>
      <c r="F21" t="s">
        <v>7</v>
      </c>
    </row>
  </sheetData>
  <mergeCells count="2">
    <mergeCell ref="F4:G4"/>
    <mergeCell ref="I4:J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"/>
  <sheetViews>
    <sheetView workbookViewId="0">
      <selection activeCell="G24" sqref="G24"/>
    </sheetView>
  </sheetViews>
  <sheetFormatPr defaultRowHeight="14.4" x14ac:dyDescent="0.3"/>
  <sheetData>
    <row r="1" spans="1:19" ht="17.399999999999999" x14ac:dyDescent="0.3">
      <c r="A1" s="31" t="s">
        <v>44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 spans="1:19" x14ac:dyDescent="0.3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9" x14ac:dyDescent="0.3">
      <c r="A3" s="4" t="s">
        <v>45</v>
      </c>
      <c r="B3" s="5"/>
      <c r="C3" s="5"/>
      <c r="D3" s="7" t="s">
        <v>28</v>
      </c>
      <c r="E3" s="6"/>
      <c r="F3" s="5"/>
      <c r="G3" s="7" t="s">
        <v>46</v>
      </c>
      <c r="H3" s="6"/>
      <c r="I3" s="32" t="s">
        <v>47</v>
      </c>
      <c r="J3" s="7"/>
      <c r="K3" s="6"/>
      <c r="L3" s="33"/>
      <c r="M3" s="32" t="s">
        <v>48</v>
      </c>
      <c r="N3" s="6"/>
      <c r="O3" s="5"/>
      <c r="P3" s="32" t="s">
        <v>49</v>
      </c>
      <c r="Q3" s="5"/>
      <c r="R3" s="5"/>
    </row>
    <row r="4" spans="1:19" x14ac:dyDescent="0.3">
      <c r="A4" s="28"/>
      <c r="B4" s="29"/>
      <c r="C4" s="29"/>
      <c r="D4" s="13"/>
      <c r="E4" s="30"/>
      <c r="F4" s="40" t="s">
        <v>41</v>
      </c>
      <c r="G4" s="40"/>
      <c r="H4" s="30"/>
      <c r="I4" s="40" t="s">
        <v>41</v>
      </c>
      <c r="J4" s="40"/>
      <c r="K4" s="30"/>
      <c r="L4" s="40" t="s">
        <v>41</v>
      </c>
      <c r="M4" s="40"/>
      <c r="N4" s="30"/>
      <c r="O4" s="40" t="s">
        <v>41</v>
      </c>
      <c r="P4" s="40"/>
      <c r="Q4" s="29"/>
      <c r="R4" s="29"/>
    </row>
    <row r="5" spans="1:19" x14ac:dyDescent="0.3">
      <c r="A5" s="8" t="s">
        <v>11</v>
      </c>
      <c r="B5" s="8" t="s">
        <v>12</v>
      </c>
      <c r="C5" s="8" t="s">
        <v>28</v>
      </c>
      <c r="D5" s="8" t="s">
        <v>13</v>
      </c>
      <c r="E5" s="9"/>
      <c r="F5" s="8" t="s">
        <v>46</v>
      </c>
      <c r="G5" s="8" t="s">
        <v>13</v>
      </c>
      <c r="H5" s="9"/>
      <c r="I5" s="8" t="s">
        <v>50</v>
      </c>
      <c r="J5" s="8" t="s">
        <v>13</v>
      </c>
      <c r="K5" s="9"/>
      <c r="L5" s="8"/>
      <c r="M5" s="8" t="s">
        <v>13</v>
      </c>
      <c r="N5" s="9"/>
      <c r="O5" s="8" t="s">
        <v>51</v>
      </c>
      <c r="P5" s="8"/>
      <c r="Q5" s="8" t="s">
        <v>42</v>
      </c>
      <c r="R5" s="8" t="s">
        <v>43</v>
      </c>
    </row>
    <row r="6" spans="1:19" x14ac:dyDescent="0.3">
      <c r="A6" s="19">
        <v>0.8</v>
      </c>
      <c r="B6" s="2"/>
      <c r="C6" s="2">
        <f>+A6*B$11</f>
        <v>296</v>
      </c>
      <c r="D6" s="2">
        <v>296</v>
      </c>
      <c r="E6" s="22"/>
      <c r="F6" s="2">
        <f>+A6*F$11</f>
        <v>320</v>
      </c>
      <c r="G6" s="2">
        <v>320</v>
      </c>
      <c r="H6" s="22"/>
      <c r="I6" s="2">
        <f>+A6*I$11</f>
        <v>368</v>
      </c>
      <c r="J6" s="2">
        <v>368</v>
      </c>
      <c r="K6" s="22"/>
      <c r="L6" s="2">
        <f>+A6*L$11</f>
        <v>344</v>
      </c>
      <c r="M6" s="2">
        <v>344</v>
      </c>
      <c r="N6" s="22"/>
      <c r="O6" s="2">
        <f>+A6*O$11</f>
        <v>320</v>
      </c>
      <c r="P6" s="2">
        <v>320</v>
      </c>
      <c r="Q6" s="23">
        <v>903</v>
      </c>
      <c r="R6" s="34" t="s">
        <v>52</v>
      </c>
      <c r="S6" s="12"/>
    </row>
    <row r="7" spans="1:19" x14ac:dyDescent="0.3">
      <c r="A7" s="2"/>
      <c r="B7" s="2">
        <v>10</v>
      </c>
      <c r="C7" s="2"/>
      <c r="D7" s="2"/>
      <c r="E7" s="22"/>
      <c r="F7" s="2"/>
      <c r="G7" s="2"/>
      <c r="H7" s="22"/>
      <c r="I7" s="2"/>
      <c r="J7" s="2"/>
      <c r="K7" s="22"/>
      <c r="L7" s="2"/>
      <c r="M7" s="2"/>
      <c r="N7" s="22"/>
      <c r="O7" s="2"/>
      <c r="P7" s="2"/>
      <c r="Q7" s="23"/>
      <c r="R7" s="2" t="s">
        <v>18</v>
      </c>
    </row>
    <row r="8" spans="1:19" x14ac:dyDescent="0.3">
      <c r="A8" s="19">
        <v>0.2</v>
      </c>
      <c r="B8" s="2"/>
      <c r="C8" s="2">
        <f>+A8*B$11</f>
        <v>74</v>
      </c>
      <c r="D8" s="2">
        <v>74</v>
      </c>
      <c r="E8" s="22"/>
      <c r="F8" s="2">
        <f>+A8*F$11</f>
        <v>80</v>
      </c>
      <c r="G8" s="2">
        <v>80</v>
      </c>
      <c r="H8" s="22"/>
      <c r="I8" s="2">
        <f>+A8*I$11</f>
        <v>92</v>
      </c>
      <c r="J8" s="2">
        <v>92</v>
      </c>
      <c r="K8" s="22"/>
      <c r="L8" s="2">
        <f>+A8*L$11</f>
        <v>86</v>
      </c>
      <c r="M8" s="2">
        <v>86</v>
      </c>
      <c r="N8" s="22"/>
      <c r="O8" s="2">
        <f>+A8*O$11</f>
        <v>80</v>
      </c>
      <c r="P8" s="2">
        <v>80</v>
      </c>
      <c r="Q8" s="23">
        <v>905</v>
      </c>
      <c r="R8" s="34" t="s">
        <v>53</v>
      </c>
      <c r="S8" s="12"/>
    </row>
    <row r="9" spans="1:19" x14ac:dyDescent="0.3">
      <c r="A9" s="2"/>
      <c r="B9" s="2">
        <v>10</v>
      </c>
      <c r="C9" s="2"/>
      <c r="D9" s="2"/>
      <c r="E9" s="22"/>
      <c r="F9" s="2"/>
      <c r="G9" s="2"/>
      <c r="H9" s="22"/>
      <c r="I9" s="2"/>
      <c r="J9" s="2"/>
      <c r="K9" s="22"/>
      <c r="L9" s="2"/>
      <c r="M9" s="2"/>
      <c r="N9" s="22"/>
      <c r="O9" s="2"/>
      <c r="P9" s="2"/>
      <c r="Q9" s="23"/>
      <c r="R9" s="2" t="s">
        <v>15</v>
      </c>
    </row>
    <row r="10" spans="1:19" x14ac:dyDescent="0.3">
      <c r="A10" s="5" t="s">
        <v>23</v>
      </c>
      <c r="B10" s="5">
        <f>SUM(B7:B9)</f>
        <v>20</v>
      </c>
      <c r="C10" s="5">
        <f>SUM(C6:C9)</f>
        <v>370</v>
      </c>
      <c r="D10" s="5">
        <f>SUM(D6:D9)</f>
        <v>370</v>
      </c>
      <c r="E10" s="6"/>
      <c r="F10" s="5">
        <f>SUM(F6:F9)</f>
        <v>400</v>
      </c>
      <c r="G10" s="5">
        <f>SUM(G6:G9)</f>
        <v>400</v>
      </c>
      <c r="H10" s="6"/>
      <c r="I10" s="5">
        <f>SUM(I6:I9)</f>
        <v>460</v>
      </c>
      <c r="J10" s="5">
        <f>SUM(J6:J9)</f>
        <v>460</v>
      </c>
      <c r="K10" s="6"/>
      <c r="L10" s="5">
        <f>SUM(L6:L9)</f>
        <v>430</v>
      </c>
      <c r="M10" s="5">
        <f>SUM(M6:M9)</f>
        <v>430</v>
      </c>
      <c r="N10" s="6"/>
      <c r="O10" s="5">
        <f>SUM(O6:O9)</f>
        <v>400</v>
      </c>
      <c r="P10" s="5">
        <f>SUM(P6:P9)</f>
        <v>400</v>
      </c>
      <c r="Q10" s="5"/>
      <c r="R10" s="5"/>
    </row>
    <row r="11" spans="1:19" x14ac:dyDescent="0.3">
      <c r="A11" s="8" t="s">
        <v>24</v>
      </c>
      <c r="B11" s="8">
        <f>C12-B10</f>
        <v>370</v>
      </c>
      <c r="C11" s="8"/>
      <c r="D11" s="8"/>
      <c r="E11" s="9"/>
      <c r="F11" s="8">
        <f>G12-B10</f>
        <v>400</v>
      </c>
      <c r="G11" s="8"/>
      <c r="H11" s="9"/>
      <c r="I11" s="8">
        <f>J12-B10</f>
        <v>460</v>
      </c>
      <c r="J11" s="8"/>
      <c r="K11" s="9"/>
      <c r="L11" s="8">
        <f>M12-B10</f>
        <v>430</v>
      </c>
      <c r="M11" s="8"/>
      <c r="N11" s="9"/>
      <c r="O11" s="8">
        <f>P12-B10</f>
        <v>400</v>
      </c>
      <c r="P11" s="8"/>
      <c r="Q11" s="8"/>
      <c r="R11" s="8"/>
    </row>
    <row r="12" spans="1:19" x14ac:dyDescent="0.3">
      <c r="A12" s="2" t="s">
        <v>25</v>
      </c>
      <c r="B12" s="2" t="s">
        <v>26</v>
      </c>
      <c r="C12" s="2">
        <v>390</v>
      </c>
      <c r="D12" s="2"/>
      <c r="E12" s="22"/>
      <c r="F12" s="2"/>
      <c r="G12" s="2">
        <v>420</v>
      </c>
      <c r="H12" s="22"/>
      <c r="I12" s="2"/>
      <c r="J12" s="2">
        <v>480</v>
      </c>
      <c r="K12" s="22"/>
      <c r="L12" s="2"/>
      <c r="M12" s="2">
        <v>450</v>
      </c>
      <c r="N12" s="22"/>
      <c r="O12" s="2"/>
      <c r="P12" s="2">
        <v>420</v>
      </c>
      <c r="Q12" s="2"/>
      <c r="R12" s="2"/>
    </row>
    <row r="13" spans="1:19" x14ac:dyDescent="0.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</row>
    <row r="14" spans="1:19" x14ac:dyDescent="0.3">
      <c r="A14" s="3" t="s">
        <v>1</v>
      </c>
      <c r="K14" s="2"/>
      <c r="L14" s="2"/>
      <c r="M14" s="2"/>
      <c r="N14" s="2"/>
      <c r="O14" s="2"/>
      <c r="P14" s="2"/>
      <c r="Q14" s="2"/>
      <c r="R14" s="2"/>
    </row>
    <row r="15" spans="1:19" x14ac:dyDescent="0.3">
      <c r="A15" s="3" t="s">
        <v>34</v>
      </c>
      <c r="F15" s="3"/>
      <c r="I15" s="3" t="s">
        <v>47</v>
      </c>
      <c r="N15" s="2"/>
      <c r="O15" s="2"/>
      <c r="P15" s="2"/>
      <c r="Q15" s="35" t="s">
        <v>49</v>
      </c>
      <c r="R15" s="2"/>
    </row>
    <row r="16" spans="1:19" x14ac:dyDescent="0.3">
      <c r="A16" t="s">
        <v>4</v>
      </c>
      <c r="I16" s="36" t="s">
        <v>54</v>
      </c>
      <c r="N16" s="2"/>
      <c r="O16" s="2"/>
      <c r="P16" s="2"/>
      <c r="Q16" s="37" t="s">
        <v>55</v>
      </c>
      <c r="R16" s="2"/>
    </row>
    <row r="17" spans="1:18" x14ac:dyDescent="0.3">
      <c r="A17" t="s">
        <v>6</v>
      </c>
      <c r="I17" s="36" t="s">
        <v>56</v>
      </c>
      <c r="N17" s="2"/>
      <c r="O17" s="2"/>
      <c r="P17" s="2"/>
      <c r="Q17" s="37" t="s">
        <v>57</v>
      </c>
      <c r="R17" s="2"/>
    </row>
    <row r="18" spans="1:18" x14ac:dyDescent="0.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</row>
    <row r="19" spans="1:18" x14ac:dyDescent="0.3">
      <c r="A19" s="35" t="s">
        <v>58</v>
      </c>
      <c r="B19" s="2"/>
      <c r="C19" s="2"/>
      <c r="D19" s="2"/>
      <c r="E19" s="2"/>
      <c r="F19" s="2"/>
      <c r="G19" s="2"/>
      <c r="H19" s="2"/>
      <c r="I19" s="35" t="s">
        <v>48</v>
      </c>
      <c r="J19" s="2"/>
      <c r="K19" s="2"/>
      <c r="L19" s="2"/>
      <c r="M19" s="2"/>
      <c r="N19" s="2"/>
      <c r="O19" s="2"/>
      <c r="P19" s="2"/>
      <c r="Q19" s="2"/>
      <c r="R19" s="2"/>
    </row>
    <row r="20" spans="1:18" x14ac:dyDescent="0.3">
      <c r="A20" s="37" t="s">
        <v>59</v>
      </c>
      <c r="B20" s="2"/>
      <c r="C20" s="2"/>
      <c r="D20" s="2"/>
      <c r="E20" s="2"/>
      <c r="F20" s="2"/>
      <c r="G20" s="2"/>
      <c r="H20" s="2"/>
      <c r="I20" s="37" t="s">
        <v>60</v>
      </c>
      <c r="J20" s="2"/>
      <c r="K20" s="2"/>
      <c r="L20" s="2"/>
      <c r="M20" s="2"/>
      <c r="N20" s="2"/>
      <c r="O20" s="2"/>
      <c r="P20" s="2"/>
      <c r="Q20" s="2"/>
      <c r="R20" s="2"/>
    </row>
    <row r="21" spans="1:18" x14ac:dyDescent="0.3">
      <c r="A21" s="37" t="s">
        <v>61</v>
      </c>
      <c r="B21" s="2"/>
      <c r="C21" s="2"/>
      <c r="D21" s="2"/>
      <c r="E21" s="2"/>
      <c r="F21" s="2"/>
      <c r="G21" s="2"/>
      <c r="H21" s="2"/>
      <c r="I21" s="37" t="s">
        <v>62</v>
      </c>
      <c r="J21" s="2"/>
      <c r="K21" s="2"/>
      <c r="L21" s="2"/>
      <c r="M21" s="2"/>
      <c r="N21" s="2"/>
      <c r="O21" s="2"/>
      <c r="P21" s="2"/>
      <c r="Q21" s="2"/>
      <c r="R21" s="2"/>
    </row>
  </sheetData>
  <mergeCells count="4">
    <mergeCell ref="F4:G4"/>
    <mergeCell ref="I4:J4"/>
    <mergeCell ref="L4:M4"/>
    <mergeCell ref="O4:P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tabSelected="1" workbookViewId="0"/>
  </sheetViews>
  <sheetFormatPr defaultColWidth="9.109375" defaultRowHeight="13.8" x14ac:dyDescent="0.25"/>
  <cols>
    <col min="1" max="16384" width="9.109375" style="38"/>
  </cols>
  <sheetData>
    <row r="1" spans="1:10" ht="21" x14ac:dyDescent="0.4">
      <c r="A1" s="39" t="s">
        <v>63</v>
      </c>
    </row>
    <row r="3" spans="1:10" ht="14.4" x14ac:dyDescent="0.3">
      <c r="A3" s="3" t="s">
        <v>1</v>
      </c>
      <c r="B3"/>
      <c r="C3"/>
      <c r="D3"/>
      <c r="E3"/>
      <c r="F3"/>
      <c r="G3"/>
      <c r="H3"/>
      <c r="I3"/>
      <c r="J3"/>
    </row>
    <row r="4" spans="1:10" ht="14.4" x14ac:dyDescent="0.3">
      <c r="A4" s="3" t="s">
        <v>2</v>
      </c>
      <c r="B4"/>
      <c r="C4"/>
      <c r="D4"/>
      <c r="E4"/>
      <c r="F4" s="3" t="s">
        <v>3</v>
      </c>
      <c r="G4"/>
      <c r="H4"/>
      <c r="I4"/>
      <c r="J4"/>
    </row>
    <row r="5" spans="1:10" ht="14.4" x14ac:dyDescent="0.3">
      <c r="A5" t="s">
        <v>4</v>
      </c>
      <c r="B5"/>
      <c r="C5"/>
      <c r="D5"/>
      <c r="E5"/>
      <c r="F5" t="s">
        <v>5</v>
      </c>
      <c r="G5"/>
      <c r="H5"/>
      <c r="I5"/>
      <c r="J5"/>
    </row>
    <row r="6" spans="1:10" ht="14.4" x14ac:dyDescent="0.3">
      <c r="A6" t="s">
        <v>6</v>
      </c>
      <c r="B6"/>
      <c r="C6"/>
      <c r="D6"/>
      <c r="E6"/>
      <c r="F6" t="s">
        <v>7</v>
      </c>
      <c r="G6"/>
      <c r="H6"/>
      <c r="I6"/>
      <c r="J6"/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AW2019</vt:lpstr>
      <vt:lpstr>BYFRCLSB2019</vt:lpstr>
      <vt:lpstr>CPW2019</vt:lpstr>
      <vt:lpstr>SUPERIOR</vt:lpstr>
      <vt:lpstr>SAXON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cz</dc:creator>
  <cp:lastModifiedBy>Derek Ogle</cp:lastModifiedBy>
  <dcterms:created xsi:type="dcterms:W3CDTF">2019-01-22T16:45:29Z</dcterms:created>
  <dcterms:modified xsi:type="dcterms:W3CDTF">2019-01-22T22:21:47Z</dcterms:modified>
</cp:coreProperties>
</file>