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:\workspaces\eclipse\mcu_emu\doc\"/>
    </mc:Choice>
  </mc:AlternateContent>
  <xr:revisionPtr revIDLastSave="0" documentId="13_ncr:1_{E660A4F1-528C-45F3-84F8-5C08CB9B467C}" xr6:coauthVersionLast="47" xr6:coauthVersionMax="47" xr10:uidLastSave="{00000000-0000-0000-0000-000000000000}"/>
  <bookViews>
    <workbookView xWindow="525" yWindow="1155" windowWidth="21975" windowHeight="20205" xr2:uid="{00000000-000D-0000-FFFF-FFFF00000000}"/>
    <workbookView xWindow="5184" yWindow="17280" windowWidth="17580" windowHeight="16164" activeTab="1" xr2:uid="{79F9C0E6-F8E5-4D72-9153-1FCEF35FE9A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2" l="1"/>
  <c r="B25" i="2" s="1"/>
  <c r="A24" i="2"/>
  <c r="B24" i="2" s="1"/>
  <c r="A27" i="2"/>
  <c r="B27" i="2" s="1"/>
  <c r="A26" i="2"/>
  <c r="B26" i="2" s="1"/>
  <c r="A8" i="2"/>
  <c r="B8" i="2" s="1"/>
  <c r="A9" i="2"/>
  <c r="B9" i="2" s="1"/>
  <c r="A10" i="2"/>
  <c r="B10" i="2" s="1"/>
  <c r="A11" i="2"/>
  <c r="B11" i="2" s="1"/>
  <c r="A13" i="2"/>
  <c r="B13" i="2" s="1"/>
  <c r="A14" i="2"/>
  <c r="B14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8" i="2"/>
  <c r="B28" i="2" s="1"/>
  <c r="A30" i="2"/>
  <c r="B30" i="2" s="1"/>
  <c r="A31" i="2"/>
  <c r="B31" i="2" s="1"/>
  <c r="A32" i="2"/>
  <c r="B32" i="2" s="1"/>
  <c r="A33" i="2"/>
  <c r="B33" i="2" s="1"/>
  <c r="A34" i="2"/>
  <c r="B34" i="2" s="1"/>
  <c r="A36" i="2"/>
  <c r="B36" i="2" s="1"/>
  <c r="A37" i="2"/>
  <c r="B37" i="2" s="1"/>
  <c r="A39" i="2"/>
  <c r="B39" i="2" s="1"/>
  <c r="A40" i="2"/>
  <c r="B40" i="2" s="1"/>
  <c r="A6" i="2"/>
  <c r="B6" i="2" s="1"/>
</calcChain>
</file>

<file path=xl/sharedStrings.xml><?xml version="1.0" encoding="utf-8"?>
<sst xmlns="http://schemas.openxmlformats.org/spreadsheetml/2006/main" count="342" uniqueCount="164">
  <si>
    <t>Instruction</t>
  </si>
  <si>
    <t>Opcode</t>
  </si>
  <si>
    <t>Register</t>
  </si>
  <si>
    <t>0x00</t>
  </si>
  <si>
    <t>R[1-4]</t>
  </si>
  <si>
    <t>byte1</t>
  </si>
  <si>
    <t>byte4</t>
  </si>
  <si>
    <t>byte3</t>
  </si>
  <si>
    <t>byte2</t>
  </si>
  <si>
    <t>xx</t>
  </si>
  <si>
    <t>Operand2_H</t>
  </si>
  <si>
    <t>Operand2_L</t>
  </si>
  <si>
    <t>0x01</t>
  </si>
  <si>
    <t>Description</t>
  </si>
  <si>
    <t>Load value into register Rx</t>
  </si>
  <si>
    <t>Load value in register Ry into Rx</t>
  </si>
  <si>
    <t>0x02</t>
  </si>
  <si>
    <t>addr_h</t>
  </si>
  <si>
    <t>addr_l</t>
  </si>
  <si>
    <t>Load the value stored in memory addr into register Rx</t>
  </si>
  <si>
    <t>0x10</t>
  </si>
  <si>
    <t>0x03</t>
  </si>
  <si>
    <t>value_h</t>
  </si>
  <si>
    <t>value_l</t>
  </si>
  <si>
    <t>Add value to register Rx, result in Rx</t>
  </si>
  <si>
    <t>Add value in register y to register Rx, result in Rx</t>
  </si>
  <si>
    <t>Subtract value from register Rx, result in Rx</t>
  </si>
  <si>
    <t>Subtract value in register y from register Rx, result in Rx</t>
  </si>
  <si>
    <t>Unconditional branch: PC = $addr</t>
  </si>
  <si>
    <t>Branch if Negative flag: if(N) PC = $addr</t>
  </si>
  <si>
    <t>Misc ops</t>
  </si>
  <si>
    <t>NOP</t>
  </si>
  <si>
    <t>0xFF</t>
  </si>
  <si>
    <t>HALT</t>
  </si>
  <si>
    <t>does nothing</t>
  </si>
  <si>
    <t>stops the processor</t>
  </si>
  <si>
    <t>0x11</t>
  </si>
  <si>
    <t>0x20</t>
  </si>
  <si>
    <t>0x21</t>
  </si>
  <si>
    <t>0x22</t>
  </si>
  <si>
    <t>0x23</t>
  </si>
  <si>
    <t>0x24</t>
  </si>
  <si>
    <t>0x26</t>
  </si>
  <si>
    <t>0x27</t>
  </si>
  <si>
    <t>Example</t>
  </si>
  <si>
    <t>LD R3, 1</t>
  </si>
  <si>
    <t>LD R3, R1</t>
  </si>
  <si>
    <t>LD R3, (R1)</t>
  </si>
  <si>
    <t>LD R3, (0xA000)</t>
  </si>
  <si>
    <r>
      <t>Data ops</t>
    </r>
    <r>
      <rPr>
        <i/>
        <sz val="11"/>
        <color theme="1"/>
        <rFont val="Calibri"/>
        <family val="2"/>
        <scheme val="minor"/>
      </rPr>
      <t>, process information</t>
    </r>
  </si>
  <si>
    <r>
      <t>Data movement ops</t>
    </r>
    <r>
      <rPr>
        <i/>
        <sz val="11"/>
        <color theme="1"/>
        <rFont val="Calibri"/>
        <family val="2"/>
        <scheme val="minor"/>
      </rPr>
      <t>, move information: memory &lt;-&gt; registers</t>
    </r>
  </si>
  <si>
    <r>
      <t>Control ops</t>
    </r>
    <r>
      <rPr>
        <i/>
        <sz val="11"/>
        <color theme="1"/>
        <rFont val="Calibri"/>
        <family val="2"/>
        <scheme val="minor"/>
      </rPr>
      <t>,  change the sequence of instructions to be executed</t>
    </r>
  </si>
  <si>
    <t>0x04</t>
  </si>
  <si>
    <t>Flags?</t>
  </si>
  <si>
    <t>none</t>
  </si>
  <si>
    <t>0x28</t>
  </si>
  <si>
    <t>0x29</t>
  </si>
  <si>
    <t xml:space="preserve">Compare Rx with value (Rx - value without changing Rx) </t>
  </si>
  <si>
    <t xml:space="preserve">Compare Rx with Ry (Rx - Ry, changing neither Rx nor Ry) </t>
  </si>
  <si>
    <t>NOT Rx</t>
  </si>
  <si>
    <t>Perform binary AND on Rx and value, result in Rx</t>
  </si>
  <si>
    <t>Perform binary AND on Rx and Ry, result in Rx</t>
  </si>
  <si>
    <t>0x50</t>
  </si>
  <si>
    <t>0x51</t>
  </si>
  <si>
    <t>0x52</t>
  </si>
  <si>
    <t>0x53</t>
  </si>
  <si>
    <t>reserved</t>
  </si>
  <si>
    <t>Instruction Notation Summary</t>
  </si>
  <si>
    <t>Rx</t>
  </si>
  <si>
    <t>Ry</t>
  </si>
  <si>
    <t>Register target - Identifies any of the registers R1-R4</t>
  </si>
  <si>
    <t>Register source - Identifies any of the registers R1-R4</t>
  </si>
  <si>
    <t>value</t>
  </si>
  <si>
    <t>Target register</t>
  </si>
  <si>
    <t>Source register</t>
  </si>
  <si>
    <t>Source value</t>
  </si>
  <si>
    <t>(addr)</t>
  </si>
  <si>
    <t>Immediate value, 16bit</t>
  </si>
  <si>
    <t>Store the value of Ry into memory address specified by addr</t>
  </si>
  <si>
    <t>Store the value of Ry into memory address specified by Rx</t>
  </si>
  <si>
    <t>Load the value stored in memory addr spec by Ry into register Rx</t>
  </si>
  <si>
    <t>ST (0xFA00), R3</t>
  </si>
  <si>
    <t>ST (R1), R3</t>
  </si>
  <si>
    <t>Value at memory location at address addr</t>
  </si>
  <si>
    <t>Source or target address</t>
  </si>
  <si>
    <t>(R?)</t>
  </si>
  <si>
    <t>Value at memory location specified by Rx/ Ry</t>
  </si>
  <si>
    <r>
      <t xml:space="preserve">NOT </t>
    </r>
    <r>
      <rPr>
        <sz val="11"/>
        <color theme="8"/>
        <rFont val="Calibri"/>
        <family val="2"/>
        <scheme val="minor"/>
      </rPr>
      <t>Rx</t>
    </r>
  </si>
  <si>
    <r>
      <t xml:space="preserve">LD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</si>
  <si>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 xml:space="preserve">LD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>, (</t>
    </r>
    <r>
      <rPr>
        <sz val="11"/>
        <color theme="7" tint="-0.249977111117893"/>
        <rFont val="Calibri"/>
        <family val="2"/>
        <scheme val="minor"/>
      </rPr>
      <t>addr</t>
    </r>
    <r>
      <rPr>
        <sz val="11"/>
        <color theme="1"/>
        <rFont val="Calibri"/>
        <family val="2"/>
        <scheme val="minor"/>
      </rPr>
      <t>)</t>
    </r>
  </si>
  <si>
    <r>
      <t xml:space="preserve">ADD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</si>
  <si>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 xml:space="preserve">SUB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</si>
  <si>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 xml:space="preserve">AND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</si>
  <si>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 xml:space="preserve">CMP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</si>
  <si>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>BRA $</t>
    </r>
    <r>
      <rPr>
        <sz val="11"/>
        <color theme="7" tint="-0.249977111117893"/>
        <rFont val="Calibri"/>
        <family val="2"/>
        <scheme val="minor"/>
      </rPr>
      <t>addr</t>
    </r>
  </si>
  <si>
    <r>
      <t>BRN $</t>
    </r>
    <r>
      <rPr>
        <sz val="11"/>
        <color theme="7" tint="-0.249977111117893"/>
        <rFont val="Calibri"/>
        <family val="2"/>
        <scheme val="minor"/>
      </rPr>
      <t>addr</t>
    </r>
  </si>
  <si>
    <r>
      <t>BRZ $</t>
    </r>
    <r>
      <rPr>
        <sz val="11"/>
        <color theme="7" tint="-0.249977111117893"/>
        <rFont val="Calibri"/>
        <family val="2"/>
        <scheme val="minor"/>
      </rPr>
      <t>addr</t>
    </r>
  </si>
  <si>
    <r>
      <t>BRP $</t>
    </r>
    <r>
      <rPr>
        <sz val="11"/>
        <color theme="7" tint="-0.249977111117893"/>
        <rFont val="Calibri"/>
        <family val="2"/>
        <scheme val="minor"/>
      </rPr>
      <t>addr</t>
    </r>
  </si>
  <si>
    <r>
      <t xml:space="preserve">LD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</si>
  <si>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LD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>, (</t>
    </r>
    <r>
      <rPr>
        <sz val="11"/>
        <color theme="9" tint="-0.249977111117893"/>
        <rFont val="Calibri"/>
        <family val="2"/>
        <scheme val="minor"/>
      </rPr>
      <t>Ry</t>
    </r>
    <r>
      <rPr>
        <sz val="11"/>
        <color theme="1"/>
        <rFont val="Calibri"/>
        <family val="2"/>
        <scheme val="minor"/>
      </rPr>
      <t>)</t>
    </r>
  </si>
  <si>
    <r>
      <t>ST (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),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</si>
  <si>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ADD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</si>
  <si>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SUB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</si>
  <si>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AND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</si>
  <si>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CMP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</si>
  <si>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t>#Ops</t>
  </si>
  <si>
    <t>Branch if Zero flag: if(Z) PC = $addr</t>
  </si>
  <si>
    <t>Branch if Positive flag: if(P) PC = $addr</t>
  </si>
  <si>
    <t>Bit</t>
  </si>
  <si>
    <t>$addr</t>
  </si>
  <si>
    <t>Immediate address for branching</t>
  </si>
  <si>
    <t>Target address</t>
  </si>
  <si>
    <r>
      <t>ST (</t>
    </r>
    <r>
      <rPr>
        <sz val="11"/>
        <color theme="8"/>
        <rFont val="Calibri"/>
        <family val="2"/>
        <scheme val="minor"/>
      </rPr>
      <t>addr</t>
    </r>
    <r>
      <rPr>
        <sz val="11"/>
        <color theme="1"/>
        <rFont val="Calibri"/>
        <family val="2"/>
        <scheme val="minor"/>
      </rPr>
      <t xml:space="preserve">), </t>
    </r>
    <r>
      <rPr>
        <sz val="11"/>
        <color theme="9" tint="-0.249977111117893"/>
        <rFont val="Calibri"/>
        <family val="2"/>
        <scheme val="minor"/>
      </rPr>
      <t>Ry</t>
    </r>
  </si>
  <si>
    <t>LD</t>
  </si>
  <si>
    <t>ST</t>
  </si>
  <si>
    <t>BRA</t>
  </si>
  <si>
    <t>JSR</t>
  </si>
  <si>
    <t>R0..R3</t>
  </si>
  <si>
    <t>(R0) .. (R3)</t>
  </si>
  <si>
    <t>R0 .. R3</t>
  </si>
  <si>
    <t>BRN</t>
  </si>
  <si>
    <t>BRZ</t>
  </si>
  <si>
    <t>BRP</t>
  </si>
  <si>
    <t>mehr?! (carry, ...)</t>
  </si>
  <si>
    <t>mehr?! (AND, XOR, XOR, ...)</t>
  </si>
  <si>
    <t>Oper 1</t>
  </si>
  <si>
    <t>Oper2</t>
  </si>
  <si>
    <t>source</t>
  </si>
  <si>
    <t>operation</t>
  </si>
  <si>
    <r>
      <t xml:space="preserve">NOT </t>
    </r>
    <r>
      <rPr>
        <sz val="11"/>
        <color theme="7" tint="-0.249977111117893"/>
        <rFont val="Calibri"/>
        <family val="2"/>
        <scheme val="minor"/>
      </rPr>
      <t>value</t>
    </r>
  </si>
  <si>
    <t>x</t>
  </si>
  <si>
    <t>flags</t>
  </si>
  <si>
    <t>destination</t>
  </si>
  <si>
    <r>
      <t xml:space="preserve">NOT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3" tint="0.79998168889431442"/>
        <rFont val="Calibri"/>
        <family val="2"/>
        <scheme val="minor"/>
      </rPr>
      <t>Rx</t>
    </r>
  </si>
  <si>
    <t>miscellaneous operations</t>
  </si>
  <si>
    <t>branch operations</t>
  </si>
  <si>
    <t>load operations</t>
  </si>
  <si>
    <t>store operations</t>
  </si>
  <si>
    <t>alu operations</t>
  </si>
  <si>
    <t>subroutine calls</t>
  </si>
  <si>
    <t>RET</t>
  </si>
  <si>
    <r>
      <t>JSR $</t>
    </r>
    <r>
      <rPr>
        <sz val="11"/>
        <color theme="7" tint="-0.249977111117893"/>
        <rFont val="Calibri"/>
        <family val="2"/>
        <scheme val="minor"/>
      </rPr>
      <t>addr</t>
    </r>
  </si>
  <si>
    <t>Assembly</t>
  </si>
  <si>
    <t>Operation code</t>
  </si>
  <si>
    <t>Operation dependent</t>
  </si>
  <si>
    <t>Mnemonic</t>
  </si>
  <si>
    <t>ADD</t>
  </si>
  <si>
    <t>SUB</t>
  </si>
  <si>
    <t>CMP</t>
  </si>
  <si>
    <t>NOT</t>
  </si>
  <si>
    <t>Machine code</t>
  </si>
  <si>
    <t>dest.</t>
  </si>
  <si>
    <t>Value</t>
  </si>
  <si>
    <t>AND</t>
  </si>
  <si>
    <t>Oper1</t>
  </si>
  <si>
    <t>Oper 2</t>
  </si>
  <si>
    <t>t1</t>
  </si>
  <si>
    <t>t2</t>
  </si>
  <si>
    <t>when assembling, we neet to know where each token must be placed in mem</t>
  </si>
  <si>
    <t>t1, t2 means that first token 1 is put (in byte 2) and token 2 is put into byte 3+4</t>
  </si>
  <si>
    <t>NB: this info is used by the assembler only and thus must not be stored in the opcode</t>
  </si>
  <si>
    <t>tok2mem</t>
  </si>
  <si>
    <t>tok-&gt;mem: where do tokens from parsing go into mashine code bytes?</t>
  </si>
  <si>
    <t>OPCODES STILL AS ON 1ST SHEET!!!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</si>
</sst>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 tint="0.7999816888943144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3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7" fillId="0" borderId="0" xfId="0" applyFont="1"/>
    <xf numFmtId="0" fontId="9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8" borderId="0" xfId="0" applyFill="1"/>
    <xf numFmtId="0" fontId="8" fillId="0" borderId="0" xfId="0" applyFont="1"/>
    <xf numFmtId="0" fontId="8" fillId="9" borderId="0" xfId="0" applyFont="1" applyFill="1" applyAlignment="1">
      <alignment horizontal="center"/>
    </xf>
    <xf numFmtId="0" fontId="8" fillId="9" borderId="0" xfId="0" applyFont="1" applyFill="1"/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1" borderId="0" xfId="0" applyFont="1" applyFill="1"/>
    <xf numFmtId="0" fontId="1" fillId="10" borderId="0" xfId="0" applyFont="1" applyFill="1"/>
    <xf numFmtId="0" fontId="1" fillId="0" borderId="0" xfId="0" applyFont="1" applyAlignment="1">
      <alignment horizontal="right"/>
    </xf>
    <xf numFmtId="0" fontId="0" fillId="12" borderId="0" xfId="0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2" borderId="0" xfId="0" applyFont="1" applyFill="1" applyAlignment="1">
      <alignment horizontal="left"/>
    </xf>
    <xf numFmtId="0" fontId="0" fillId="5" borderId="0" xfId="0" applyFill="1" applyAlignment="1">
      <alignment horizontal="righ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1" applyAlignment="1">
      <alignment horizontal="center"/>
    </xf>
    <xf numFmtId="0" fontId="8" fillId="9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 applyAlignment="1">
      <alignment horizontal="center"/>
    </xf>
  </cellXfs>
  <cellStyles count="2"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1"/>
  <sheetViews>
    <sheetView tabSelected="1" zoomScale="130" zoomScaleNormal="130" workbookViewId="0">
      <selection activeCell="B26" sqref="B26:B28"/>
    </sheetView>
    <sheetView zoomScale="115" zoomScaleNormal="115" workbookViewId="1"/>
  </sheetViews>
  <sheetFormatPr defaultRowHeight="15" x14ac:dyDescent="0.25"/>
  <cols>
    <col min="1" max="1" width="2" customWidth="1"/>
    <col min="2" max="2" width="16.42578125" customWidth="1"/>
    <col min="5" max="6" width="12.5703125" bestFit="1" customWidth="1"/>
    <col min="7" max="7" width="5.42578125" style="12" bestFit="1" customWidth="1"/>
    <col min="8" max="8" width="6.42578125" bestFit="1" customWidth="1"/>
    <col min="9" max="9" width="59.140625" customWidth="1"/>
    <col min="10" max="10" width="14.42578125" customWidth="1"/>
  </cols>
  <sheetData>
    <row r="2" spans="2:10" x14ac:dyDescent="0.25">
      <c r="C2" t="s">
        <v>5</v>
      </c>
      <c r="D2" t="s">
        <v>8</v>
      </c>
      <c r="E2" t="s">
        <v>7</v>
      </c>
      <c r="F2" t="s">
        <v>6</v>
      </c>
      <c r="I2" t="s">
        <v>13</v>
      </c>
    </row>
    <row r="3" spans="2:10" s="1" customFormat="1" x14ac:dyDescent="0.25">
      <c r="B3" s="1" t="s">
        <v>0</v>
      </c>
      <c r="C3" s="1" t="s">
        <v>1</v>
      </c>
      <c r="D3" s="1" t="s">
        <v>2</v>
      </c>
      <c r="E3" s="1" t="s">
        <v>10</v>
      </c>
      <c r="F3" s="1" t="s">
        <v>11</v>
      </c>
      <c r="G3" s="13" t="s">
        <v>105</v>
      </c>
      <c r="H3" s="1" t="s">
        <v>53</v>
      </c>
      <c r="J3" s="1" t="s">
        <v>44</v>
      </c>
    </row>
    <row r="4" spans="2:10" x14ac:dyDescent="0.25">
      <c r="B4" s="2" t="s">
        <v>50</v>
      </c>
      <c r="C4" s="3"/>
      <c r="D4" s="3"/>
      <c r="E4" s="3"/>
      <c r="F4" s="3"/>
      <c r="G4" s="14"/>
      <c r="H4" s="3"/>
      <c r="I4" s="3"/>
      <c r="J4" s="3"/>
    </row>
    <row r="5" spans="2:10" x14ac:dyDescent="0.25">
      <c r="B5" t="s">
        <v>88</v>
      </c>
      <c r="C5" s="4" t="s">
        <v>12</v>
      </c>
      <c r="D5" s="8" t="s">
        <v>4</v>
      </c>
      <c r="E5" s="10" t="s">
        <v>22</v>
      </c>
      <c r="F5" s="10" t="s">
        <v>23</v>
      </c>
      <c r="G5" s="12">
        <v>2</v>
      </c>
      <c r="I5" t="s">
        <v>14</v>
      </c>
      <c r="J5" t="s">
        <v>45</v>
      </c>
    </row>
    <row r="6" spans="2:10" x14ac:dyDescent="0.25">
      <c r="B6" t="s">
        <v>98</v>
      </c>
      <c r="C6" s="4" t="s">
        <v>16</v>
      </c>
      <c r="D6" s="8" t="s">
        <v>4</v>
      </c>
      <c r="E6" s="9" t="s">
        <v>9</v>
      </c>
      <c r="F6" s="11" t="s">
        <v>4</v>
      </c>
      <c r="G6" s="12">
        <v>2</v>
      </c>
      <c r="I6" t="s">
        <v>15</v>
      </c>
      <c r="J6" t="s">
        <v>46</v>
      </c>
    </row>
    <row r="7" spans="2:10" x14ac:dyDescent="0.25">
      <c r="B7" t="s">
        <v>89</v>
      </c>
      <c r="C7" s="4" t="s">
        <v>21</v>
      </c>
      <c r="D7" s="8" t="s">
        <v>4</v>
      </c>
      <c r="E7" s="10" t="s">
        <v>17</v>
      </c>
      <c r="F7" s="10" t="s">
        <v>18</v>
      </c>
      <c r="G7" s="12">
        <v>2</v>
      </c>
      <c r="I7" t="s">
        <v>19</v>
      </c>
      <c r="J7" t="s">
        <v>48</v>
      </c>
    </row>
    <row r="8" spans="2:10" x14ac:dyDescent="0.25">
      <c r="B8" t="s">
        <v>99</v>
      </c>
      <c r="C8" s="4" t="s">
        <v>52</v>
      </c>
      <c r="D8" s="8" t="s">
        <v>4</v>
      </c>
      <c r="E8" s="9" t="s">
        <v>9</v>
      </c>
      <c r="F8" s="11" t="s">
        <v>4</v>
      </c>
      <c r="G8" s="12">
        <v>2</v>
      </c>
      <c r="I8" t="s">
        <v>80</v>
      </c>
      <c r="J8" t="s">
        <v>47</v>
      </c>
    </row>
    <row r="9" spans="2:10" x14ac:dyDescent="0.25">
      <c r="B9" t="s">
        <v>112</v>
      </c>
      <c r="C9" s="4" t="s">
        <v>20</v>
      </c>
      <c r="D9" s="11" t="s">
        <v>4</v>
      </c>
      <c r="E9" s="8" t="s">
        <v>17</v>
      </c>
      <c r="F9" s="8" t="s">
        <v>18</v>
      </c>
      <c r="G9" s="12">
        <v>2</v>
      </c>
      <c r="H9" t="s">
        <v>54</v>
      </c>
      <c r="I9" t="s">
        <v>78</v>
      </c>
      <c r="J9" t="s">
        <v>81</v>
      </c>
    </row>
    <row r="10" spans="2:10" x14ac:dyDescent="0.25">
      <c r="B10" t="s">
        <v>100</v>
      </c>
      <c r="C10" s="4" t="s">
        <v>36</v>
      </c>
      <c r="D10" s="11" t="s">
        <v>4</v>
      </c>
      <c r="E10" s="9" t="s">
        <v>9</v>
      </c>
      <c r="F10" s="8" t="s">
        <v>4</v>
      </c>
      <c r="G10" s="12">
        <v>2</v>
      </c>
      <c r="H10" t="s">
        <v>54</v>
      </c>
      <c r="I10" t="s">
        <v>79</v>
      </c>
      <c r="J10" t="s">
        <v>82</v>
      </c>
    </row>
    <row r="11" spans="2:10" x14ac:dyDescent="0.25">
      <c r="G11" s="12">
        <v>2</v>
      </c>
    </row>
    <row r="12" spans="2:10" x14ac:dyDescent="0.25">
      <c r="B12" s="2" t="s">
        <v>49</v>
      </c>
      <c r="C12" s="3"/>
      <c r="D12" s="3"/>
      <c r="E12" s="3"/>
      <c r="F12" s="3"/>
      <c r="G12" s="14"/>
      <c r="H12" s="3"/>
      <c r="I12" s="3"/>
      <c r="J12" s="3"/>
    </row>
    <row r="13" spans="2:10" x14ac:dyDescent="0.25">
      <c r="B13" t="s">
        <v>90</v>
      </c>
      <c r="C13" s="5" t="s">
        <v>37</v>
      </c>
      <c r="D13" s="8" t="s">
        <v>4</v>
      </c>
      <c r="E13" s="10" t="s">
        <v>22</v>
      </c>
      <c r="F13" s="10" t="s">
        <v>23</v>
      </c>
      <c r="G13" s="12">
        <v>2</v>
      </c>
      <c r="I13" t="s">
        <v>24</v>
      </c>
    </row>
    <row r="14" spans="2:10" x14ac:dyDescent="0.25">
      <c r="B14" t="s">
        <v>101</v>
      </c>
      <c r="C14" s="5" t="s">
        <v>38</v>
      </c>
      <c r="D14" s="8" t="s">
        <v>4</v>
      </c>
      <c r="E14" s="9" t="s">
        <v>9</v>
      </c>
      <c r="F14" s="11" t="s">
        <v>4</v>
      </c>
      <c r="G14" s="12">
        <v>2</v>
      </c>
      <c r="I14" t="s">
        <v>25</v>
      </c>
    </row>
    <row r="15" spans="2:10" x14ac:dyDescent="0.25">
      <c r="B15" t="s">
        <v>91</v>
      </c>
      <c r="C15" s="5" t="s">
        <v>39</v>
      </c>
      <c r="D15" s="8" t="s">
        <v>4</v>
      </c>
      <c r="E15" s="10" t="s">
        <v>22</v>
      </c>
      <c r="F15" s="10" t="s">
        <v>23</v>
      </c>
      <c r="G15" s="12">
        <v>2</v>
      </c>
      <c r="I15" t="s">
        <v>26</v>
      </c>
    </row>
    <row r="16" spans="2:10" x14ac:dyDescent="0.25">
      <c r="B16" t="s">
        <v>102</v>
      </c>
      <c r="C16" s="5" t="s">
        <v>40</v>
      </c>
      <c r="D16" s="8" t="s">
        <v>4</v>
      </c>
      <c r="E16" s="9" t="s">
        <v>9</v>
      </c>
      <c r="F16" s="11" t="s">
        <v>4</v>
      </c>
      <c r="G16" s="12">
        <v>2</v>
      </c>
      <c r="I16" t="s">
        <v>27</v>
      </c>
    </row>
    <row r="17" spans="2:10" x14ac:dyDescent="0.25">
      <c r="B17" t="s">
        <v>87</v>
      </c>
      <c r="C17" s="5" t="s">
        <v>41</v>
      </c>
      <c r="D17" s="8" t="s">
        <v>4</v>
      </c>
      <c r="E17" s="9" t="s">
        <v>9</v>
      </c>
      <c r="F17" s="9" t="s">
        <v>9</v>
      </c>
      <c r="G17" s="16">
        <v>1</v>
      </c>
      <c r="I17" t="s">
        <v>59</v>
      </c>
    </row>
    <row r="18" spans="2:10" x14ac:dyDescent="0.25">
      <c r="C18" s="5"/>
      <c r="I18" t="s">
        <v>66</v>
      </c>
    </row>
    <row r="19" spans="2:10" x14ac:dyDescent="0.25">
      <c r="B19" t="s">
        <v>92</v>
      </c>
      <c r="C19" s="5" t="s">
        <v>42</v>
      </c>
      <c r="D19" s="8" t="s">
        <v>4</v>
      </c>
      <c r="E19" s="10" t="s">
        <v>22</v>
      </c>
      <c r="F19" s="10" t="s">
        <v>23</v>
      </c>
      <c r="G19" s="12">
        <v>2</v>
      </c>
      <c r="I19" t="s">
        <v>60</v>
      </c>
    </row>
    <row r="20" spans="2:10" x14ac:dyDescent="0.25">
      <c r="B20" t="s">
        <v>103</v>
      </c>
      <c r="C20" s="5" t="s">
        <v>43</v>
      </c>
      <c r="D20" s="8" t="s">
        <v>4</v>
      </c>
      <c r="E20" s="9" t="s">
        <v>9</v>
      </c>
      <c r="F20" s="11" t="s">
        <v>4</v>
      </c>
      <c r="G20" s="12">
        <v>2</v>
      </c>
      <c r="I20" t="s">
        <v>61</v>
      </c>
    </row>
    <row r="21" spans="2:10" x14ac:dyDescent="0.25">
      <c r="B21" t="s">
        <v>93</v>
      </c>
      <c r="C21" s="5" t="s">
        <v>55</v>
      </c>
      <c r="D21" s="8" t="s">
        <v>4</v>
      </c>
      <c r="E21" s="10" t="s">
        <v>22</v>
      </c>
      <c r="F21" s="10" t="s">
        <v>23</v>
      </c>
      <c r="G21" s="12">
        <v>2</v>
      </c>
      <c r="I21" t="s">
        <v>57</v>
      </c>
    </row>
    <row r="22" spans="2:10" x14ac:dyDescent="0.25">
      <c r="B22" t="s">
        <v>104</v>
      </c>
      <c r="C22" s="5" t="s">
        <v>56</v>
      </c>
      <c r="D22" s="8" t="s">
        <v>4</v>
      </c>
      <c r="E22" s="9" t="s">
        <v>9</v>
      </c>
      <c r="F22" s="11" t="s">
        <v>4</v>
      </c>
      <c r="G22" s="12">
        <v>2</v>
      </c>
      <c r="I22" t="s">
        <v>58</v>
      </c>
    </row>
    <row r="24" spans="2:10" x14ac:dyDescent="0.25">
      <c r="B24" s="2" t="s">
        <v>51</v>
      </c>
      <c r="C24" s="3"/>
      <c r="D24" s="3"/>
      <c r="E24" s="3"/>
      <c r="F24" s="3"/>
      <c r="G24" s="14"/>
      <c r="H24" s="3"/>
      <c r="I24" s="3"/>
      <c r="J24" s="3"/>
    </row>
    <row r="25" spans="2:10" x14ac:dyDescent="0.25">
      <c r="B25" t="s">
        <v>94</v>
      </c>
      <c r="C25" s="5" t="s">
        <v>62</v>
      </c>
      <c r="D25" s="9" t="s">
        <v>9</v>
      </c>
      <c r="E25" s="10" t="s">
        <v>17</v>
      </c>
      <c r="F25" s="10" t="s">
        <v>18</v>
      </c>
      <c r="G25" s="16">
        <v>1</v>
      </c>
      <c r="H25" t="s">
        <v>54</v>
      </c>
      <c r="I25" t="s">
        <v>28</v>
      </c>
    </row>
    <row r="26" spans="2:10" x14ac:dyDescent="0.25">
      <c r="B26" t="s">
        <v>95</v>
      </c>
      <c r="C26" s="5" t="s">
        <v>63</v>
      </c>
      <c r="D26" s="9" t="s">
        <v>9</v>
      </c>
      <c r="E26" s="10" t="s">
        <v>17</v>
      </c>
      <c r="F26" s="10" t="s">
        <v>18</v>
      </c>
      <c r="G26" s="16">
        <v>1</v>
      </c>
      <c r="H26" t="s">
        <v>54</v>
      </c>
      <c r="I26" t="s">
        <v>29</v>
      </c>
    </row>
    <row r="27" spans="2:10" x14ac:dyDescent="0.25">
      <c r="B27" t="s">
        <v>96</v>
      </c>
      <c r="C27" s="5" t="s">
        <v>64</v>
      </c>
      <c r="D27" s="9" t="s">
        <v>9</v>
      </c>
      <c r="E27" s="10" t="s">
        <v>17</v>
      </c>
      <c r="F27" s="10" t="s">
        <v>18</v>
      </c>
      <c r="G27" s="16">
        <v>1</v>
      </c>
      <c r="H27" t="s">
        <v>54</v>
      </c>
      <c r="I27" t="s">
        <v>106</v>
      </c>
    </row>
    <row r="28" spans="2:10" x14ac:dyDescent="0.25">
      <c r="B28" t="s">
        <v>97</v>
      </c>
      <c r="C28" s="5" t="s">
        <v>65</v>
      </c>
      <c r="D28" s="9" t="s">
        <v>9</v>
      </c>
      <c r="E28" s="10" t="s">
        <v>17</v>
      </c>
      <c r="F28" s="10" t="s">
        <v>18</v>
      </c>
      <c r="G28" s="16">
        <v>1</v>
      </c>
      <c r="H28" t="s">
        <v>54</v>
      </c>
      <c r="I28" t="s">
        <v>107</v>
      </c>
    </row>
    <row r="30" spans="2:10" x14ac:dyDescent="0.25">
      <c r="B30" s="2" t="s">
        <v>30</v>
      </c>
      <c r="C30" s="3"/>
      <c r="D30" s="3"/>
      <c r="E30" s="3"/>
      <c r="F30" s="3"/>
      <c r="G30" s="14"/>
      <c r="H30" s="3"/>
      <c r="I30" s="3"/>
      <c r="J30" s="3"/>
    </row>
    <row r="31" spans="2:10" x14ac:dyDescent="0.25">
      <c r="B31" t="s">
        <v>31</v>
      </c>
      <c r="C31" s="6" t="s">
        <v>3</v>
      </c>
      <c r="D31" s="9" t="s">
        <v>9</v>
      </c>
      <c r="E31" s="9" t="s">
        <v>9</v>
      </c>
      <c r="F31" s="9" t="s">
        <v>9</v>
      </c>
      <c r="G31" s="17">
        <v>0</v>
      </c>
      <c r="H31" t="s">
        <v>54</v>
      </c>
      <c r="I31" t="s">
        <v>34</v>
      </c>
    </row>
    <row r="32" spans="2:10" x14ac:dyDescent="0.25">
      <c r="B32" t="s">
        <v>33</v>
      </c>
      <c r="C32" s="6" t="s">
        <v>32</v>
      </c>
      <c r="D32" s="9" t="s">
        <v>9</v>
      </c>
      <c r="E32" s="9" t="s">
        <v>9</v>
      </c>
      <c r="F32" s="9" t="s">
        <v>9</v>
      </c>
      <c r="G32" s="17">
        <v>0</v>
      </c>
      <c r="H32" t="s">
        <v>54</v>
      </c>
      <c r="I32" t="s">
        <v>35</v>
      </c>
    </row>
    <row r="35" spans="2:10" x14ac:dyDescent="0.25">
      <c r="B35" s="7" t="s">
        <v>67</v>
      </c>
      <c r="C35" s="6"/>
      <c r="D35" s="6"/>
      <c r="E35" s="6"/>
      <c r="F35" s="6"/>
      <c r="G35" s="15"/>
      <c r="H35" s="6"/>
      <c r="I35" s="6"/>
      <c r="J35" s="6"/>
    </row>
    <row r="36" spans="2:10" x14ac:dyDescent="0.25">
      <c r="B36" t="s">
        <v>68</v>
      </c>
      <c r="C36" t="s">
        <v>70</v>
      </c>
      <c r="I36" t="s">
        <v>73</v>
      </c>
    </row>
    <row r="37" spans="2:10" x14ac:dyDescent="0.25">
      <c r="B37" t="s">
        <v>69</v>
      </c>
      <c r="C37" t="s">
        <v>71</v>
      </c>
      <c r="I37" t="s">
        <v>74</v>
      </c>
    </row>
    <row r="38" spans="2:10" x14ac:dyDescent="0.25">
      <c r="B38" t="s">
        <v>72</v>
      </c>
      <c r="C38" t="s">
        <v>77</v>
      </c>
      <c r="I38" t="s">
        <v>75</v>
      </c>
    </row>
    <row r="39" spans="2:10" x14ac:dyDescent="0.25">
      <c r="B39" t="s">
        <v>76</v>
      </c>
      <c r="C39" t="s">
        <v>83</v>
      </c>
      <c r="I39" t="s">
        <v>84</v>
      </c>
    </row>
    <row r="40" spans="2:10" x14ac:dyDescent="0.25">
      <c r="B40" t="s">
        <v>85</v>
      </c>
      <c r="C40" t="s">
        <v>86</v>
      </c>
      <c r="I40" t="s">
        <v>84</v>
      </c>
    </row>
    <row r="41" spans="2:10" x14ac:dyDescent="0.25">
      <c r="B41" t="s">
        <v>109</v>
      </c>
      <c r="C41" t="s">
        <v>110</v>
      </c>
      <c r="I41" t="s">
        <v>111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00B0-29DC-43BE-ADCE-B7D4E9F25E53}">
  <dimension ref="A2:Q45"/>
  <sheetViews>
    <sheetView workbookViewId="0"/>
    <sheetView tabSelected="1" topLeftCell="A13" zoomScale="115" zoomScaleNormal="115" workbookViewId="1">
      <selection activeCell="D43" sqref="D43"/>
    </sheetView>
  </sheetViews>
  <sheetFormatPr defaultRowHeight="15" x14ac:dyDescent="0.25"/>
  <cols>
    <col min="2" max="10" width="9.140625" style="18"/>
    <col min="11" max="11" width="1.140625" customWidth="1"/>
    <col min="12" max="12" width="11.28515625" bestFit="1" customWidth="1"/>
    <col min="14" max="14" width="12.140625" bestFit="1" customWidth="1"/>
    <col min="15" max="15" width="13.42578125" bestFit="1" customWidth="1"/>
    <col min="16" max="16" width="6.7109375" style="18" bestFit="1" customWidth="1"/>
    <col min="17" max="17" width="7.28515625" style="18" bestFit="1" customWidth="1"/>
  </cols>
  <sheetData>
    <row r="2" spans="1:17" x14ac:dyDescent="0.25">
      <c r="B2" s="18" t="s">
        <v>152</v>
      </c>
      <c r="C2" s="18">
        <v>128</v>
      </c>
      <c r="D2" s="18">
        <v>64</v>
      </c>
      <c r="E2" s="18">
        <v>32</v>
      </c>
      <c r="F2" s="18">
        <v>16</v>
      </c>
      <c r="G2" s="18">
        <v>8</v>
      </c>
      <c r="H2" s="18">
        <v>4</v>
      </c>
      <c r="I2" s="18">
        <v>2</v>
      </c>
      <c r="J2" s="18">
        <v>1</v>
      </c>
    </row>
    <row r="3" spans="1:17" x14ac:dyDescent="0.25">
      <c r="B3" s="36" t="s">
        <v>108</v>
      </c>
      <c r="C3" s="18">
        <v>7</v>
      </c>
      <c r="D3" s="18">
        <v>6</v>
      </c>
      <c r="E3" s="18">
        <v>5</v>
      </c>
      <c r="F3" s="18">
        <v>4</v>
      </c>
      <c r="G3" s="18">
        <v>3</v>
      </c>
      <c r="H3" s="18">
        <v>2</v>
      </c>
      <c r="I3" s="18">
        <v>1</v>
      </c>
      <c r="J3" s="18">
        <v>0</v>
      </c>
      <c r="K3" s="18"/>
      <c r="L3" s="53" t="s">
        <v>150</v>
      </c>
      <c r="M3" s="53"/>
      <c r="N3" s="53"/>
      <c r="P3" s="18" t="s">
        <v>161</v>
      </c>
    </row>
    <row r="4" spans="1:17" x14ac:dyDescent="0.25">
      <c r="A4" s="54"/>
      <c r="B4" s="54"/>
      <c r="C4" s="49" t="s">
        <v>143</v>
      </c>
      <c r="D4" s="49"/>
      <c r="E4" s="49"/>
      <c r="F4" s="50" t="s">
        <v>144</v>
      </c>
      <c r="G4" s="50"/>
      <c r="H4" s="50"/>
      <c r="I4" s="50"/>
      <c r="J4" s="50"/>
      <c r="K4" s="1"/>
      <c r="L4" s="34" t="s">
        <v>145</v>
      </c>
      <c r="M4" s="35" t="s">
        <v>125</v>
      </c>
      <c r="N4" s="34" t="s">
        <v>126</v>
      </c>
      <c r="O4" s="35" t="s">
        <v>142</v>
      </c>
      <c r="P4" s="33" t="s">
        <v>154</v>
      </c>
      <c r="Q4" s="32" t="s">
        <v>155</v>
      </c>
    </row>
    <row r="5" spans="1:17" x14ac:dyDescent="0.25">
      <c r="A5" s="55" t="s">
        <v>1</v>
      </c>
      <c r="B5" s="55"/>
      <c r="C5" s="52" t="s">
        <v>134</v>
      </c>
      <c r="D5" s="52"/>
      <c r="E5" s="52"/>
      <c r="F5" s="23"/>
      <c r="G5" s="23"/>
      <c r="H5" s="23"/>
      <c r="I5" s="23"/>
      <c r="J5" s="23"/>
      <c r="L5" s="24"/>
      <c r="M5" s="24"/>
      <c r="N5" s="24"/>
      <c r="O5" s="24"/>
      <c r="P5" s="23"/>
      <c r="Q5" s="23"/>
    </row>
    <row r="6" spans="1:17" x14ac:dyDescent="0.25">
      <c r="A6">
        <f>C6*$C$2+D6*$D$2+E6*$E$2+F6*$F$2+G6*$G$2+H6*$H$2+I6*$I$2+J6*$J$2</f>
        <v>0</v>
      </c>
      <c r="B6" s="19" t="str">
        <f>"0x"&amp;DEC2HEX(A6,2)</f>
        <v>0x00</v>
      </c>
      <c r="C6" s="18">
        <v>0</v>
      </c>
      <c r="D6" s="18">
        <v>0</v>
      </c>
      <c r="E6" s="18">
        <v>0</v>
      </c>
    </row>
    <row r="7" spans="1:17" x14ac:dyDescent="0.25">
      <c r="A7" s="43"/>
      <c r="B7" s="43"/>
      <c r="C7" s="51" t="s">
        <v>136</v>
      </c>
      <c r="D7" s="51"/>
      <c r="E7" s="51"/>
      <c r="F7" s="26"/>
      <c r="G7" s="26"/>
      <c r="H7" s="27"/>
      <c r="I7" s="51" t="s">
        <v>127</v>
      </c>
      <c r="J7" s="51"/>
      <c r="L7" s="27"/>
      <c r="M7" s="27"/>
      <c r="N7" s="27"/>
      <c r="O7" s="27"/>
      <c r="P7" s="26"/>
      <c r="Q7" s="26"/>
    </row>
    <row r="8" spans="1:17" x14ac:dyDescent="0.25">
      <c r="A8">
        <f>C8*$C$2+D8*$D$2+E8*$E$2+F8*$F$2+G8*$G$2+H8*$H$2+I8*$I$2+J8*$J$2</f>
        <v>32</v>
      </c>
      <c r="B8" s="19" t="str">
        <f t="shared" ref="B8:B40" si="0">"0x"&amp;DEC2HEX(A8,2)</f>
        <v>0x20</v>
      </c>
      <c r="C8" s="20">
        <v>0</v>
      </c>
      <c r="D8" s="20">
        <v>0</v>
      </c>
      <c r="E8" s="20">
        <v>1</v>
      </c>
      <c r="F8" s="38"/>
      <c r="G8" s="38"/>
      <c r="H8" s="38"/>
      <c r="I8" s="20">
        <v>0</v>
      </c>
      <c r="J8" s="20">
        <v>0</v>
      </c>
      <c r="L8" s="3" t="s">
        <v>113</v>
      </c>
      <c r="M8" s="3" t="s">
        <v>117</v>
      </c>
      <c r="N8" s="3" t="s">
        <v>119</v>
      </c>
      <c r="O8" t="s">
        <v>98</v>
      </c>
      <c r="P8" s="20" t="s">
        <v>156</v>
      </c>
      <c r="Q8" s="20" t="s">
        <v>157</v>
      </c>
    </row>
    <row r="9" spans="1:17" x14ac:dyDescent="0.25">
      <c r="A9">
        <f>C9*$C$2+D9*$D$2+E9*$E$2+F9*$F$2+G9*$G$2+H9*$H$2+I9*$I$2+J9*$J$2</f>
        <v>33</v>
      </c>
      <c r="B9" s="19" t="str">
        <f t="shared" si="0"/>
        <v>0x21</v>
      </c>
      <c r="C9" s="20">
        <v>0</v>
      </c>
      <c r="D9" s="20">
        <v>0</v>
      </c>
      <c r="E9" s="20">
        <v>1</v>
      </c>
      <c r="F9" s="38"/>
      <c r="G9" s="38"/>
      <c r="H9" s="38"/>
      <c r="I9" s="21">
        <v>0</v>
      </c>
      <c r="J9" s="21">
        <v>1</v>
      </c>
      <c r="L9" s="3" t="s">
        <v>113</v>
      </c>
      <c r="M9" s="3" t="s">
        <v>117</v>
      </c>
      <c r="N9" s="3" t="s">
        <v>72</v>
      </c>
      <c r="O9" t="s">
        <v>88</v>
      </c>
      <c r="P9" s="20" t="s">
        <v>156</v>
      </c>
      <c r="Q9" s="20" t="s">
        <v>157</v>
      </c>
    </row>
    <row r="10" spans="1:17" x14ac:dyDescent="0.25">
      <c r="A10">
        <f>C10*$C$2+D10*$D$2+E10*$E$2+F10*$F$2+G10*$G$2+H10*$H$2+I10*$I$2+J10*$J$2</f>
        <v>34</v>
      </c>
      <c r="B10" s="19" t="str">
        <f t="shared" si="0"/>
        <v>0x22</v>
      </c>
      <c r="C10" s="20">
        <v>0</v>
      </c>
      <c r="D10" s="20">
        <v>0</v>
      </c>
      <c r="E10" s="20">
        <v>1</v>
      </c>
      <c r="F10" s="38"/>
      <c r="G10" s="38"/>
      <c r="H10" s="38"/>
      <c r="I10" s="20">
        <v>1</v>
      </c>
      <c r="J10" s="20">
        <v>0</v>
      </c>
      <c r="L10" s="3" t="s">
        <v>113</v>
      </c>
      <c r="M10" s="3" t="s">
        <v>117</v>
      </c>
      <c r="N10" s="3" t="s">
        <v>118</v>
      </c>
      <c r="O10" t="s">
        <v>99</v>
      </c>
      <c r="P10" s="20" t="s">
        <v>156</v>
      </c>
      <c r="Q10" s="20" t="s">
        <v>157</v>
      </c>
    </row>
    <row r="11" spans="1:17" x14ac:dyDescent="0.25">
      <c r="A11">
        <f>C11*$C$2+D11*$D$2+E11*$E$2+F11*$F$2+G11*$G$2+H11*$H$2+I11*$I$2+J11*$J$2</f>
        <v>35</v>
      </c>
      <c r="B11" s="19" t="str">
        <f t="shared" si="0"/>
        <v>0x23</v>
      </c>
      <c r="C11" s="20">
        <v>0</v>
      </c>
      <c r="D11" s="20">
        <v>0</v>
      </c>
      <c r="E11" s="20">
        <v>1</v>
      </c>
      <c r="F11" s="38"/>
      <c r="G11" s="38"/>
      <c r="H11" s="38"/>
      <c r="I11" s="21">
        <v>1</v>
      </c>
      <c r="J11" s="21">
        <v>1</v>
      </c>
      <c r="L11" s="3" t="s">
        <v>113</v>
      </c>
      <c r="M11" s="3" t="s">
        <v>117</v>
      </c>
      <c r="N11" s="3" t="s">
        <v>76</v>
      </c>
      <c r="O11" t="s">
        <v>89</v>
      </c>
      <c r="P11" s="20" t="s">
        <v>156</v>
      </c>
      <c r="Q11" s="20" t="s">
        <v>157</v>
      </c>
    </row>
    <row r="12" spans="1:17" x14ac:dyDescent="0.25">
      <c r="A12" s="43"/>
      <c r="B12" s="43"/>
      <c r="C12" s="48" t="s">
        <v>137</v>
      </c>
      <c r="D12" s="48"/>
      <c r="E12" s="48"/>
      <c r="F12" s="25"/>
      <c r="G12" s="25"/>
      <c r="H12" s="25"/>
      <c r="I12" s="25"/>
      <c r="J12" s="25" t="s">
        <v>132</v>
      </c>
      <c r="L12" s="28"/>
      <c r="M12" s="28"/>
      <c r="N12" s="28"/>
      <c r="O12" s="28"/>
      <c r="P12" s="25"/>
      <c r="Q12" s="25"/>
    </row>
    <row r="13" spans="1:17" x14ac:dyDescent="0.25">
      <c r="A13">
        <f>C13*$C$2+D13*$D$2+E13*$E$2+F13*$F$2+G13*$G$2+H13*$H$2+I13*$I$2+J13*$J$2</f>
        <v>64</v>
      </c>
      <c r="B13" s="19" t="str">
        <f t="shared" si="0"/>
        <v>0x40</v>
      </c>
      <c r="C13" s="18">
        <v>0</v>
      </c>
      <c r="D13" s="18">
        <v>1</v>
      </c>
      <c r="E13" s="18">
        <v>0</v>
      </c>
      <c r="F13" s="39"/>
      <c r="G13" s="39"/>
      <c r="H13" s="39"/>
      <c r="J13" s="37">
        <v>0</v>
      </c>
      <c r="L13" t="s">
        <v>114</v>
      </c>
      <c r="M13" t="s">
        <v>117</v>
      </c>
      <c r="N13" t="s">
        <v>118</v>
      </c>
      <c r="O13" t="s">
        <v>100</v>
      </c>
      <c r="P13" s="18" t="s">
        <v>157</v>
      </c>
      <c r="Q13" s="18" t="s">
        <v>156</v>
      </c>
    </row>
    <row r="14" spans="1:17" x14ac:dyDescent="0.25">
      <c r="A14">
        <f>C14*$C$2+D14*$D$2+E14*$E$2+F14*$F$2+G14*$G$2+H14*$H$2+I14*$I$2+J14*$J$2</f>
        <v>65</v>
      </c>
      <c r="B14" s="19" t="str">
        <f t="shared" si="0"/>
        <v>0x41</v>
      </c>
      <c r="C14" s="18">
        <v>0</v>
      </c>
      <c r="D14" s="18">
        <v>1</v>
      </c>
      <c r="E14" s="18">
        <v>0</v>
      </c>
      <c r="F14" s="39"/>
      <c r="G14" s="39"/>
      <c r="H14" s="39"/>
      <c r="J14" s="37">
        <v>1</v>
      </c>
      <c r="L14" t="s">
        <v>114</v>
      </c>
      <c r="M14" t="s">
        <v>117</v>
      </c>
      <c r="N14" t="s">
        <v>76</v>
      </c>
      <c r="O14" t="s">
        <v>112</v>
      </c>
      <c r="P14" s="18" t="s">
        <v>157</v>
      </c>
      <c r="Q14" s="18" t="s">
        <v>156</v>
      </c>
    </row>
    <row r="15" spans="1:17" x14ac:dyDescent="0.25">
      <c r="A15" s="6"/>
      <c r="B15" s="43"/>
      <c r="C15" s="51" t="s">
        <v>138</v>
      </c>
      <c r="D15" s="51"/>
      <c r="E15" s="51"/>
      <c r="F15" s="26"/>
      <c r="G15" s="51" t="s">
        <v>128</v>
      </c>
      <c r="H15" s="51"/>
      <c r="I15" s="51"/>
      <c r="J15" s="26" t="s">
        <v>127</v>
      </c>
      <c r="L15" s="27"/>
      <c r="M15" s="27"/>
      <c r="N15" s="27"/>
      <c r="O15" s="27"/>
      <c r="P15" s="26"/>
      <c r="Q15" s="26"/>
    </row>
    <row r="16" spans="1:17" x14ac:dyDescent="0.25">
      <c r="A16">
        <f t="shared" ref="A16:A28" si="1">C16*$C$2+D16*$D$2+E16*$E$2+F16*$F$2+G16*$G$2+H16*$H$2+I16*$I$2+J16*$J$2</f>
        <v>96</v>
      </c>
      <c r="B16" s="19" t="str">
        <f t="shared" si="0"/>
        <v>0x60</v>
      </c>
      <c r="C16" s="20">
        <v>0</v>
      </c>
      <c r="D16" s="20">
        <v>1</v>
      </c>
      <c r="E16" s="20">
        <v>1</v>
      </c>
      <c r="F16" s="38"/>
      <c r="G16" s="40">
        <v>0</v>
      </c>
      <c r="H16" s="20">
        <v>0</v>
      </c>
      <c r="I16" s="20">
        <v>0</v>
      </c>
      <c r="J16" s="20">
        <v>0</v>
      </c>
      <c r="L16" s="3" t="s">
        <v>146</v>
      </c>
      <c r="M16" s="3" t="s">
        <v>117</v>
      </c>
      <c r="N16" s="3" t="s">
        <v>119</v>
      </c>
      <c r="O16" t="s">
        <v>101</v>
      </c>
      <c r="P16" s="20" t="s">
        <v>156</v>
      </c>
      <c r="Q16" s="20" t="s">
        <v>157</v>
      </c>
    </row>
    <row r="17" spans="1:17" x14ac:dyDescent="0.25">
      <c r="A17">
        <f t="shared" si="1"/>
        <v>97</v>
      </c>
      <c r="B17" s="19" t="str">
        <f t="shared" si="0"/>
        <v>0x61</v>
      </c>
      <c r="C17" s="20">
        <v>0</v>
      </c>
      <c r="D17" s="20">
        <v>1</v>
      </c>
      <c r="E17" s="20">
        <v>1</v>
      </c>
      <c r="F17" s="38"/>
      <c r="G17" s="40">
        <v>0</v>
      </c>
      <c r="H17" s="20">
        <v>0</v>
      </c>
      <c r="I17" s="20">
        <v>0</v>
      </c>
      <c r="J17" s="21">
        <v>1</v>
      </c>
      <c r="L17" s="22" t="s">
        <v>146</v>
      </c>
      <c r="M17" s="22" t="s">
        <v>117</v>
      </c>
      <c r="N17" s="22" t="s">
        <v>72</v>
      </c>
      <c r="O17" t="s">
        <v>90</v>
      </c>
      <c r="P17" s="20" t="s">
        <v>156</v>
      </c>
      <c r="Q17" s="20" t="s">
        <v>157</v>
      </c>
    </row>
    <row r="18" spans="1:17" x14ac:dyDescent="0.25">
      <c r="A18">
        <f t="shared" si="1"/>
        <v>98</v>
      </c>
      <c r="B18" s="19" t="str">
        <f t="shared" si="0"/>
        <v>0x62</v>
      </c>
      <c r="C18" s="20">
        <v>0</v>
      </c>
      <c r="D18" s="20">
        <v>1</v>
      </c>
      <c r="E18" s="20">
        <v>1</v>
      </c>
      <c r="F18" s="38"/>
      <c r="G18" s="40">
        <v>0</v>
      </c>
      <c r="H18" s="20">
        <v>0</v>
      </c>
      <c r="I18" s="20">
        <v>1</v>
      </c>
      <c r="J18" s="20">
        <v>0</v>
      </c>
      <c r="L18" s="3" t="s">
        <v>147</v>
      </c>
      <c r="M18" s="3" t="s">
        <v>117</v>
      </c>
      <c r="N18" s="3" t="s">
        <v>119</v>
      </c>
      <c r="O18" t="s">
        <v>102</v>
      </c>
      <c r="P18" s="20" t="s">
        <v>156</v>
      </c>
      <c r="Q18" s="20" t="s">
        <v>157</v>
      </c>
    </row>
    <row r="19" spans="1:17" x14ac:dyDescent="0.25">
      <c r="A19">
        <f t="shared" si="1"/>
        <v>99</v>
      </c>
      <c r="B19" s="19" t="str">
        <f t="shared" si="0"/>
        <v>0x63</v>
      </c>
      <c r="C19" s="20">
        <v>0</v>
      </c>
      <c r="D19" s="20">
        <v>1</v>
      </c>
      <c r="E19" s="20">
        <v>1</v>
      </c>
      <c r="F19" s="38"/>
      <c r="G19" s="40">
        <v>0</v>
      </c>
      <c r="H19" s="20">
        <v>0</v>
      </c>
      <c r="I19" s="20">
        <v>1</v>
      </c>
      <c r="J19" s="21">
        <v>1</v>
      </c>
      <c r="L19" s="22" t="s">
        <v>147</v>
      </c>
      <c r="M19" s="22" t="s">
        <v>117</v>
      </c>
      <c r="N19" s="22" t="s">
        <v>72</v>
      </c>
      <c r="O19" t="s">
        <v>91</v>
      </c>
      <c r="P19" s="20" t="s">
        <v>156</v>
      </c>
      <c r="Q19" s="20" t="s">
        <v>157</v>
      </c>
    </row>
    <row r="20" spans="1:17" x14ac:dyDescent="0.25">
      <c r="A20">
        <f t="shared" si="1"/>
        <v>100</v>
      </c>
      <c r="B20" s="19" t="str">
        <f t="shared" si="0"/>
        <v>0x64</v>
      </c>
      <c r="C20" s="20">
        <v>0</v>
      </c>
      <c r="D20" s="20">
        <v>1</v>
      </c>
      <c r="E20" s="20">
        <v>1</v>
      </c>
      <c r="F20" s="38"/>
      <c r="G20" s="40">
        <v>0</v>
      </c>
      <c r="H20" s="20">
        <v>1</v>
      </c>
      <c r="I20" s="20">
        <v>0</v>
      </c>
      <c r="J20" s="20">
        <v>0</v>
      </c>
      <c r="L20" s="3" t="s">
        <v>148</v>
      </c>
      <c r="M20" s="3" t="s">
        <v>117</v>
      </c>
      <c r="N20" s="3" t="s">
        <v>119</v>
      </c>
      <c r="O20" t="s">
        <v>104</v>
      </c>
      <c r="P20" s="20" t="s">
        <v>156</v>
      </c>
      <c r="Q20" s="20" t="s">
        <v>157</v>
      </c>
    </row>
    <row r="21" spans="1:17" x14ac:dyDescent="0.25">
      <c r="A21">
        <f t="shared" si="1"/>
        <v>101</v>
      </c>
      <c r="B21" s="19" t="str">
        <f t="shared" si="0"/>
        <v>0x65</v>
      </c>
      <c r="C21" s="20">
        <v>0</v>
      </c>
      <c r="D21" s="20">
        <v>1</v>
      </c>
      <c r="E21" s="20">
        <v>1</v>
      </c>
      <c r="F21" s="38"/>
      <c r="G21" s="40">
        <v>0</v>
      </c>
      <c r="H21" s="20">
        <v>1</v>
      </c>
      <c r="I21" s="20">
        <v>0</v>
      </c>
      <c r="J21" s="21">
        <v>1</v>
      </c>
      <c r="L21" s="22" t="s">
        <v>148</v>
      </c>
      <c r="M21" s="22" t="s">
        <v>117</v>
      </c>
      <c r="N21" s="22" t="s">
        <v>72</v>
      </c>
      <c r="O21" t="s">
        <v>93</v>
      </c>
      <c r="P21" s="20" t="s">
        <v>156</v>
      </c>
      <c r="Q21" s="20" t="s">
        <v>157</v>
      </c>
    </row>
    <row r="22" spans="1:17" x14ac:dyDescent="0.25">
      <c r="A22">
        <f t="shared" si="1"/>
        <v>102</v>
      </c>
      <c r="B22" s="19" t="str">
        <f t="shared" si="0"/>
        <v>0x66</v>
      </c>
      <c r="C22" s="20">
        <v>0</v>
      </c>
      <c r="D22" s="20">
        <v>1</v>
      </c>
      <c r="E22" s="20">
        <v>1</v>
      </c>
      <c r="F22" s="38"/>
      <c r="G22" s="40">
        <v>0</v>
      </c>
      <c r="H22" s="20">
        <v>1</v>
      </c>
      <c r="I22" s="20">
        <v>1</v>
      </c>
      <c r="J22" s="20">
        <v>0</v>
      </c>
      <c r="L22" s="3" t="s">
        <v>153</v>
      </c>
      <c r="M22" s="3" t="s">
        <v>117</v>
      </c>
      <c r="N22" s="3" t="s">
        <v>119</v>
      </c>
      <c r="O22" t="s">
        <v>103</v>
      </c>
      <c r="P22" s="20" t="s">
        <v>156</v>
      </c>
      <c r="Q22" s="20" t="s">
        <v>157</v>
      </c>
    </row>
    <row r="23" spans="1:17" x14ac:dyDescent="0.25">
      <c r="A23">
        <f t="shared" si="1"/>
        <v>103</v>
      </c>
      <c r="B23" s="19" t="str">
        <f t="shared" si="0"/>
        <v>0x67</v>
      </c>
      <c r="C23" s="20">
        <v>0</v>
      </c>
      <c r="D23" s="20">
        <v>1</v>
      </c>
      <c r="E23" s="20">
        <v>1</v>
      </c>
      <c r="F23" s="38"/>
      <c r="G23" s="40">
        <v>0</v>
      </c>
      <c r="H23" s="20">
        <v>1</v>
      </c>
      <c r="I23" s="20">
        <v>1</v>
      </c>
      <c r="J23" s="21">
        <v>1</v>
      </c>
      <c r="L23" s="22" t="s">
        <v>153</v>
      </c>
      <c r="M23" s="22" t="s">
        <v>117</v>
      </c>
      <c r="N23" s="22" t="s">
        <v>72</v>
      </c>
      <c r="O23" t="s">
        <v>92</v>
      </c>
      <c r="P23" s="20" t="s">
        <v>156</v>
      </c>
      <c r="Q23" s="14" t="s">
        <v>157</v>
      </c>
    </row>
    <row r="24" spans="1:17" x14ac:dyDescent="0.25">
      <c r="A24">
        <f t="shared" si="1"/>
        <v>96</v>
      </c>
      <c r="B24" s="19" t="str">
        <f t="shared" si="0"/>
        <v>0x60</v>
      </c>
      <c r="C24" s="20">
        <v>0</v>
      </c>
      <c r="D24" s="20">
        <v>1</v>
      </c>
      <c r="E24" s="20">
        <v>1</v>
      </c>
      <c r="F24" s="38"/>
      <c r="G24" s="40"/>
      <c r="H24" s="20"/>
      <c r="I24" s="20"/>
      <c r="J24" s="20"/>
      <c r="L24" s="3"/>
      <c r="M24" s="3"/>
      <c r="N24" s="3"/>
      <c r="P24" s="20"/>
      <c r="Q24" s="20"/>
    </row>
    <row r="25" spans="1:17" x14ac:dyDescent="0.25">
      <c r="A25">
        <f t="shared" si="1"/>
        <v>96</v>
      </c>
      <c r="B25" s="19" t="str">
        <f t="shared" si="0"/>
        <v>0x60</v>
      </c>
      <c r="C25" s="20">
        <v>0</v>
      </c>
      <c r="D25" s="20">
        <v>1</v>
      </c>
      <c r="E25" s="20">
        <v>1</v>
      </c>
      <c r="F25" s="38"/>
      <c r="G25" s="40"/>
      <c r="H25" s="20"/>
      <c r="I25" s="20"/>
      <c r="J25" s="21"/>
      <c r="L25" s="22"/>
      <c r="M25" s="22"/>
      <c r="N25" s="22"/>
      <c r="Q25" s="44"/>
    </row>
    <row r="26" spans="1:17" x14ac:dyDescent="0.25">
      <c r="A26">
        <f t="shared" ref="A26:A27" si="2">C26*$C$2+D26*$D$2+E26*$E$2+F26*$F$2+G26*$G$2+H26*$H$2+I26*$I$2+J26*$J$2</f>
        <v>108</v>
      </c>
      <c r="B26" s="19" t="str">
        <f t="shared" ref="B26:B27" si="3">"0x"&amp;DEC2HEX(A26,2)</f>
        <v>0x6C</v>
      </c>
      <c r="C26" s="20">
        <v>0</v>
      </c>
      <c r="D26" s="20">
        <v>1</v>
      </c>
      <c r="E26" s="20">
        <v>1</v>
      </c>
      <c r="F26" s="38"/>
      <c r="G26" s="40">
        <v>1</v>
      </c>
      <c r="H26" s="20">
        <v>1</v>
      </c>
      <c r="I26" s="20">
        <v>0</v>
      </c>
      <c r="J26" s="20">
        <v>0</v>
      </c>
      <c r="L26" s="3" t="s">
        <v>149</v>
      </c>
      <c r="M26" s="3" t="s">
        <v>117</v>
      </c>
      <c r="N26" s="3" t="s">
        <v>130</v>
      </c>
      <c r="O26" t="s">
        <v>133</v>
      </c>
      <c r="P26" s="20" t="s">
        <v>156</v>
      </c>
      <c r="Q26" s="20" t="s">
        <v>130</v>
      </c>
    </row>
    <row r="27" spans="1:17" x14ac:dyDescent="0.25">
      <c r="A27">
        <f t="shared" si="2"/>
        <v>111</v>
      </c>
      <c r="B27" s="19" t="str">
        <f t="shared" si="3"/>
        <v>0x6F</v>
      </c>
      <c r="C27" s="20">
        <v>0</v>
      </c>
      <c r="D27" s="20">
        <v>1</v>
      </c>
      <c r="E27" s="20">
        <v>1</v>
      </c>
      <c r="F27" s="38"/>
      <c r="G27" s="40">
        <v>1</v>
      </c>
      <c r="H27" s="20">
        <v>1</v>
      </c>
      <c r="I27" s="20">
        <v>1</v>
      </c>
      <c r="J27" s="21">
        <v>1</v>
      </c>
      <c r="L27" s="22" t="s">
        <v>149</v>
      </c>
      <c r="M27" s="22" t="s">
        <v>130</v>
      </c>
      <c r="N27" s="22" t="s">
        <v>72</v>
      </c>
      <c r="O27" t="s">
        <v>129</v>
      </c>
      <c r="P27" s="20" t="s">
        <v>130</v>
      </c>
      <c r="Q27" s="20" t="s">
        <v>130</v>
      </c>
    </row>
    <row r="28" spans="1:17" x14ac:dyDescent="0.25">
      <c r="A28" t="e">
        <f t="shared" si="1"/>
        <v>#VALUE!</v>
      </c>
      <c r="B28" s="19" t="e">
        <f t="shared" si="0"/>
        <v>#VALUE!</v>
      </c>
      <c r="C28" s="20">
        <v>0</v>
      </c>
      <c r="D28" s="20">
        <v>1</v>
      </c>
      <c r="E28" s="20">
        <v>1</v>
      </c>
      <c r="F28" s="38"/>
      <c r="G28" s="40"/>
      <c r="H28" s="42" t="s">
        <v>124</v>
      </c>
      <c r="I28" s="20"/>
      <c r="J28" s="20"/>
      <c r="L28" s="3"/>
      <c r="M28" s="3"/>
      <c r="N28" s="3"/>
    </row>
    <row r="29" spans="1:17" x14ac:dyDescent="0.25">
      <c r="A29" s="43"/>
      <c r="B29" s="43"/>
      <c r="C29" s="52" t="s">
        <v>135</v>
      </c>
      <c r="D29" s="52"/>
      <c r="E29" s="52"/>
      <c r="F29" s="23"/>
      <c r="G29" s="24"/>
      <c r="H29" s="48" t="s">
        <v>131</v>
      </c>
      <c r="I29" s="48"/>
      <c r="J29" s="48"/>
      <c r="L29" s="24"/>
      <c r="M29" s="24"/>
      <c r="N29" s="24"/>
      <c r="O29" s="24"/>
      <c r="P29" s="23"/>
      <c r="Q29" s="23"/>
    </row>
    <row r="30" spans="1:17" x14ac:dyDescent="0.25">
      <c r="A30">
        <f>C30*$C$2+D30*$D$2+E30*$E$2+F30*$F$2+G30*$G$2+H30*$H$2+I30*$I$2+J30*$J$2</f>
        <v>128</v>
      </c>
      <c r="B30" s="19" t="str">
        <f t="shared" si="0"/>
        <v>0x80</v>
      </c>
      <c r="C30" s="18">
        <v>1</v>
      </c>
      <c r="D30" s="18">
        <v>0</v>
      </c>
      <c r="E30" s="18">
        <v>0</v>
      </c>
      <c r="F30" s="39"/>
      <c r="G30" s="39"/>
      <c r="H30" s="17"/>
      <c r="I30" s="18">
        <v>0</v>
      </c>
      <c r="J30" s="18">
        <v>0</v>
      </c>
      <c r="L30" t="s">
        <v>115</v>
      </c>
      <c r="M30" t="s">
        <v>130</v>
      </c>
      <c r="N30" t="s">
        <v>109</v>
      </c>
      <c r="O30" t="s">
        <v>94</v>
      </c>
      <c r="P30" s="18" t="s">
        <v>130</v>
      </c>
      <c r="Q30" s="18" t="s">
        <v>156</v>
      </c>
    </row>
    <row r="31" spans="1:17" x14ac:dyDescent="0.25">
      <c r="A31">
        <f>C31*$C$2+D31*$D$2+E31*$E$2+F31*$F$2+G31*$G$2+H31*$H$2+I31*$I$2+J31*$J$2</f>
        <v>129</v>
      </c>
      <c r="B31" s="19" t="str">
        <f t="shared" si="0"/>
        <v>0x81</v>
      </c>
      <c r="C31" s="18">
        <v>1</v>
      </c>
      <c r="D31" s="18">
        <v>0</v>
      </c>
      <c r="E31" s="18">
        <v>0</v>
      </c>
      <c r="F31" s="39"/>
      <c r="G31" s="39"/>
      <c r="H31" s="17"/>
      <c r="I31" s="18">
        <v>0</v>
      </c>
      <c r="J31" s="18">
        <v>1</v>
      </c>
      <c r="L31" t="s">
        <v>120</v>
      </c>
      <c r="M31" t="s">
        <v>130</v>
      </c>
      <c r="N31" t="s">
        <v>109</v>
      </c>
      <c r="O31" t="s">
        <v>95</v>
      </c>
      <c r="P31" s="18" t="s">
        <v>130</v>
      </c>
      <c r="Q31" s="18" t="s">
        <v>156</v>
      </c>
    </row>
    <row r="32" spans="1:17" x14ac:dyDescent="0.25">
      <c r="A32">
        <f>C32*$C$2+D32*$D$2+E32*$E$2+F32*$F$2+G32*$G$2+H32*$H$2+I32*$I$2+J32*$J$2</f>
        <v>130</v>
      </c>
      <c r="B32" s="19" t="str">
        <f t="shared" si="0"/>
        <v>0x82</v>
      </c>
      <c r="C32" s="18">
        <v>1</v>
      </c>
      <c r="D32" s="18">
        <v>0</v>
      </c>
      <c r="E32" s="18">
        <v>0</v>
      </c>
      <c r="F32" s="39"/>
      <c r="G32" s="39"/>
      <c r="H32" s="17"/>
      <c r="I32" s="18">
        <v>1</v>
      </c>
      <c r="J32" s="18">
        <v>0</v>
      </c>
      <c r="L32" t="s">
        <v>121</v>
      </c>
      <c r="M32" t="s">
        <v>130</v>
      </c>
      <c r="N32" t="s">
        <v>109</v>
      </c>
      <c r="O32" t="s">
        <v>96</v>
      </c>
      <c r="P32" s="18" t="s">
        <v>130</v>
      </c>
      <c r="Q32" s="18" t="s">
        <v>156</v>
      </c>
    </row>
    <row r="33" spans="1:17" x14ac:dyDescent="0.25">
      <c r="A33">
        <f>C33*$C$2+D33*$D$2+E33*$E$2+F33*$F$2+G33*$G$2+H33*$H$2+I33*$I$2+J33*$J$2</f>
        <v>131</v>
      </c>
      <c r="B33" s="19" t="str">
        <f t="shared" si="0"/>
        <v>0x83</v>
      </c>
      <c r="C33" s="18">
        <v>1</v>
      </c>
      <c r="D33" s="18">
        <v>0</v>
      </c>
      <c r="E33" s="18">
        <v>0</v>
      </c>
      <c r="F33" s="39"/>
      <c r="G33" s="39"/>
      <c r="H33" s="17"/>
      <c r="I33" s="18">
        <v>1</v>
      </c>
      <c r="J33" s="18">
        <v>1</v>
      </c>
      <c r="L33" t="s">
        <v>122</v>
      </c>
      <c r="M33" t="s">
        <v>130</v>
      </c>
      <c r="N33" t="s">
        <v>109</v>
      </c>
      <c r="O33" t="s">
        <v>97</v>
      </c>
      <c r="P33" s="18" t="s">
        <v>130</v>
      </c>
      <c r="Q33" s="18" t="s">
        <v>156</v>
      </c>
    </row>
    <row r="34" spans="1:17" x14ac:dyDescent="0.25">
      <c r="A34" t="e">
        <f>C34*$C$2+D34*$D$2+E34*$E$2+F34*$F$2+G34*$G$2+H34*$H$2+I34*$I$2+J34*$J$2</f>
        <v>#VALUE!</v>
      </c>
      <c r="B34" s="19" t="e">
        <f t="shared" si="0"/>
        <v>#VALUE!</v>
      </c>
      <c r="C34" s="18">
        <v>1</v>
      </c>
      <c r="D34" s="18">
        <v>0</v>
      </c>
      <c r="E34" s="18">
        <v>0</v>
      </c>
      <c r="F34" s="39"/>
      <c r="G34" s="39"/>
      <c r="H34" s="17"/>
      <c r="I34" s="41" t="s">
        <v>123</v>
      </c>
    </row>
    <row r="35" spans="1:17" x14ac:dyDescent="0.25">
      <c r="A35" s="43"/>
      <c r="B35" s="43"/>
      <c r="C35" s="47" t="s">
        <v>139</v>
      </c>
      <c r="D35" s="47"/>
      <c r="E35" s="47"/>
      <c r="F35" s="30"/>
      <c r="G35" s="30"/>
      <c r="H35" s="30"/>
      <c r="I35" s="30"/>
      <c r="J35" s="30" t="s">
        <v>151</v>
      </c>
      <c r="K35" s="29"/>
      <c r="L35" s="31"/>
      <c r="M35" s="31"/>
      <c r="N35" s="31"/>
      <c r="O35" s="31"/>
      <c r="P35" s="30"/>
      <c r="Q35" s="30"/>
    </row>
    <row r="36" spans="1:17" x14ac:dyDescent="0.25">
      <c r="A36">
        <f>C36*$C$2+D36*$D$2+E36*$E$2+F36*$F$2+G36*$G$2+H36*$H$2+I36*$I$2+J36*$J$2</f>
        <v>160</v>
      </c>
      <c r="B36" s="19" t="str">
        <f t="shared" si="0"/>
        <v>0xA0</v>
      </c>
      <c r="C36" s="20">
        <v>1</v>
      </c>
      <c r="D36" s="20">
        <v>0</v>
      </c>
      <c r="E36" s="20">
        <v>1</v>
      </c>
      <c r="F36" s="40"/>
      <c r="G36" s="40"/>
      <c r="H36" s="40"/>
      <c r="I36" s="40"/>
      <c r="J36" s="20">
        <v>0</v>
      </c>
      <c r="L36" s="3" t="s">
        <v>116</v>
      </c>
      <c r="M36" s="3" t="s">
        <v>130</v>
      </c>
      <c r="N36" s="3" t="s">
        <v>109</v>
      </c>
      <c r="O36" t="s">
        <v>141</v>
      </c>
      <c r="P36" s="20" t="s">
        <v>130</v>
      </c>
      <c r="Q36" s="20" t="s">
        <v>156</v>
      </c>
    </row>
    <row r="37" spans="1:17" x14ac:dyDescent="0.25">
      <c r="A37">
        <f>C37*$C$2+D37*$D$2+E37*$E$2+F37*$F$2+G37*$G$2+H37*$H$2+I37*$I$2+J37*$J$2</f>
        <v>161</v>
      </c>
      <c r="B37" s="19" t="str">
        <f t="shared" si="0"/>
        <v>0xA1</v>
      </c>
      <c r="C37" s="20">
        <v>1</v>
      </c>
      <c r="D37" s="20">
        <v>0</v>
      </c>
      <c r="E37" s="20">
        <v>1</v>
      </c>
      <c r="F37" s="40"/>
      <c r="G37" s="40"/>
      <c r="H37" s="40"/>
      <c r="I37" s="40"/>
      <c r="J37" s="20">
        <v>1</v>
      </c>
      <c r="L37" s="3" t="s">
        <v>140</v>
      </c>
      <c r="M37" s="3" t="s">
        <v>130</v>
      </c>
      <c r="N37" s="3" t="s">
        <v>130</v>
      </c>
      <c r="O37" t="s">
        <v>140</v>
      </c>
      <c r="P37" s="20" t="s">
        <v>130</v>
      </c>
      <c r="Q37" s="20" t="s">
        <v>130</v>
      </c>
    </row>
    <row r="38" spans="1:17" x14ac:dyDescent="0.25">
      <c r="A38" s="43"/>
      <c r="B38" s="43"/>
      <c r="C38" s="48" t="s">
        <v>66</v>
      </c>
      <c r="D38" s="48"/>
      <c r="E38" s="48"/>
      <c r="F38" s="25"/>
      <c r="G38" s="25"/>
      <c r="H38" s="25"/>
      <c r="I38" s="25"/>
      <c r="J38" s="25"/>
      <c r="L38" s="28"/>
      <c r="M38" s="28"/>
      <c r="N38" s="28"/>
      <c r="O38" s="28"/>
      <c r="P38" s="25"/>
      <c r="Q38" s="25"/>
    </row>
    <row r="39" spans="1:17" x14ac:dyDescent="0.25">
      <c r="A39">
        <f>C39*$C$2+D39*$D$2+E39*$E$2+F39*$F$2+G39*$G$2+H39*$H$2+I39*$I$2+J39*$J$2</f>
        <v>192</v>
      </c>
      <c r="B39" s="19" t="str">
        <f t="shared" si="0"/>
        <v>0xC0</v>
      </c>
      <c r="C39" s="18">
        <v>1</v>
      </c>
      <c r="D39" s="18">
        <v>1</v>
      </c>
      <c r="E39" s="18">
        <v>0</v>
      </c>
      <c r="F39" s="17"/>
      <c r="G39" s="17"/>
      <c r="H39" s="17"/>
      <c r="I39" s="17"/>
      <c r="J39" s="17"/>
    </row>
    <row r="40" spans="1:17" x14ac:dyDescent="0.25">
      <c r="A40">
        <f>C40*$C$2+D40*$D$2+E40*$E$2+F40*$F$2+G40*$G$2+H40*$H$2+I40*$I$2+J40*$J$2</f>
        <v>224</v>
      </c>
      <c r="B40" s="19" t="str">
        <f t="shared" si="0"/>
        <v>0xE0</v>
      </c>
      <c r="C40" s="18">
        <v>1</v>
      </c>
      <c r="D40" s="18">
        <v>1</v>
      </c>
      <c r="E40" s="18">
        <v>1</v>
      </c>
      <c r="F40" s="17"/>
      <c r="G40" s="17"/>
      <c r="H40" s="17"/>
      <c r="I40" s="17"/>
      <c r="J40" s="17"/>
    </row>
    <row r="42" spans="1:17" x14ac:dyDescent="0.25">
      <c r="Q42" s="45" t="s">
        <v>162</v>
      </c>
    </row>
    <row r="43" spans="1:17" x14ac:dyDescent="0.25">
      <c r="C43" s="46" t="s">
        <v>163</v>
      </c>
      <c r="Q43" s="45" t="s">
        <v>158</v>
      </c>
    </row>
    <row r="44" spans="1:17" x14ac:dyDescent="0.25">
      <c r="Q44" s="45" t="s">
        <v>159</v>
      </c>
    </row>
    <row r="45" spans="1:17" x14ac:dyDescent="0.25">
      <c r="Q45" s="45" t="s">
        <v>160</v>
      </c>
    </row>
  </sheetData>
  <mergeCells count="15">
    <mergeCell ref="L3:N3"/>
    <mergeCell ref="G15:I15"/>
    <mergeCell ref="H29:J29"/>
    <mergeCell ref="A4:B4"/>
    <mergeCell ref="A5:B5"/>
    <mergeCell ref="C29:E29"/>
    <mergeCell ref="C35:E35"/>
    <mergeCell ref="C38:E38"/>
    <mergeCell ref="C4:E4"/>
    <mergeCell ref="F4:J4"/>
    <mergeCell ref="I7:J7"/>
    <mergeCell ref="C15:E15"/>
    <mergeCell ref="C7:E7"/>
    <mergeCell ref="C12:E12"/>
    <mergeCell ref="C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Kasten</dc:creator>
  <cp:lastModifiedBy>Oliver Kasten</cp:lastModifiedBy>
  <dcterms:created xsi:type="dcterms:W3CDTF">2015-06-05T18:19:34Z</dcterms:created>
  <dcterms:modified xsi:type="dcterms:W3CDTF">2025-01-01T12:04:21Z</dcterms:modified>
</cp:coreProperties>
</file>