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 activeTab="3"/>
  </bookViews>
  <sheets>
    <sheet name="Calibration" sheetId="1" r:id="rId1"/>
    <sheet name="Residual errors" sheetId="2" r:id="rId2"/>
    <sheet name="Residual errors 2" sheetId="3" r:id="rId3"/>
    <sheet name="Welfare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3" l="1"/>
  <c r="W42" i="3"/>
  <c r="K42" i="3"/>
  <c r="V42" i="3"/>
  <c r="J42" i="3"/>
  <c r="U42" i="3"/>
  <c r="I42" i="3"/>
  <c r="T42" i="3"/>
  <c r="L41" i="3"/>
  <c r="W41" i="3"/>
  <c r="K41" i="3"/>
  <c r="V41" i="3"/>
  <c r="J41" i="3"/>
  <c r="U41" i="3"/>
  <c r="I41" i="3"/>
  <c r="T41" i="3"/>
  <c r="L38" i="3"/>
  <c r="W38" i="3"/>
  <c r="K38" i="3"/>
  <c r="V38" i="3"/>
  <c r="J38" i="3"/>
  <c r="U38" i="3"/>
  <c r="I38" i="3"/>
  <c r="T38" i="3"/>
  <c r="L37" i="3"/>
  <c r="W37" i="3"/>
  <c r="K37" i="3"/>
  <c r="V37" i="3"/>
  <c r="J37" i="3"/>
  <c r="U37" i="3"/>
  <c r="I37" i="3"/>
  <c r="T37" i="3"/>
  <c r="F42" i="3"/>
  <c r="R42" i="3"/>
  <c r="E42" i="3"/>
  <c r="Q42" i="3"/>
  <c r="D42" i="3"/>
  <c r="P42" i="3"/>
  <c r="C42" i="3"/>
  <c r="O42" i="3"/>
  <c r="F41" i="3"/>
  <c r="R41" i="3"/>
  <c r="E41" i="3"/>
  <c r="Q41" i="3"/>
  <c r="D41" i="3"/>
  <c r="P41" i="3"/>
  <c r="C41" i="3"/>
  <c r="O41" i="3"/>
  <c r="F38" i="3"/>
  <c r="R38" i="3"/>
  <c r="E38" i="3"/>
  <c r="Q38" i="3"/>
  <c r="D38" i="3"/>
  <c r="P38" i="3"/>
  <c r="C38" i="3"/>
  <c r="O38" i="3"/>
  <c r="F37" i="3"/>
  <c r="R37" i="3"/>
  <c r="E37" i="3"/>
  <c r="Q37" i="3"/>
  <c r="D37" i="3"/>
  <c r="P37" i="3"/>
  <c r="C37" i="3"/>
  <c r="O37" i="3"/>
  <c r="F34" i="3"/>
  <c r="R34" i="3"/>
  <c r="E34" i="3"/>
  <c r="Q34" i="3"/>
  <c r="D34" i="3"/>
  <c r="P34" i="3"/>
  <c r="C34" i="3"/>
  <c r="O34" i="3"/>
  <c r="F33" i="3"/>
  <c r="R33" i="3"/>
  <c r="E33" i="3"/>
  <c r="Q33" i="3"/>
  <c r="D33" i="3"/>
  <c r="P33" i="3"/>
  <c r="C33" i="3"/>
  <c r="O33" i="3"/>
  <c r="L34" i="3"/>
  <c r="W34" i="3"/>
  <c r="K34" i="3"/>
  <c r="V34" i="3"/>
  <c r="J34" i="3"/>
  <c r="U34" i="3"/>
  <c r="I34" i="3"/>
  <c r="T34" i="3"/>
  <c r="L33" i="3"/>
  <c r="W33" i="3"/>
  <c r="K33" i="3"/>
  <c r="V33" i="3"/>
  <c r="J33" i="3"/>
  <c r="U33" i="3"/>
  <c r="I33" i="3"/>
  <c r="T33" i="3"/>
  <c r="L30" i="3"/>
  <c r="W30" i="3"/>
  <c r="K30" i="3"/>
  <c r="V30" i="3"/>
  <c r="J30" i="3"/>
  <c r="U30" i="3"/>
  <c r="I30" i="3"/>
  <c r="T30" i="3"/>
  <c r="L29" i="3"/>
  <c r="W29" i="3"/>
  <c r="K29" i="3"/>
  <c r="V29" i="3"/>
  <c r="J29" i="3"/>
  <c r="U29" i="3"/>
  <c r="I29" i="3"/>
  <c r="T29" i="3"/>
  <c r="F30" i="3"/>
  <c r="R30" i="3"/>
  <c r="E30" i="3"/>
  <c r="Q30" i="3"/>
  <c r="D30" i="3"/>
  <c r="P30" i="3"/>
  <c r="C30" i="3"/>
  <c r="O30" i="3"/>
  <c r="F29" i="3"/>
  <c r="R29" i="3"/>
  <c r="E29" i="3"/>
  <c r="Q29" i="3"/>
  <c r="D29" i="3"/>
  <c r="P29" i="3"/>
  <c r="C29" i="3"/>
  <c r="O29" i="3"/>
  <c r="O6" i="3"/>
  <c r="P6" i="3"/>
  <c r="Q6" i="3"/>
  <c r="R6" i="3"/>
  <c r="U6" i="3"/>
  <c r="V6" i="3"/>
  <c r="W6" i="3"/>
  <c r="X6" i="3"/>
  <c r="O7" i="3"/>
  <c r="P7" i="3"/>
  <c r="Q7" i="3"/>
  <c r="R7" i="3"/>
  <c r="U7" i="3"/>
  <c r="V7" i="3"/>
  <c r="W7" i="3"/>
  <c r="X7" i="3"/>
  <c r="O11" i="3"/>
  <c r="P11" i="3"/>
  <c r="Q11" i="3"/>
  <c r="R11" i="3"/>
  <c r="U11" i="3"/>
  <c r="V11" i="3"/>
  <c r="W11" i="3"/>
  <c r="X11" i="3"/>
  <c r="O12" i="3"/>
  <c r="P12" i="3"/>
  <c r="Q12" i="3"/>
  <c r="R12" i="3"/>
  <c r="U12" i="3"/>
  <c r="V12" i="3"/>
  <c r="W12" i="3"/>
  <c r="X12" i="3"/>
  <c r="O16" i="3"/>
  <c r="P16" i="3"/>
  <c r="Q16" i="3"/>
  <c r="R16" i="3"/>
  <c r="U16" i="3"/>
  <c r="V16" i="3"/>
  <c r="W16" i="3"/>
  <c r="X16" i="3"/>
  <c r="O17" i="3"/>
  <c r="P17" i="3"/>
  <c r="Q17" i="3"/>
  <c r="R17" i="3"/>
  <c r="U17" i="3"/>
  <c r="V17" i="3"/>
  <c r="W17" i="3"/>
  <c r="X17" i="3"/>
  <c r="O21" i="3"/>
  <c r="P21" i="3"/>
  <c r="Q21" i="3"/>
  <c r="R21" i="3"/>
  <c r="U21" i="3"/>
  <c r="V21" i="3"/>
  <c r="W21" i="3"/>
  <c r="X21" i="3"/>
  <c r="O22" i="3"/>
  <c r="P22" i="3"/>
  <c r="Q22" i="3"/>
  <c r="R22" i="3"/>
  <c r="U22" i="3"/>
  <c r="V22" i="3"/>
  <c r="W22" i="3"/>
  <c r="X22" i="3"/>
  <c r="G20" i="2"/>
  <c r="F20" i="2"/>
  <c r="E20" i="2"/>
  <c r="D20" i="2"/>
  <c r="G19" i="2"/>
  <c r="F19" i="2"/>
  <c r="E19" i="2"/>
  <c r="D19" i="2"/>
  <c r="G8" i="2"/>
  <c r="F8" i="2"/>
  <c r="E8" i="2"/>
  <c r="D8" i="2"/>
  <c r="G7" i="2"/>
  <c r="F7" i="2"/>
  <c r="E7" i="2"/>
  <c r="D7" i="2"/>
  <c r="G14" i="2"/>
  <c r="F14" i="2"/>
  <c r="E14" i="2"/>
  <c r="D14" i="2"/>
  <c r="G13" i="2"/>
  <c r="F13" i="2"/>
  <c r="E13" i="2"/>
  <c r="D13" i="2"/>
</calcChain>
</file>

<file path=xl/sharedStrings.xml><?xml version="1.0" encoding="utf-8"?>
<sst xmlns="http://schemas.openxmlformats.org/spreadsheetml/2006/main" count="233" uniqueCount="61">
  <si>
    <t>TFP+Preferences</t>
  </si>
  <si>
    <t>Parameter</t>
  </si>
  <si>
    <t>Symbol</t>
  </si>
  <si>
    <t>Value</t>
  </si>
  <si>
    <t>Steady-state discount factor</t>
  </si>
  <si>
    <t>$1/\sigma$</t>
  </si>
  <si>
    <t>Elasticity of substitution</t>
  </si>
  <si>
    <t>$\overline{\beta}$</t>
  </si>
  <si>
    <t>Elasticity of substitution between goods</t>
  </si>
  <si>
    <t>Rotemberg adjustment cost</t>
  </si>
  <si>
    <t>$\varepsilon$</t>
  </si>
  <si>
    <t>Frisch elasticity</t>
  </si>
  <si>
    <t>$1/\varphi$</t>
  </si>
  <si>
    <t>1/2</t>
  </si>
  <si>
    <t>$\zeta=\frac{(\varepsilon-1)\theta}{(1-\theta)(1-\overline{\beta}\theta)}$</t>
  </si>
  <si>
    <t>Frequency of price adjustment in Calvo</t>
  </si>
  <si>
    <t>$\theta$</t>
  </si>
  <si>
    <t>Monetary policy response to inflation</t>
  </si>
  <si>
    <t>Monetary policy response to activity</t>
  </si>
  <si>
    <t>$\phi_{\pi}$</t>
  </si>
  <si>
    <t>$\phi_y$</t>
  </si>
  <si>
    <t>TFP persistence</t>
  </si>
  <si>
    <t>TFP volatility</t>
  </si>
  <si>
    <t>Discount factor persistence</t>
  </si>
  <si>
    <t>Discount factor volatility</t>
  </si>
  <si>
    <t>$\rho_a$</t>
  </si>
  <si>
    <t>$\sigma_a$</t>
  </si>
  <si>
    <t>$\rho_b$</t>
  </si>
  <si>
    <t>$\sigma_b$</t>
  </si>
  <si>
    <t xml:space="preserve">Steady-state inflation </t>
  </si>
  <si>
    <t>$\overline{\Pi}$</t>
  </si>
  <si>
    <t>Steady-state output</t>
  </si>
  <si>
    <t>$\overline{Y}$</t>
  </si>
  <si>
    <t>Steady-state interest rate</t>
  </si>
  <si>
    <t>$\overline{R}=\frac{\overline{\Pi}}{\overline{\beta}}$</t>
  </si>
  <si>
    <t>Without ZLB</t>
  </si>
  <si>
    <t>With ZLB</t>
  </si>
  <si>
    <t>Mean Euler residual</t>
  </si>
  <si>
    <t>Max Abs Euler residual</t>
  </si>
  <si>
    <t>Mean consumption error</t>
  </si>
  <si>
    <t>Max Abs consumption error</t>
  </si>
  <si>
    <t>TFP+Preferences+output gap</t>
  </si>
  <si>
    <t>TFP+Preferences+output+positive ss inflation</t>
  </si>
  <si>
    <t>TFP+Preferences+output+zero ss inflation</t>
  </si>
  <si>
    <t>Here I present residual errors of a previous version of the paper with two shocks</t>
  </si>
  <si>
    <t>(1)</t>
  </si>
  <si>
    <t>(2)</t>
  </si>
  <si>
    <t>(3)</t>
  </si>
  <si>
    <t>(4)</t>
  </si>
  <si>
    <t>No ZLB</t>
  </si>
  <si>
    <t>ZLB</t>
  </si>
  <si>
    <t>$\phi_{FG}=0$</t>
  </si>
  <si>
    <t>Taylor rule with past output</t>
  </si>
  <si>
    <t>Taylor rule with past inflation</t>
  </si>
  <si>
    <t>$\phi_{FG}=0.5$</t>
  </si>
  <si>
    <t>$\phi_{FG}=1$</t>
  </si>
  <si>
    <t>$\phi_{FG}=2$</t>
  </si>
  <si>
    <t>Same x 100</t>
  </si>
  <si>
    <t>$\phi_{FG}$</t>
  </si>
  <si>
    <t>Welfare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</si>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</sst>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0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2" sqref="B2"/>
    </sheetView>
  </sheetViews>
  <sheetFormatPr baseColWidth="10" defaultRowHeight="15" x14ac:dyDescent="0"/>
  <cols>
    <col min="3" max="3" width="24.1640625" bestFit="1" customWidth="1"/>
  </cols>
  <sheetData>
    <row r="2" spans="2:5">
      <c r="B2" s="1" t="s">
        <v>0</v>
      </c>
    </row>
    <row r="4" spans="2:5">
      <c r="C4" t="s">
        <v>1</v>
      </c>
      <c r="D4" s="2" t="s">
        <v>2</v>
      </c>
      <c r="E4" s="2" t="s">
        <v>3</v>
      </c>
    </row>
    <row r="5" spans="2:5">
      <c r="C5" t="s">
        <v>4</v>
      </c>
      <c r="D5" s="2" t="s">
        <v>7</v>
      </c>
      <c r="E5" s="2">
        <v>0.99399999999999999</v>
      </c>
    </row>
    <row r="6" spans="2:5">
      <c r="C6" t="s">
        <v>6</v>
      </c>
      <c r="D6" s="2" t="s">
        <v>5</v>
      </c>
      <c r="E6" s="3" t="s">
        <v>13</v>
      </c>
    </row>
    <row r="7" spans="2:5">
      <c r="C7" t="s">
        <v>11</v>
      </c>
      <c r="D7" s="2" t="s">
        <v>12</v>
      </c>
      <c r="E7" s="2">
        <v>1</v>
      </c>
    </row>
    <row r="8" spans="2:5">
      <c r="C8" t="s">
        <v>8</v>
      </c>
      <c r="D8" s="2" t="s">
        <v>10</v>
      </c>
      <c r="E8" s="2">
        <v>6</v>
      </c>
    </row>
    <row r="9" spans="2:5">
      <c r="C9" t="s">
        <v>15</v>
      </c>
      <c r="D9" s="2" t="s">
        <v>16</v>
      </c>
      <c r="E9" s="2">
        <v>0.75</v>
      </c>
    </row>
    <row r="10" spans="2:5">
      <c r="C10" t="s">
        <v>9</v>
      </c>
      <c r="D10" s="2" t="s">
        <v>14</v>
      </c>
      <c r="E10" s="2">
        <v>58.939100000000003</v>
      </c>
    </row>
    <row r="11" spans="2:5">
      <c r="C11" t="s">
        <v>17</v>
      </c>
      <c r="D11" s="2" t="s">
        <v>19</v>
      </c>
      <c r="E11" s="2">
        <v>1.5</v>
      </c>
    </row>
    <row r="12" spans="2:5">
      <c r="C12" t="s">
        <v>18</v>
      </c>
      <c r="D12" s="2" t="s">
        <v>20</v>
      </c>
      <c r="E12" s="2">
        <v>0.25</v>
      </c>
    </row>
    <row r="13" spans="2:5">
      <c r="C13" t="s">
        <v>21</v>
      </c>
      <c r="D13" s="2" t="s">
        <v>25</v>
      </c>
      <c r="E13" s="2">
        <v>0.7</v>
      </c>
    </row>
    <row r="14" spans="2:5">
      <c r="C14" t="s">
        <v>22</v>
      </c>
      <c r="D14" s="2" t="s">
        <v>26</v>
      </c>
      <c r="E14" s="2">
        <v>7.0000000000000001E-3</v>
      </c>
    </row>
    <row r="15" spans="2:5">
      <c r="C15" t="s">
        <v>23</v>
      </c>
      <c r="D15" s="2" t="s">
        <v>27</v>
      </c>
      <c r="E15" s="2">
        <v>0.8</v>
      </c>
    </row>
    <row r="16" spans="2:5">
      <c r="C16" t="s">
        <v>24</v>
      </c>
      <c r="D16" s="2" t="s">
        <v>28</v>
      </c>
      <c r="E16" s="2">
        <v>2.5000000000000001E-3</v>
      </c>
    </row>
    <row r="17" spans="3:5">
      <c r="C17" t="s">
        <v>29</v>
      </c>
      <c r="D17" s="2" t="s">
        <v>30</v>
      </c>
      <c r="E17" s="2">
        <v>1.0049999999999999</v>
      </c>
    </row>
    <row r="18" spans="3:5">
      <c r="C18" t="s">
        <v>31</v>
      </c>
      <c r="D18" s="2" t="s">
        <v>32</v>
      </c>
      <c r="E18" s="2">
        <v>0.94159999999999999</v>
      </c>
    </row>
    <row r="19" spans="3:5">
      <c r="C19" t="s">
        <v>33</v>
      </c>
      <c r="D19" s="2" t="s">
        <v>34</v>
      </c>
      <c r="E19" s="2">
        <v>1.0111000000000001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"/>
  <sheetViews>
    <sheetView workbookViewId="0">
      <selection activeCell="E6" sqref="E6"/>
    </sheetView>
  </sheetViews>
  <sheetFormatPr baseColWidth="10" defaultRowHeight="15" x14ac:dyDescent="0"/>
  <cols>
    <col min="4" max="4" width="11.83203125" bestFit="1" customWidth="1"/>
  </cols>
  <sheetData>
    <row r="2" spans="2:12">
      <c r="B2" s="5" t="s">
        <v>44</v>
      </c>
    </row>
    <row r="4" spans="2:12">
      <c r="B4" s="1" t="s">
        <v>41</v>
      </c>
    </row>
    <row r="6" spans="2:12">
      <c r="D6" t="s">
        <v>37</v>
      </c>
      <c r="E6" t="s">
        <v>38</v>
      </c>
      <c r="F6" t="s">
        <v>39</v>
      </c>
      <c r="G6" t="s">
        <v>40</v>
      </c>
    </row>
    <row r="7" spans="2:12">
      <c r="C7" t="s">
        <v>35</v>
      </c>
      <c r="D7" s="4">
        <f>I7*100</f>
        <v>7.7227546388275502E-4</v>
      </c>
      <c r="E7" s="4">
        <f t="shared" ref="E7:E8" si="0">J7*100</f>
        <v>9.6652957115633792E-2</v>
      </c>
      <c r="F7" s="4">
        <f t="shared" ref="F7:F8" si="1">K7*100</f>
        <v>-7.3634489630465302E-5</v>
      </c>
      <c r="G7" s="4">
        <f t="shared" ref="G7:G8" si="2">L7*100</f>
        <v>3.8754583264077901E-3</v>
      </c>
      <c r="I7" s="4">
        <v>7.7227546388275503E-6</v>
      </c>
      <c r="J7" s="4">
        <v>9.6652957115633798E-4</v>
      </c>
      <c r="K7" s="4">
        <v>-7.3634489630465304E-7</v>
      </c>
      <c r="L7" s="4">
        <v>3.87545832640779E-5</v>
      </c>
    </row>
    <row r="8" spans="2:12">
      <c r="C8" t="s">
        <v>36</v>
      </c>
      <c r="D8" s="4">
        <f t="shared" ref="D8" si="3">I8*100</f>
        <v>7.4762093794512299E-4</v>
      </c>
      <c r="E8" s="4">
        <f t="shared" si="0"/>
        <v>0.19580173776880799</v>
      </c>
      <c r="F8" s="4">
        <f t="shared" si="1"/>
        <v>5.6067624632027599E-4</v>
      </c>
      <c r="G8" s="4">
        <f t="shared" si="2"/>
        <v>6.4243721888934707E-2</v>
      </c>
      <c r="I8" s="4">
        <v>7.4762093794512296E-6</v>
      </c>
      <c r="J8" s="4">
        <v>1.9580173776880799E-3</v>
      </c>
      <c r="K8" s="4">
        <v>5.6067624632027604E-6</v>
      </c>
      <c r="L8" s="4">
        <v>6.4243721888934701E-4</v>
      </c>
    </row>
    <row r="10" spans="2:12">
      <c r="B10" s="1" t="s">
        <v>43</v>
      </c>
    </row>
    <row r="12" spans="2:12">
      <c r="D12" t="s">
        <v>37</v>
      </c>
      <c r="E12" t="s">
        <v>38</v>
      </c>
      <c r="F12" t="s">
        <v>39</v>
      </c>
      <c r="G12" t="s">
        <v>40</v>
      </c>
    </row>
    <row r="13" spans="2:12">
      <c r="C13" t="s">
        <v>35</v>
      </c>
      <c r="D13" s="4">
        <f>I13*100</f>
        <v>0</v>
      </c>
      <c r="E13" s="4">
        <f t="shared" ref="E13:E14" si="4">J13*100</f>
        <v>0</v>
      </c>
      <c r="F13" s="4">
        <f t="shared" ref="F13:F14" si="5">K13*100</f>
        <v>0</v>
      </c>
      <c r="G13" s="4">
        <f t="shared" ref="G13:G14" si="6">L13*100</f>
        <v>0</v>
      </c>
      <c r="I13" s="4"/>
      <c r="J13" s="4"/>
      <c r="K13" s="4"/>
      <c r="L13" s="4"/>
    </row>
    <row r="14" spans="2:12">
      <c r="C14" t="s">
        <v>36</v>
      </c>
      <c r="D14" s="4">
        <f t="shared" ref="D14" si="7">I14*100</f>
        <v>0</v>
      </c>
      <c r="E14" s="4">
        <f t="shared" si="4"/>
        <v>0</v>
      </c>
      <c r="F14" s="4">
        <f t="shared" si="5"/>
        <v>0</v>
      </c>
      <c r="G14" s="4">
        <f t="shared" si="6"/>
        <v>0</v>
      </c>
      <c r="I14" s="4"/>
      <c r="J14" s="4"/>
      <c r="K14" s="4"/>
      <c r="L14" s="4"/>
    </row>
    <row r="16" spans="2:12">
      <c r="B16" s="1" t="s">
        <v>42</v>
      </c>
    </row>
    <row r="18" spans="3:12">
      <c r="D18" t="s">
        <v>37</v>
      </c>
      <c r="E18" t="s">
        <v>38</v>
      </c>
      <c r="F18" t="s">
        <v>39</v>
      </c>
      <c r="G18" t="s">
        <v>40</v>
      </c>
    </row>
    <row r="19" spans="3:12">
      <c r="C19" t="s">
        <v>35</v>
      </c>
      <c r="D19" s="4">
        <f>I19*100</f>
        <v>-4.4956015958601399E-5</v>
      </c>
      <c r="E19" s="4">
        <f t="shared" ref="E19:E20" si="8">J19*100</f>
        <v>0.116326596232352</v>
      </c>
      <c r="F19" s="4">
        <f t="shared" ref="F19:F20" si="9">K19*100</f>
        <v>6.9702659659531798E-6</v>
      </c>
      <c r="G19" s="4">
        <f t="shared" ref="G19:G20" si="10">L19*100</f>
        <v>4.6217957046734695E-3</v>
      </c>
      <c r="I19" s="4">
        <v>-4.4956015958601398E-7</v>
      </c>
      <c r="J19" s="4">
        <v>1.16326596232352E-3</v>
      </c>
      <c r="K19" s="4">
        <v>6.9702659659531794E-8</v>
      </c>
      <c r="L19" s="4">
        <v>4.6217957046734697E-5</v>
      </c>
    </row>
    <row r="20" spans="3:12">
      <c r="C20" t="s">
        <v>36</v>
      </c>
      <c r="D20" s="4">
        <f t="shared" ref="D20" si="11">I20*100</f>
        <v>-4.2296166220404699E-4</v>
      </c>
      <c r="E20" s="4">
        <f t="shared" si="8"/>
        <v>0.15685896975602301</v>
      </c>
      <c r="F20" s="4">
        <f t="shared" si="9"/>
        <v>2.4743216906821403E-4</v>
      </c>
      <c r="G20" s="4">
        <f t="shared" si="10"/>
        <v>4.7337694372662199E-2</v>
      </c>
      <c r="I20" s="4">
        <v>-4.22961662204047E-6</v>
      </c>
      <c r="J20" s="4">
        <v>1.5685896975602301E-3</v>
      </c>
      <c r="K20" s="4">
        <v>2.4743216906821401E-6</v>
      </c>
      <c r="L20" s="4">
        <v>4.7337694372662198E-4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2"/>
  <sheetViews>
    <sheetView topLeftCell="F10" workbookViewId="0">
      <selection activeCell="N26" sqref="N26:W42"/>
    </sheetView>
  </sheetViews>
  <sheetFormatPr baseColWidth="10" defaultRowHeight="15" x14ac:dyDescent="0"/>
  <cols>
    <col min="13" max="13" width="1.6640625" customWidth="1"/>
  </cols>
  <sheetData>
    <row r="2" spans="2:24">
      <c r="N2" s="5" t="s">
        <v>57</v>
      </c>
    </row>
    <row r="3" spans="2:24">
      <c r="C3" s="9" t="s">
        <v>52</v>
      </c>
      <c r="D3" s="9"/>
      <c r="E3" s="9"/>
      <c r="F3" s="9"/>
      <c r="I3" s="9" t="s">
        <v>53</v>
      </c>
      <c r="J3" s="9"/>
      <c r="K3" s="9"/>
      <c r="L3" s="9"/>
      <c r="O3" s="9" t="s">
        <v>52</v>
      </c>
      <c r="P3" s="9"/>
      <c r="Q3" s="9"/>
      <c r="R3" s="9"/>
      <c r="U3" s="9" t="s">
        <v>53</v>
      </c>
      <c r="V3" s="9"/>
      <c r="W3" s="9"/>
      <c r="X3" s="9"/>
    </row>
    <row r="4" spans="2:24">
      <c r="C4" s="9" t="s">
        <v>51</v>
      </c>
      <c r="D4" s="9"/>
      <c r="E4" s="9"/>
      <c r="F4" s="9"/>
      <c r="I4" s="9" t="s">
        <v>51</v>
      </c>
      <c r="J4" s="9"/>
      <c r="K4" s="9"/>
      <c r="L4" s="9"/>
      <c r="O4" s="9" t="s">
        <v>51</v>
      </c>
      <c r="P4" s="9"/>
      <c r="Q4" s="9"/>
      <c r="R4" s="9"/>
      <c r="U4" s="9" t="s">
        <v>51</v>
      </c>
      <c r="V4" s="9"/>
      <c r="W4" s="9"/>
      <c r="X4" s="9"/>
    </row>
    <row r="5" spans="2:24">
      <c r="C5" s="3" t="s">
        <v>45</v>
      </c>
      <c r="D5" s="3" t="s">
        <v>46</v>
      </c>
      <c r="E5" s="3" t="s">
        <v>47</v>
      </c>
      <c r="F5" s="3" t="s">
        <v>48</v>
      </c>
      <c r="I5" s="3" t="s">
        <v>45</v>
      </c>
      <c r="J5" s="3" t="s">
        <v>46</v>
      </c>
      <c r="K5" s="3" t="s">
        <v>47</v>
      </c>
      <c r="L5" s="3" t="s">
        <v>48</v>
      </c>
      <c r="O5" s="3" t="s">
        <v>45</v>
      </c>
      <c r="P5" s="3" t="s">
        <v>46</v>
      </c>
      <c r="Q5" s="3" t="s">
        <v>47</v>
      </c>
      <c r="R5" s="3" t="s">
        <v>48</v>
      </c>
      <c r="U5" s="3" t="s">
        <v>45</v>
      </c>
      <c r="V5" s="3" t="s">
        <v>46</v>
      </c>
      <c r="W5" s="3" t="s">
        <v>47</v>
      </c>
      <c r="X5" s="3" t="s">
        <v>48</v>
      </c>
    </row>
    <row r="6" spans="2:24">
      <c r="B6" t="s">
        <v>49</v>
      </c>
      <c r="C6" s="6">
        <v>-5.6902171419580997E-6</v>
      </c>
      <c r="D6" s="6">
        <v>4.5950963972202203E-4</v>
      </c>
      <c r="E6" s="6">
        <v>-1.9190919056958602E-6</v>
      </c>
      <c r="F6" s="6">
        <v>1.6654371660651501E-5</v>
      </c>
      <c r="H6" t="s">
        <v>49</v>
      </c>
      <c r="I6" s="6">
        <v>-5.6902171650782003E-6</v>
      </c>
      <c r="J6" s="6">
        <v>4.5950964007368501E-4</v>
      </c>
      <c r="K6" s="6">
        <v>-1.9190919061442002E-6</v>
      </c>
      <c r="L6" s="6">
        <v>1.6654371659985401E-5</v>
      </c>
      <c r="N6" t="s">
        <v>49</v>
      </c>
      <c r="O6" s="6">
        <f>C6*100</f>
        <v>-5.6902171419580998E-4</v>
      </c>
      <c r="P6" s="6">
        <f t="shared" ref="P6:P7" si="0">D6*100</f>
        <v>4.5950963972202205E-2</v>
      </c>
      <c r="Q6" s="6">
        <f t="shared" ref="Q6:Q7" si="1">E6*100</f>
        <v>-1.9190919056958603E-4</v>
      </c>
      <c r="R6" s="6">
        <f t="shared" ref="R6:R7" si="2">F6*100</f>
        <v>1.66543716606515E-3</v>
      </c>
      <c r="T6" t="s">
        <v>49</v>
      </c>
      <c r="U6" s="6">
        <f>I6*100</f>
        <v>-5.6902171650782005E-4</v>
      </c>
      <c r="V6" s="6">
        <f t="shared" ref="V6:V7" si="3">J6*100</f>
        <v>4.5950964007368499E-2</v>
      </c>
      <c r="W6" s="6">
        <f t="shared" ref="W6:W7" si="4">K6*100</f>
        <v>-1.9190919061442001E-4</v>
      </c>
      <c r="X6" s="6">
        <f t="shared" ref="X6:X7" si="5">L6*100</f>
        <v>1.6654371659985401E-3</v>
      </c>
    </row>
    <row r="7" spans="2:24">
      <c r="B7" t="s">
        <v>50</v>
      </c>
      <c r="C7" s="6">
        <v>1.79982415754388E-4</v>
      </c>
      <c r="D7" s="6">
        <v>1.8039360539943399E-3</v>
      </c>
      <c r="E7" s="6">
        <v>-3.0490048639626199E-5</v>
      </c>
      <c r="F7" s="6">
        <v>4.4990843427661402E-4</v>
      </c>
      <c r="H7" t="s">
        <v>50</v>
      </c>
      <c r="I7" s="6">
        <v>1.7998106347602401E-4</v>
      </c>
      <c r="J7" s="6">
        <v>1.80393040279461E-3</v>
      </c>
      <c r="K7" s="6">
        <v>-3.0490044194785599E-5</v>
      </c>
      <c r="L7" s="6">
        <v>4.4990844816084101E-4</v>
      </c>
      <c r="N7" t="s">
        <v>50</v>
      </c>
      <c r="O7" s="6">
        <f t="shared" ref="O7" si="6">C7*100</f>
        <v>1.7998241575438799E-2</v>
      </c>
      <c r="P7" s="6">
        <f t="shared" si="0"/>
        <v>0.180393605399434</v>
      </c>
      <c r="Q7" s="6">
        <f t="shared" si="1"/>
        <v>-3.0490048639626199E-3</v>
      </c>
      <c r="R7" s="6">
        <f t="shared" si="2"/>
        <v>4.4990843427661402E-2</v>
      </c>
      <c r="T7" t="s">
        <v>50</v>
      </c>
      <c r="U7" s="6">
        <f t="shared" ref="U7" si="7">I7*100</f>
        <v>1.7998106347602402E-2</v>
      </c>
      <c r="V7" s="6">
        <f t="shared" si="3"/>
        <v>0.18039304027946099</v>
      </c>
      <c r="W7" s="6">
        <f t="shared" si="4"/>
        <v>-3.0490044194785601E-3</v>
      </c>
      <c r="X7" s="6">
        <f t="shared" si="5"/>
        <v>4.4990844816084098E-2</v>
      </c>
    </row>
    <row r="9" spans="2:24">
      <c r="C9" s="9" t="s">
        <v>54</v>
      </c>
      <c r="D9" s="9"/>
      <c r="E9" s="9"/>
      <c r="F9" s="9"/>
      <c r="I9" s="9" t="s">
        <v>54</v>
      </c>
      <c r="J9" s="9"/>
      <c r="K9" s="9"/>
      <c r="L9" s="9"/>
      <c r="O9" s="9" t="s">
        <v>54</v>
      </c>
      <c r="P9" s="9"/>
      <c r="Q9" s="9"/>
      <c r="R9" s="9"/>
      <c r="U9" s="9" t="s">
        <v>54</v>
      </c>
      <c r="V9" s="9"/>
      <c r="W9" s="9"/>
      <c r="X9" s="9"/>
    </row>
    <row r="10" spans="2:24">
      <c r="C10" s="3" t="s">
        <v>45</v>
      </c>
      <c r="D10" s="3" t="s">
        <v>46</v>
      </c>
      <c r="E10" s="3" t="s">
        <v>47</v>
      </c>
      <c r="F10" s="3" t="s">
        <v>48</v>
      </c>
      <c r="I10" s="3" t="s">
        <v>45</v>
      </c>
      <c r="J10" s="3" t="s">
        <v>46</v>
      </c>
      <c r="K10" s="3" t="s">
        <v>47</v>
      </c>
      <c r="L10" s="3" t="s">
        <v>48</v>
      </c>
      <c r="O10" s="3" t="s">
        <v>45</v>
      </c>
      <c r="P10" s="3" t="s">
        <v>46</v>
      </c>
      <c r="Q10" s="3" t="s">
        <v>47</v>
      </c>
      <c r="R10" s="3" t="s">
        <v>48</v>
      </c>
      <c r="U10" s="3" t="s">
        <v>45</v>
      </c>
      <c r="V10" s="3" t="s">
        <v>46</v>
      </c>
      <c r="W10" s="3" t="s">
        <v>47</v>
      </c>
      <c r="X10" s="3" t="s">
        <v>48</v>
      </c>
    </row>
    <row r="11" spans="2:24">
      <c r="B11" t="s">
        <v>49</v>
      </c>
      <c r="C11" s="6">
        <v>9.6873791876136701E-6</v>
      </c>
      <c r="D11" s="6">
        <v>3.4064891529328499E-4</v>
      </c>
      <c r="E11" s="6">
        <v>-1.7963680968814E-6</v>
      </c>
      <c r="F11" s="6">
        <v>1.48657239480432E-5</v>
      </c>
      <c r="H11" t="s">
        <v>49</v>
      </c>
      <c r="I11" s="6">
        <v>-6.03447116506668E-6</v>
      </c>
      <c r="J11" s="6">
        <v>3.5270321544966798E-4</v>
      </c>
      <c r="K11" s="6">
        <v>-6.3895439689873901E-7</v>
      </c>
      <c r="L11" s="6">
        <v>1.47461024917472E-5</v>
      </c>
      <c r="N11" t="s">
        <v>49</v>
      </c>
      <c r="O11" s="6">
        <f>C11*100</f>
        <v>9.6873791876136701E-4</v>
      </c>
      <c r="P11" s="6">
        <f t="shared" ref="P11:P12" si="8">D11*100</f>
        <v>3.4064891529328498E-2</v>
      </c>
      <c r="Q11" s="6">
        <f t="shared" ref="Q11:Q12" si="9">E11*100</f>
        <v>-1.7963680968813999E-4</v>
      </c>
      <c r="R11" s="6">
        <f t="shared" ref="R11:R12" si="10">F11*100</f>
        <v>1.4865723948043201E-3</v>
      </c>
      <c r="T11" t="s">
        <v>49</v>
      </c>
      <c r="U11" s="6">
        <f>I11*100</f>
        <v>-6.0344711650666804E-4</v>
      </c>
      <c r="V11" s="6">
        <f t="shared" ref="V11:V12" si="11">J11*100</f>
        <v>3.5270321544966801E-2</v>
      </c>
      <c r="W11" s="6">
        <f t="shared" ref="W11:W12" si="12">K11*100</f>
        <v>-6.3895439689873904E-5</v>
      </c>
      <c r="X11" s="6">
        <f t="shared" ref="X11:X12" si="13">L11*100</f>
        <v>1.47461024917472E-3</v>
      </c>
    </row>
    <row r="12" spans="2:24">
      <c r="B12" t="s">
        <v>50</v>
      </c>
      <c r="C12" s="6">
        <v>1.20502374054349E-4</v>
      </c>
      <c r="D12" s="6">
        <v>3.1155767103885298E-3</v>
      </c>
      <c r="E12" s="6">
        <v>-1.8628386675615601E-5</v>
      </c>
      <c r="F12" s="6">
        <v>1.55415772339329E-3</v>
      </c>
      <c r="H12" t="s">
        <v>50</v>
      </c>
      <c r="I12" s="6">
        <v>1.17945160235484E-4</v>
      </c>
      <c r="J12" s="6">
        <v>2.8329759971987799E-3</v>
      </c>
      <c r="K12" s="6">
        <v>-1.9985506367962602E-5</v>
      </c>
      <c r="L12" s="6">
        <v>1.41348542889541E-3</v>
      </c>
      <c r="N12" t="s">
        <v>50</v>
      </c>
      <c r="O12" s="6">
        <f t="shared" ref="O12" si="14">C12*100</f>
        <v>1.2050237405434899E-2</v>
      </c>
      <c r="P12" s="6">
        <f t="shared" si="8"/>
        <v>0.31155767103885296</v>
      </c>
      <c r="Q12" s="6">
        <f t="shared" si="9"/>
        <v>-1.8628386675615602E-3</v>
      </c>
      <c r="R12" s="6">
        <f t="shared" si="10"/>
        <v>0.15541577233932899</v>
      </c>
      <c r="T12" t="s">
        <v>50</v>
      </c>
      <c r="U12" s="6">
        <f t="shared" ref="U12" si="15">I12*100</f>
        <v>1.1794516023548401E-2</v>
      </c>
      <c r="V12" s="6">
        <f t="shared" si="11"/>
        <v>0.283297599719878</v>
      </c>
      <c r="W12" s="6">
        <f t="shared" si="12"/>
        <v>-1.9985506367962602E-3</v>
      </c>
      <c r="X12" s="6">
        <f t="shared" si="13"/>
        <v>0.14134854288954099</v>
      </c>
    </row>
    <row r="14" spans="2:24">
      <c r="C14" s="9" t="s">
        <v>55</v>
      </c>
      <c r="D14" s="9"/>
      <c r="E14" s="9"/>
      <c r="F14" s="9"/>
      <c r="I14" s="9" t="s">
        <v>55</v>
      </c>
      <c r="J14" s="9"/>
      <c r="K14" s="9"/>
      <c r="L14" s="9"/>
      <c r="O14" s="9" t="s">
        <v>55</v>
      </c>
      <c r="P14" s="9"/>
      <c r="Q14" s="9"/>
      <c r="R14" s="9"/>
      <c r="U14" s="9" t="s">
        <v>55</v>
      </c>
      <c r="V14" s="9"/>
      <c r="W14" s="9"/>
      <c r="X14" s="9"/>
    </row>
    <row r="15" spans="2:24">
      <c r="C15" s="3" t="s">
        <v>45</v>
      </c>
      <c r="D15" s="3" t="s">
        <v>46</v>
      </c>
      <c r="E15" s="3" t="s">
        <v>47</v>
      </c>
      <c r="F15" s="3" t="s">
        <v>48</v>
      </c>
      <c r="I15" s="3" t="s">
        <v>45</v>
      </c>
      <c r="J15" s="3" t="s">
        <v>46</v>
      </c>
      <c r="K15" s="3" t="s">
        <v>47</v>
      </c>
      <c r="L15" s="3" t="s">
        <v>48</v>
      </c>
      <c r="O15" s="3" t="s">
        <v>45</v>
      </c>
      <c r="P15" s="3" t="s">
        <v>46</v>
      </c>
      <c r="Q15" s="3" t="s">
        <v>47</v>
      </c>
      <c r="R15" s="3" t="s">
        <v>48</v>
      </c>
      <c r="U15" s="3" t="s">
        <v>45</v>
      </c>
      <c r="V15" s="3" t="s">
        <v>46</v>
      </c>
      <c r="W15" s="3" t="s">
        <v>47</v>
      </c>
      <c r="X15" s="3" t="s">
        <v>48</v>
      </c>
    </row>
    <row r="16" spans="2:24">
      <c r="B16" t="s">
        <v>49</v>
      </c>
      <c r="C16" s="6">
        <v>4.32088332486635E-6</v>
      </c>
      <c r="D16" s="6">
        <v>4.0290530688336101E-4</v>
      </c>
      <c r="E16" s="6">
        <v>-1.2852858000109999E-6</v>
      </c>
      <c r="F16" s="6">
        <v>1.40539247213134E-5</v>
      </c>
      <c r="H16" t="s">
        <v>49</v>
      </c>
      <c r="I16" s="6">
        <v>-1.6913011835351901E-5</v>
      </c>
      <c r="J16" s="6">
        <v>4.8942942287022505E-4</v>
      </c>
      <c r="K16" s="6">
        <v>1.90652742422748E-7</v>
      </c>
      <c r="L16" s="6">
        <v>1.67268840305379E-5</v>
      </c>
      <c r="N16" t="s">
        <v>49</v>
      </c>
      <c r="O16" s="6">
        <f>C16*100</f>
        <v>4.3208833248663503E-4</v>
      </c>
      <c r="P16" s="6">
        <f t="shared" ref="P16:P17" si="16">D16*100</f>
        <v>4.0290530688336101E-2</v>
      </c>
      <c r="Q16" s="6">
        <f t="shared" ref="Q16:Q17" si="17">E16*100</f>
        <v>-1.285285800011E-4</v>
      </c>
      <c r="R16" s="6">
        <f t="shared" ref="R16:R17" si="18">F16*100</f>
        <v>1.40539247213134E-3</v>
      </c>
      <c r="T16" t="s">
        <v>49</v>
      </c>
      <c r="U16" s="6">
        <f>I16*100</f>
        <v>-1.6913011835351902E-3</v>
      </c>
      <c r="V16" s="6">
        <f t="shared" ref="V16:V17" si="19">J16*100</f>
        <v>4.8942942287022506E-2</v>
      </c>
      <c r="W16" s="6">
        <f t="shared" ref="W16:W17" si="20">K16*100</f>
        <v>1.9065274242274798E-5</v>
      </c>
      <c r="X16" s="6">
        <f t="shared" ref="X16:X17" si="21">L16*100</f>
        <v>1.6726884030537899E-3</v>
      </c>
    </row>
    <row r="17" spans="2:24">
      <c r="B17" t="s">
        <v>50</v>
      </c>
      <c r="C17" s="6">
        <v>8.2281503700538602E-5</v>
      </c>
      <c r="D17" s="6">
        <v>7.8380830955428991E-3</v>
      </c>
      <c r="E17" s="6">
        <v>2.4673210915286998E-7</v>
      </c>
      <c r="F17" s="6">
        <v>3.89615267326504E-3</v>
      </c>
      <c r="H17" t="s">
        <v>50</v>
      </c>
      <c r="I17" s="6">
        <v>4.9157076621568198E-5</v>
      </c>
      <c r="J17" s="6">
        <v>7.4187859409558E-3</v>
      </c>
      <c r="K17" s="6">
        <v>4.5436686801502002E-6</v>
      </c>
      <c r="L17" s="6">
        <v>3.6888803527271902E-3</v>
      </c>
      <c r="N17" t="s">
        <v>50</v>
      </c>
      <c r="O17" s="6">
        <f t="shared" ref="O17" si="22">C17*100</f>
        <v>8.2281503700538609E-3</v>
      </c>
      <c r="P17" s="6">
        <f t="shared" si="16"/>
        <v>0.78380830955428993</v>
      </c>
      <c r="Q17" s="6">
        <f t="shared" si="17"/>
        <v>2.4673210915286998E-5</v>
      </c>
      <c r="R17" s="6">
        <f t="shared" si="18"/>
        <v>0.38961526732650398</v>
      </c>
      <c r="T17" t="s">
        <v>50</v>
      </c>
      <c r="U17" s="6">
        <f t="shared" ref="U17" si="23">I17*100</f>
        <v>4.9157076621568199E-3</v>
      </c>
      <c r="V17" s="6">
        <f t="shared" si="19"/>
        <v>0.74187859409557999</v>
      </c>
      <c r="W17" s="6">
        <f t="shared" si="20"/>
        <v>4.5436686801502004E-4</v>
      </c>
      <c r="X17" s="6">
        <f t="shared" si="21"/>
        <v>0.36888803527271902</v>
      </c>
    </row>
    <row r="19" spans="2:24">
      <c r="C19" s="9" t="s">
        <v>56</v>
      </c>
      <c r="D19" s="9"/>
      <c r="E19" s="9"/>
      <c r="F19" s="9"/>
      <c r="I19" s="9" t="s">
        <v>56</v>
      </c>
      <c r="J19" s="9"/>
      <c r="K19" s="9"/>
      <c r="L19" s="9"/>
      <c r="O19" s="9" t="s">
        <v>56</v>
      </c>
      <c r="P19" s="9"/>
      <c r="Q19" s="9"/>
      <c r="R19" s="9"/>
      <c r="U19" s="9" t="s">
        <v>56</v>
      </c>
      <c r="V19" s="9"/>
      <c r="W19" s="9"/>
      <c r="X19" s="9"/>
    </row>
    <row r="20" spans="2:24">
      <c r="C20" s="3" t="s">
        <v>45</v>
      </c>
      <c r="D20" s="3" t="s">
        <v>46</v>
      </c>
      <c r="E20" s="3" t="s">
        <v>47</v>
      </c>
      <c r="F20" s="3" t="s">
        <v>48</v>
      </c>
      <c r="I20" s="3" t="s">
        <v>45</v>
      </c>
      <c r="J20" s="3" t="s">
        <v>46</v>
      </c>
      <c r="K20" s="3" t="s">
        <v>47</v>
      </c>
      <c r="L20" s="3" t="s">
        <v>48</v>
      </c>
      <c r="O20" s="3" t="s">
        <v>45</v>
      </c>
      <c r="P20" s="3" t="s">
        <v>46</v>
      </c>
      <c r="Q20" s="3" t="s">
        <v>47</v>
      </c>
      <c r="R20" s="3" t="s">
        <v>48</v>
      </c>
      <c r="U20" s="3" t="s">
        <v>45</v>
      </c>
      <c r="V20" s="3" t="s">
        <v>46</v>
      </c>
      <c r="W20" s="3" t="s">
        <v>47</v>
      </c>
      <c r="X20" s="3" t="s">
        <v>48</v>
      </c>
    </row>
    <row r="21" spans="2:24">
      <c r="B21" t="s">
        <v>49</v>
      </c>
      <c r="C21" s="6">
        <v>-1.59271045566965E-5</v>
      </c>
      <c r="D21" s="6">
        <v>5.8453855474210903E-4</v>
      </c>
      <c r="E21" s="6">
        <v>-5.4171278539747502E-7</v>
      </c>
      <c r="F21" s="6">
        <v>1.3813309359011999E-5</v>
      </c>
      <c r="H21" t="s">
        <v>49</v>
      </c>
      <c r="I21" s="6">
        <v>-6.0704147052213702E-5</v>
      </c>
      <c r="J21" s="6">
        <v>1.07054068693269E-3</v>
      </c>
      <c r="K21" s="6">
        <v>2.0853405197956501E-6</v>
      </c>
      <c r="L21" s="6">
        <v>2.8607339336295099E-5</v>
      </c>
      <c r="N21" t="s">
        <v>49</v>
      </c>
      <c r="O21" s="6">
        <f>C21*100</f>
        <v>-1.59271045566965E-3</v>
      </c>
      <c r="P21" s="6">
        <f t="shared" ref="P21:P22" si="24">D21*100</f>
        <v>5.8453855474210906E-2</v>
      </c>
      <c r="Q21" s="6">
        <f t="shared" ref="Q21:Q22" si="25">E21*100</f>
        <v>-5.4171278539747501E-5</v>
      </c>
      <c r="R21" s="6">
        <f t="shared" ref="R21:R22" si="26">F21*100</f>
        <v>1.3813309359011999E-3</v>
      </c>
      <c r="T21" t="s">
        <v>49</v>
      </c>
      <c r="U21" s="6">
        <f>I21*100</f>
        <v>-6.0704147052213706E-3</v>
      </c>
      <c r="V21" s="6">
        <f t="shared" ref="V21:V22" si="27">J21*100</f>
        <v>0.107054068693269</v>
      </c>
      <c r="W21" s="6">
        <f t="shared" ref="W21:W22" si="28">K21*100</f>
        <v>2.0853405197956501E-4</v>
      </c>
      <c r="X21" s="6">
        <f t="shared" ref="X21:X22" si="29">L21*100</f>
        <v>2.8607339336295099E-3</v>
      </c>
    </row>
    <row r="22" spans="2:24">
      <c r="B22" t="s">
        <v>50</v>
      </c>
      <c r="C22" s="6">
        <v>-7.5811640641913403E-5</v>
      </c>
      <c r="D22" s="6">
        <v>1.6002256371571998E-2</v>
      </c>
      <c r="E22" s="6">
        <v>1.2804255091399501E-4</v>
      </c>
      <c r="F22" s="6">
        <v>7.8438972020861107E-3</v>
      </c>
      <c r="H22" t="s">
        <v>50</v>
      </c>
      <c r="I22" s="6">
        <v>-9.0965893982230305E-5</v>
      </c>
      <c r="J22" s="6">
        <v>1.5140353577946001E-2</v>
      </c>
      <c r="K22" s="6">
        <v>1.12482839943282E-4</v>
      </c>
      <c r="L22" s="6">
        <v>7.4852858201775998E-3</v>
      </c>
      <c r="N22" t="s">
        <v>50</v>
      </c>
      <c r="O22" s="6">
        <f t="shared" ref="O22" si="30">C22*100</f>
        <v>-7.5811640641913402E-3</v>
      </c>
      <c r="P22" s="6">
        <f t="shared" si="24"/>
        <v>1.6002256371571999</v>
      </c>
      <c r="Q22" s="6">
        <f t="shared" si="25"/>
        <v>1.2804255091399501E-2</v>
      </c>
      <c r="R22" s="6">
        <f t="shared" si="26"/>
        <v>0.78438972020861109</v>
      </c>
      <c r="T22" t="s">
        <v>50</v>
      </c>
      <c r="U22" s="6">
        <f t="shared" ref="U22" si="31">I22*100</f>
        <v>-9.0965893982230314E-3</v>
      </c>
      <c r="V22" s="6">
        <f t="shared" si="27"/>
        <v>1.5140353577946</v>
      </c>
      <c r="W22" s="6">
        <f t="shared" si="28"/>
        <v>1.1248283994328199E-2</v>
      </c>
      <c r="X22" s="6">
        <f t="shared" si="29"/>
        <v>0.74852858201775996</v>
      </c>
    </row>
    <row r="24" spans="2:24" ht="9" customHeight="1"/>
    <row r="26" spans="2:24">
      <c r="C26" s="9" t="s">
        <v>52</v>
      </c>
      <c r="D26" s="9"/>
      <c r="E26" s="9"/>
      <c r="F26" s="9"/>
      <c r="I26" s="9" t="s">
        <v>53</v>
      </c>
      <c r="J26" s="9"/>
      <c r="K26" s="9"/>
      <c r="L26" s="9"/>
      <c r="O26" s="9" t="s">
        <v>52</v>
      </c>
      <c r="P26" s="9"/>
      <c r="Q26" s="9"/>
      <c r="R26" s="9"/>
      <c r="T26" s="9" t="s">
        <v>53</v>
      </c>
      <c r="U26" s="9"/>
      <c r="V26" s="9"/>
      <c r="W26" s="9"/>
    </row>
    <row r="27" spans="2:24">
      <c r="C27" s="3" t="s">
        <v>45</v>
      </c>
      <c r="D27" s="3" t="s">
        <v>46</v>
      </c>
      <c r="E27" s="3" t="s">
        <v>47</v>
      </c>
      <c r="F27" s="3" t="s">
        <v>48</v>
      </c>
      <c r="I27" s="3" t="s">
        <v>45</v>
      </c>
      <c r="J27" s="3" t="s">
        <v>46</v>
      </c>
      <c r="K27" s="3" t="s">
        <v>47</v>
      </c>
      <c r="L27" s="3" t="s">
        <v>48</v>
      </c>
      <c r="O27" s="3" t="s">
        <v>45</v>
      </c>
      <c r="P27" s="3" t="s">
        <v>46</v>
      </c>
      <c r="Q27" s="3" t="s">
        <v>47</v>
      </c>
      <c r="R27" s="3" t="s">
        <v>48</v>
      </c>
      <c r="T27" s="3" t="s">
        <v>45</v>
      </c>
      <c r="U27" s="3" t="s">
        <v>46</v>
      </c>
      <c r="V27" s="3" t="s">
        <v>47</v>
      </c>
      <c r="W27" s="3" t="s">
        <v>48</v>
      </c>
    </row>
    <row r="28" spans="2:24">
      <c r="C28" s="9" t="s">
        <v>51</v>
      </c>
      <c r="D28" s="9"/>
      <c r="E28" s="9"/>
      <c r="F28" s="9"/>
      <c r="I28" s="9" t="s">
        <v>51</v>
      </c>
      <c r="J28" s="9"/>
      <c r="K28" s="9"/>
      <c r="L28" s="9"/>
      <c r="O28" s="9" t="s">
        <v>51</v>
      </c>
      <c r="P28" s="9"/>
      <c r="Q28" s="9"/>
      <c r="R28" s="9"/>
      <c r="S28" s="9"/>
      <c r="T28" s="9"/>
      <c r="U28" s="9"/>
      <c r="V28" s="9"/>
      <c r="W28" s="9"/>
      <c r="X28" s="8"/>
    </row>
    <row r="29" spans="2:24">
      <c r="B29" t="s">
        <v>49</v>
      </c>
      <c r="C29" s="6">
        <f>C6</f>
        <v>-5.6902171419580997E-6</v>
      </c>
      <c r="D29" s="6">
        <f t="shared" ref="D29:F29" si="32">D6</f>
        <v>4.5950963972202203E-4</v>
      </c>
      <c r="E29" s="6">
        <f t="shared" si="32"/>
        <v>-1.9190919056958602E-6</v>
      </c>
      <c r="F29" s="6">
        <f t="shared" si="32"/>
        <v>1.6654371660651501E-5</v>
      </c>
      <c r="H29" t="s">
        <v>49</v>
      </c>
      <c r="I29" s="6">
        <f>I6</f>
        <v>-5.6902171650782003E-6</v>
      </c>
      <c r="J29" s="6">
        <f t="shared" ref="J29:L29" si="33">J6</f>
        <v>4.5950964007368501E-4</v>
      </c>
      <c r="K29" s="6">
        <f t="shared" si="33"/>
        <v>-1.9190919061442002E-6</v>
      </c>
      <c r="L29" s="6">
        <f t="shared" si="33"/>
        <v>1.6654371659985401E-5</v>
      </c>
      <c r="N29" t="s">
        <v>49</v>
      </c>
      <c r="O29" s="6">
        <f>C29*100</f>
        <v>-5.6902171419580998E-4</v>
      </c>
      <c r="P29" s="6">
        <f t="shared" ref="P29:P30" si="34">D29*100</f>
        <v>4.5950963972202205E-2</v>
      </c>
      <c r="Q29" s="6">
        <f t="shared" ref="Q29:Q30" si="35">E29*100</f>
        <v>-1.9190919056958603E-4</v>
      </c>
      <c r="R29" s="6">
        <f t="shared" ref="R29:R30" si="36">F29*100</f>
        <v>1.66543716606515E-3</v>
      </c>
      <c r="T29" s="6">
        <f t="shared" ref="T29:W30" si="37">I29*100</f>
        <v>-5.6902171650782005E-4</v>
      </c>
      <c r="U29" s="6">
        <f t="shared" si="37"/>
        <v>4.5950964007368499E-2</v>
      </c>
      <c r="V29" s="6">
        <f t="shared" si="37"/>
        <v>-1.9190919061442001E-4</v>
      </c>
      <c r="W29" s="6">
        <f t="shared" si="37"/>
        <v>1.6654371659985401E-3</v>
      </c>
    </row>
    <row r="30" spans="2:24">
      <c r="B30" t="s">
        <v>50</v>
      </c>
      <c r="C30" s="6">
        <f t="shared" ref="C30:F30" si="38">C7</f>
        <v>1.79982415754388E-4</v>
      </c>
      <c r="D30" s="6">
        <f t="shared" si="38"/>
        <v>1.8039360539943399E-3</v>
      </c>
      <c r="E30" s="6">
        <f t="shared" si="38"/>
        <v>-3.0490048639626199E-5</v>
      </c>
      <c r="F30" s="6">
        <f t="shared" si="38"/>
        <v>4.4990843427661402E-4</v>
      </c>
      <c r="H30" t="s">
        <v>50</v>
      </c>
      <c r="I30" s="6">
        <f t="shared" ref="I30:L30" si="39">I7</f>
        <v>1.7998106347602401E-4</v>
      </c>
      <c r="J30" s="6">
        <f t="shared" si="39"/>
        <v>1.80393040279461E-3</v>
      </c>
      <c r="K30" s="6">
        <f t="shared" si="39"/>
        <v>-3.0490044194785599E-5</v>
      </c>
      <c r="L30" s="6">
        <f t="shared" si="39"/>
        <v>4.4990844816084101E-4</v>
      </c>
      <c r="N30" t="s">
        <v>50</v>
      </c>
      <c r="O30" s="6">
        <f t="shared" ref="O30" si="40">C30*100</f>
        <v>1.7998241575438799E-2</v>
      </c>
      <c r="P30" s="6">
        <f t="shared" si="34"/>
        <v>0.180393605399434</v>
      </c>
      <c r="Q30" s="6">
        <f t="shared" si="35"/>
        <v>-3.0490048639626199E-3</v>
      </c>
      <c r="R30" s="6">
        <f t="shared" si="36"/>
        <v>4.4990843427661402E-2</v>
      </c>
      <c r="T30" s="6">
        <f t="shared" si="37"/>
        <v>1.7998106347602402E-2</v>
      </c>
      <c r="U30" s="6">
        <f t="shared" si="37"/>
        <v>0.18039304027946099</v>
      </c>
      <c r="V30" s="6">
        <f t="shared" si="37"/>
        <v>-3.0490044194785601E-3</v>
      </c>
      <c r="W30" s="6">
        <f t="shared" si="37"/>
        <v>4.4990844816084098E-2</v>
      </c>
    </row>
    <row r="31" spans="2:24">
      <c r="C31" s="2"/>
      <c r="D31" s="2"/>
      <c r="E31" s="2"/>
      <c r="F31" s="2"/>
      <c r="I31" s="2"/>
      <c r="J31" s="2"/>
      <c r="K31" s="2"/>
      <c r="L31" s="2"/>
      <c r="O31" s="2"/>
      <c r="P31" s="2"/>
      <c r="Q31" s="2"/>
      <c r="R31" s="2"/>
      <c r="U31" s="2"/>
      <c r="V31" s="2"/>
      <c r="W31" s="2"/>
      <c r="X31" s="2"/>
    </row>
    <row r="32" spans="2:24">
      <c r="C32" s="9" t="s">
        <v>54</v>
      </c>
      <c r="D32" s="9"/>
      <c r="E32" s="9"/>
      <c r="F32" s="9"/>
      <c r="I32" s="9" t="s">
        <v>54</v>
      </c>
      <c r="J32" s="9"/>
      <c r="K32" s="9"/>
      <c r="L32" s="9"/>
      <c r="O32" s="9" t="s">
        <v>54</v>
      </c>
      <c r="P32" s="9"/>
      <c r="Q32" s="9"/>
      <c r="R32" s="9"/>
      <c r="S32" s="9"/>
      <c r="T32" s="9"/>
      <c r="U32" s="9"/>
      <c r="V32" s="9"/>
      <c r="W32" s="9"/>
      <c r="X32" s="8"/>
    </row>
    <row r="33" spans="2:24">
      <c r="B33" t="s">
        <v>49</v>
      </c>
      <c r="C33" s="6">
        <f>C11</f>
        <v>9.6873791876136701E-6</v>
      </c>
      <c r="D33" s="6">
        <f t="shared" ref="D33:F33" si="41">D11</f>
        <v>3.4064891529328499E-4</v>
      </c>
      <c r="E33" s="6">
        <f t="shared" si="41"/>
        <v>-1.7963680968814E-6</v>
      </c>
      <c r="F33" s="6">
        <f t="shared" si="41"/>
        <v>1.48657239480432E-5</v>
      </c>
      <c r="H33" t="s">
        <v>49</v>
      </c>
      <c r="I33" s="6">
        <f>I11</f>
        <v>-6.03447116506668E-6</v>
      </c>
      <c r="J33" s="6">
        <f t="shared" ref="J33:L33" si="42">J11</f>
        <v>3.5270321544966798E-4</v>
      </c>
      <c r="K33" s="6">
        <f t="shared" si="42"/>
        <v>-6.3895439689873901E-7</v>
      </c>
      <c r="L33" s="6">
        <f t="shared" si="42"/>
        <v>1.47461024917472E-5</v>
      </c>
      <c r="N33" t="s">
        <v>49</v>
      </c>
      <c r="O33" s="6">
        <f>C33*100</f>
        <v>9.6873791876136701E-4</v>
      </c>
      <c r="P33" s="6">
        <f t="shared" ref="P33:P34" si="43">D33*100</f>
        <v>3.4064891529328498E-2</v>
      </c>
      <c r="Q33" s="6">
        <f t="shared" ref="Q33:Q34" si="44">E33*100</f>
        <v>-1.7963680968813999E-4</v>
      </c>
      <c r="R33" s="6">
        <f t="shared" ref="R33:R34" si="45">F33*100</f>
        <v>1.4865723948043201E-3</v>
      </c>
      <c r="T33" s="6">
        <f t="shared" ref="T33:W34" si="46">I33*100</f>
        <v>-6.0344711650666804E-4</v>
      </c>
      <c r="U33" s="6">
        <f t="shared" si="46"/>
        <v>3.5270321544966801E-2</v>
      </c>
      <c r="V33" s="6">
        <f t="shared" si="46"/>
        <v>-6.3895439689873904E-5</v>
      </c>
      <c r="W33" s="6">
        <f t="shared" si="46"/>
        <v>1.47461024917472E-3</v>
      </c>
    </row>
    <row r="34" spans="2:24">
      <c r="B34" t="s">
        <v>50</v>
      </c>
      <c r="C34" s="6">
        <f t="shared" ref="C34:F34" si="47">C12</f>
        <v>1.20502374054349E-4</v>
      </c>
      <c r="D34" s="6">
        <f t="shared" si="47"/>
        <v>3.1155767103885298E-3</v>
      </c>
      <c r="E34" s="6">
        <f t="shared" si="47"/>
        <v>-1.8628386675615601E-5</v>
      </c>
      <c r="F34" s="6">
        <f t="shared" si="47"/>
        <v>1.55415772339329E-3</v>
      </c>
      <c r="H34" t="s">
        <v>50</v>
      </c>
      <c r="I34" s="6">
        <f t="shared" ref="I34:L34" si="48">I12</f>
        <v>1.17945160235484E-4</v>
      </c>
      <c r="J34" s="6">
        <f t="shared" si="48"/>
        <v>2.8329759971987799E-3</v>
      </c>
      <c r="K34" s="6">
        <f t="shared" si="48"/>
        <v>-1.9985506367962602E-5</v>
      </c>
      <c r="L34" s="6">
        <f t="shared" si="48"/>
        <v>1.41348542889541E-3</v>
      </c>
      <c r="N34" t="s">
        <v>50</v>
      </c>
      <c r="O34" s="6">
        <f t="shared" ref="O34" si="49">C34*100</f>
        <v>1.2050237405434899E-2</v>
      </c>
      <c r="P34" s="6">
        <f t="shared" si="43"/>
        <v>0.31155767103885296</v>
      </c>
      <c r="Q34" s="6">
        <f t="shared" si="44"/>
        <v>-1.8628386675615602E-3</v>
      </c>
      <c r="R34" s="6">
        <f t="shared" si="45"/>
        <v>0.15541577233932899</v>
      </c>
      <c r="T34" s="6">
        <f t="shared" si="46"/>
        <v>1.1794516023548401E-2</v>
      </c>
      <c r="U34" s="6">
        <f t="shared" si="46"/>
        <v>0.283297599719878</v>
      </c>
      <c r="V34" s="6">
        <f t="shared" si="46"/>
        <v>-1.9985506367962602E-3</v>
      </c>
      <c r="W34" s="6">
        <f t="shared" si="46"/>
        <v>0.14134854288954099</v>
      </c>
    </row>
    <row r="35" spans="2:24">
      <c r="C35" s="2"/>
      <c r="D35" s="2"/>
      <c r="E35" s="2"/>
      <c r="F35" s="2"/>
      <c r="I35" s="2"/>
      <c r="J35" s="2"/>
      <c r="K35" s="2"/>
      <c r="L35" s="2"/>
      <c r="O35" s="2"/>
      <c r="P35" s="2"/>
      <c r="Q35" s="2"/>
      <c r="R35" s="2"/>
      <c r="U35" s="2"/>
      <c r="V35" s="2"/>
      <c r="W35" s="2"/>
      <c r="X35" s="2"/>
    </row>
    <row r="36" spans="2:24">
      <c r="C36" s="9" t="s">
        <v>55</v>
      </c>
      <c r="D36" s="9"/>
      <c r="E36" s="9"/>
      <c r="F36" s="9"/>
      <c r="I36" s="9" t="s">
        <v>55</v>
      </c>
      <c r="J36" s="9"/>
      <c r="K36" s="9"/>
      <c r="L36" s="9"/>
      <c r="O36" s="9" t="s">
        <v>55</v>
      </c>
      <c r="P36" s="9"/>
      <c r="Q36" s="9"/>
      <c r="R36" s="9"/>
      <c r="S36" s="9"/>
      <c r="T36" s="9"/>
      <c r="U36" s="9"/>
      <c r="V36" s="9"/>
      <c r="W36" s="9"/>
      <c r="X36" s="8"/>
    </row>
    <row r="37" spans="2:24">
      <c r="B37" t="s">
        <v>49</v>
      </c>
      <c r="C37" s="6">
        <f>C16</f>
        <v>4.32088332486635E-6</v>
      </c>
      <c r="D37" s="6">
        <f t="shared" ref="D37:F37" si="50">D16</f>
        <v>4.0290530688336101E-4</v>
      </c>
      <c r="E37" s="6">
        <f t="shared" si="50"/>
        <v>-1.2852858000109999E-6</v>
      </c>
      <c r="F37" s="6">
        <f t="shared" si="50"/>
        <v>1.40539247213134E-5</v>
      </c>
      <c r="H37" t="s">
        <v>49</v>
      </c>
      <c r="I37" s="6">
        <f>I16</f>
        <v>-1.6913011835351901E-5</v>
      </c>
      <c r="J37" s="6">
        <f t="shared" ref="J37:L37" si="51">J16</f>
        <v>4.8942942287022505E-4</v>
      </c>
      <c r="K37" s="6">
        <f t="shared" si="51"/>
        <v>1.90652742422748E-7</v>
      </c>
      <c r="L37" s="6">
        <f t="shared" si="51"/>
        <v>1.67268840305379E-5</v>
      </c>
      <c r="N37" t="s">
        <v>49</v>
      </c>
      <c r="O37" s="6">
        <f>C37*100</f>
        <v>4.3208833248663503E-4</v>
      </c>
      <c r="P37" s="6">
        <f t="shared" ref="P37:P38" si="52">D37*100</f>
        <v>4.0290530688336101E-2</v>
      </c>
      <c r="Q37" s="6">
        <f t="shared" ref="Q37:Q38" si="53">E37*100</f>
        <v>-1.285285800011E-4</v>
      </c>
      <c r="R37" s="6">
        <f t="shared" ref="R37:R38" si="54">F37*100</f>
        <v>1.40539247213134E-3</v>
      </c>
      <c r="T37" s="6">
        <f t="shared" ref="T37:W38" si="55">I37*100</f>
        <v>-1.6913011835351902E-3</v>
      </c>
      <c r="U37" s="6">
        <f t="shared" si="55"/>
        <v>4.8942942287022506E-2</v>
      </c>
      <c r="V37" s="6">
        <f t="shared" si="55"/>
        <v>1.9065274242274798E-5</v>
      </c>
      <c r="W37" s="6">
        <f t="shared" si="55"/>
        <v>1.6726884030537899E-3</v>
      </c>
    </row>
    <row r="38" spans="2:24">
      <c r="B38" t="s">
        <v>50</v>
      </c>
      <c r="C38" s="6">
        <f t="shared" ref="C38:F38" si="56">C17</f>
        <v>8.2281503700538602E-5</v>
      </c>
      <c r="D38" s="6">
        <f t="shared" si="56"/>
        <v>7.8380830955428991E-3</v>
      </c>
      <c r="E38" s="6">
        <f t="shared" si="56"/>
        <v>2.4673210915286998E-7</v>
      </c>
      <c r="F38" s="6">
        <f t="shared" si="56"/>
        <v>3.89615267326504E-3</v>
      </c>
      <c r="H38" t="s">
        <v>50</v>
      </c>
      <c r="I38" s="6">
        <f t="shared" ref="I38:L38" si="57">I17</f>
        <v>4.9157076621568198E-5</v>
      </c>
      <c r="J38" s="6">
        <f t="shared" si="57"/>
        <v>7.4187859409558E-3</v>
      </c>
      <c r="K38" s="6">
        <f t="shared" si="57"/>
        <v>4.5436686801502002E-6</v>
      </c>
      <c r="L38" s="6">
        <f t="shared" si="57"/>
        <v>3.6888803527271902E-3</v>
      </c>
      <c r="N38" t="s">
        <v>50</v>
      </c>
      <c r="O38" s="6">
        <f t="shared" ref="O38" si="58">C38*100</f>
        <v>8.2281503700538609E-3</v>
      </c>
      <c r="P38" s="6">
        <f t="shared" si="52"/>
        <v>0.78380830955428993</v>
      </c>
      <c r="Q38" s="6">
        <f t="shared" si="53"/>
        <v>2.4673210915286998E-5</v>
      </c>
      <c r="R38" s="6">
        <f t="shared" si="54"/>
        <v>0.38961526732650398</v>
      </c>
      <c r="T38" s="6">
        <f t="shared" si="55"/>
        <v>4.9157076621568199E-3</v>
      </c>
      <c r="U38" s="6">
        <f t="shared" si="55"/>
        <v>0.74187859409557999</v>
      </c>
      <c r="V38" s="6">
        <f t="shared" si="55"/>
        <v>4.5436686801502004E-4</v>
      </c>
      <c r="W38" s="6">
        <f t="shared" si="55"/>
        <v>0.36888803527271902</v>
      </c>
    </row>
    <row r="39" spans="2:24">
      <c r="C39" s="2"/>
      <c r="D39" s="2"/>
      <c r="E39" s="2"/>
      <c r="F39" s="2"/>
      <c r="I39" s="2"/>
      <c r="J39" s="2"/>
      <c r="K39" s="2"/>
      <c r="L39" s="2"/>
      <c r="O39" s="2"/>
      <c r="P39" s="2"/>
      <c r="Q39" s="2"/>
      <c r="R39" s="2"/>
      <c r="U39" s="2"/>
      <c r="V39" s="2"/>
      <c r="W39" s="2"/>
      <c r="X39" s="2"/>
    </row>
    <row r="40" spans="2:24">
      <c r="C40" s="9" t="s">
        <v>56</v>
      </c>
      <c r="D40" s="9"/>
      <c r="E40" s="9"/>
      <c r="F40" s="9"/>
      <c r="I40" s="9" t="s">
        <v>56</v>
      </c>
      <c r="J40" s="9"/>
      <c r="K40" s="9"/>
      <c r="L40" s="9"/>
      <c r="O40" s="9" t="s">
        <v>56</v>
      </c>
      <c r="P40" s="9"/>
      <c r="Q40" s="9"/>
      <c r="R40" s="9"/>
      <c r="S40" s="9"/>
      <c r="T40" s="9"/>
      <c r="U40" s="9"/>
      <c r="V40" s="9"/>
      <c r="W40" s="9"/>
      <c r="X40" s="8"/>
    </row>
    <row r="41" spans="2:24">
      <c r="B41" t="s">
        <v>49</v>
      </c>
      <c r="C41" s="6">
        <f>C21</f>
        <v>-1.59271045566965E-5</v>
      </c>
      <c r="D41" s="6">
        <f t="shared" ref="D41:F41" si="59">D21</f>
        <v>5.8453855474210903E-4</v>
      </c>
      <c r="E41" s="6">
        <f t="shared" si="59"/>
        <v>-5.4171278539747502E-7</v>
      </c>
      <c r="F41" s="6">
        <f t="shared" si="59"/>
        <v>1.3813309359011999E-5</v>
      </c>
      <c r="H41" t="s">
        <v>49</v>
      </c>
      <c r="I41" s="6">
        <f>I21</f>
        <v>-6.0704147052213702E-5</v>
      </c>
      <c r="J41" s="6">
        <f t="shared" ref="J41:L41" si="60">J21</f>
        <v>1.07054068693269E-3</v>
      </c>
      <c r="K41" s="6">
        <f t="shared" si="60"/>
        <v>2.0853405197956501E-6</v>
      </c>
      <c r="L41" s="6">
        <f t="shared" si="60"/>
        <v>2.8607339336295099E-5</v>
      </c>
      <c r="N41" t="s">
        <v>49</v>
      </c>
      <c r="O41" s="6">
        <f>C41*100</f>
        <v>-1.59271045566965E-3</v>
      </c>
      <c r="P41" s="6">
        <f t="shared" ref="P41:P42" si="61">D41*100</f>
        <v>5.8453855474210906E-2</v>
      </c>
      <c r="Q41" s="6">
        <f t="shared" ref="Q41:Q42" si="62">E41*100</f>
        <v>-5.4171278539747501E-5</v>
      </c>
      <c r="R41" s="6">
        <f t="shared" ref="R41:R42" si="63">F41*100</f>
        <v>1.3813309359011999E-3</v>
      </c>
      <c r="T41" s="6">
        <f t="shared" ref="T41:W42" si="64">I41*100</f>
        <v>-6.0704147052213706E-3</v>
      </c>
      <c r="U41" s="6">
        <f t="shared" si="64"/>
        <v>0.107054068693269</v>
      </c>
      <c r="V41" s="6">
        <f t="shared" si="64"/>
        <v>2.0853405197956501E-4</v>
      </c>
      <c r="W41" s="6">
        <f t="shared" si="64"/>
        <v>2.8607339336295099E-3</v>
      </c>
    </row>
    <row r="42" spans="2:24">
      <c r="B42" t="s">
        <v>50</v>
      </c>
      <c r="C42" s="6">
        <f t="shared" ref="C42:F42" si="65">C22</f>
        <v>-7.5811640641913403E-5</v>
      </c>
      <c r="D42" s="6">
        <f t="shared" si="65"/>
        <v>1.6002256371571998E-2</v>
      </c>
      <c r="E42" s="6">
        <f t="shared" si="65"/>
        <v>1.2804255091399501E-4</v>
      </c>
      <c r="F42" s="6">
        <f t="shared" si="65"/>
        <v>7.8438972020861107E-3</v>
      </c>
      <c r="H42" t="s">
        <v>50</v>
      </c>
      <c r="I42" s="6">
        <f t="shared" ref="I42:L42" si="66">I22</f>
        <v>-9.0965893982230305E-5</v>
      </c>
      <c r="J42" s="6">
        <f t="shared" si="66"/>
        <v>1.5140353577946001E-2</v>
      </c>
      <c r="K42" s="6">
        <f t="shared" si="66"/>
        <v>1.12482839943282E-4</v>
      </c>
      <c r="L42" s="6">
        <f t="shared" si="66"/>
        <v>7.4852858201775998E-3</v>
      </c>
      <c r="N42" t="s">
        <v>50</v>
      </c>
      <c r="O42" s="6">
        <f t="shared" ref="O42" si="67">C42*100</f>
        <v>-7.5811640641913402E-3</v>
      </c>
      <c r="P42" s="6">
        <f t="shared" si="61"/>
        <v>1.6002256371571999</v>
      </c>
      <c r="Q42" s="6">
        <f t="shared" si="62"/>
        <v>1.2804255091399501E-2</v>
      </c>
      <c r="R42" s="6">
        <f t="shared" si="63"/>
        <v>0.78438972020861109</v>
      </c>
      <c r="T42" s="6">
        <f t="shared" si="64"/>
        <v>-9.0965893982230314E-3</v>
      </c>
      <c r="U42" s="6">
        <f t="shared" si="64"/>
        <v>1.5140353577946</v>
      </c>
      <c r="V42" s="6">
        <f t="shared" si="64"/>
        <v>1.1248283994328199E-2</v>
      </c>
      <c r="W42" s="6">
        <f t="shared" si="64"/>
        <v>0.74852858201775996</v>
      </c>
    </row>
  </sheetData>
  <mergeCells count="36">
    <mergeCell ref="O32:W32"/>
    <mergeCell ref="O36:W36"/>
    <mergeCell ref="O40:W40"/>
    <mergeCell ref="C32:F32"/>
    <mergeCell ref="I32:L32"/>
    <mergeCell ref="C36:F36"/>
    <mergeCell ref="I36:L36"/>
    <mergeCell ref="C40:F40"/>
    <mergeCell ref="I40:L40"/>
    <mergeCell ref="O19:R19"/>
    <mergeCell ref="U19:X19"/>
    <mergeCell ref="C26:F26"/>
    <mergeCell ref="I26:L26"/>
    <mergeCell ref="C28:F28"/>
    <mergeCell ref="I28:L28"/>
    <mergeCell ref="O26:R26"/>
    <mergeCell ref="C19:F19"/>
    <mergeCell ref="I19:L19"/>
    <mergeCell ref="T26:W26"/>
    <mergeCell ref="O28:W28"/>
    <mergeCell ref="O14:R14"/>
    <mergeCell ref="U14:X14"/>
    <mergeCell ref="C4:F4"/>
    <mergeCell ref="C3:F3"/>
    <mergeCell ref="I3:L3"/>
    <mergeCell ref="I4:L4"/>
    <mergeCell ref="C9:F9"/>
    <mergeCell ref="C14:F14"/>
    <mergeCell ref="I9:L9"/>
    <mergeCell ref="I14:L14"/>
    <mergeCell ref="O3:R3"/>
    <mergeCell ref="U3:X3"/>
    <mergeCell ref="O4:R4"/>
    <mergeCell ref="U4:X4"/>
    <mergeCell ref="O9:R9"/>
    <mergeCell ref="U9:X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4"/>
  <sheetViews>
    <sheetView tabSelected="1" workbookViewId="0">
      <selection activeCell="C3" sqref="C3:L4"/>
    </sheetView>
  </sheetViews>
  <sheetFormatPr baseColWidth="10" defaultRowHeight="15" x14ac:dyDescent="0"/>
  <sheetData>
    <row r="3" spans="3:12">
      <c r="C3" t="s">
        <v>58</v>
      </c>
      <c r="D3" s="7">
        <v>0</v>
      </c>
      <c r="E3" s="7">
        <v>0.1</v>
      </c>
      <c r="F3" s="7">
        <v>0.5</v>
      </c>
      <c r="G3" s="7">
        <v>0.7</v>
      </c>
      <c r="H3" s="7">
        <v>1</v>
      </c>
      <c r="I3" s="7">
        <v>1.2</v>
      </c>
      <c r="J3" s="7">
        <v>1.5</v>
      </c>
      <c r="K3" s="7" t="s">
        <v>60</v>
      </c>
      <c r="L3" s="7">
        <v>2</v>
      </c>
    </row>
    <row r="4" spans="3:12">
      <c r="C4" t="s">
        <v>59</v>
      </c>
      <c r="D4" s="4">
        <v>-273.79566020940302</v>
      </c>
      <c r="E4" s="4">
        <v>-273.78416404864799</v>
      </c>
      <c r="F4" s="4">
        <v>-273.76364116484802</v>
      </c>
      <c r="G4" s="4">
        <v>-273.75937121823802</v>
      </c>
      <c r="H4" s="4">
        <v>-273.75597078087202</v>
      </c>
      <c r="I4" s="4">
        <v>-273.75458290461199</v>
      </c>
      <c r="J4" s="4">
        <v>-273.75327194577397</v>
      </c>
      <c r="K4" s="4">
        <v>-273.75271310900303</v>
      </c>
      <c r="L4" s="4">
        <v>-273.75217282611902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Calibration</vt:lpstr>
      <vt:lpstr>Residual errors</vt:lpstr>
      <vt:lpstr>Residual errors 2</vt:lpstr>
      <vt:lpstr>Welfare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Romero Contreras</dc:creator>
  <cp:lastModifiedBy>Damian Romero Contreras</cp:lastModifiedBy>
  <dcterms:created xsi:type="dcterms:W3CDTF">2016-12-13T18:32:38Z</dcterms:created>
  <dcterms:modified xsi:type="dcterms:W3CDTF">2017-01-04T12:33:21Z</dcterms:modified>
</cp:coreProperties>
</file>