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73.xml" ContentType="application/vnd.openxmlformats-officedocument.drawingml.chart+xml"/>
  <Override PartName="/xl/charts/chart272.xml" ContentType="application/vnd.openxmlformats-officedocument.drawingml.chart+xml"/>
  <Override PartName="/xl/charts/chart271.xml" ContentType="application/vnd.openxmlformats-officedocument.drawingml.chart+xml"/>
  <Override PartName="/xl/charts/chart270.xml" ContentType="application/vnd.openxmlformats-officedocument.drawingml.chart+xml"/>
  <Override PartName="/xl/charts/chart269.xml" ContentType="application/vnd.openxmlformats-officedocument.drawingml.chart+xml"/>
  <Override PartName="/xl/charts/chart268.xml" ContentType="application/vnd.openxmlformats-officedocument.drawingml.chart+xml"/>
  <Override PartName="/xl/charts/chart267.xml" ContentType="application/vnd.openxmlformats-officedocument.drawingml.chart+xml"/>
  <Override PartName="/xl/charts/chart266.xml" ContentType="application/vnd.openxmlformats-officedocument.drawingml.chart+xml"/>
  <Override PartName="/xl/charts/chart264.xml" ContentType="application/vnd.openxmlformats-officedocument.drawingml.chart+xml"/>
  <Override PartName="/xl/charts/chart263.xml" ContentType="application/vnd.openxmlformats-officedocument.drawingml.chart+xml"/>
  <Override PartName="/xl/charts/chart261.xml" ContentType="application/vnd.openxmlformats-officedocument.drawingml.chart+xml"/>
  <Override PartName="/xl/charts/chart260.xml" ContentType="application/vnd.openxmlformats-officedocument.drawingml.chart+xml"/>
  <Override PartName="/xl/charts/chart262.xml" ContentType="application/vnd.openxmlformats-officedocument.drawingml.chart+xml"/>
  <Override PartName="/xl/charts/chart265.xml" ContentType="application/vnd.openxmlformats-officedocument.drawingml.chart+xml"/>
  <Override PartName="/xl/charts/chart259.xml" ContentType="application/vnd.openxmlformats-officedocument.drawingml.chart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<sst xmlns="http://schemas.openxmlformats.org/spreadsheetml/2006/main" count="27" uniqueCount="24">
  <si>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</si>
  <si>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</si>
  <si>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</si>
  <si>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</si>
  <si>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</si>
  <si>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</si>
  <si>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</si>
  <si>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</si>
  <si>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</si>
  <si>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日前</t>
  </si>
  <si>
    <t xml:space="preserve">26/80</t>
  </si>
  <si>
    <t xml:space="preserve">26/60</t>
  </si>
  <si>
    <t xml:space="preserve">26/avg</t>
  </si>
  <si>
    <t xml:space="preserve">26/new</t>
  </si>
  <si>
    <t xml:space="preserve">横軸</t>
  </si>
  <si>
    <t xml:space="preserve">確率</t>
  </si>
  <si>
    <t xml:space="preserve">累積</t>
  </si>
  <si>
    <t xml:space="preserve">x</t>
  </si>
  <si>
    <t xml:space="preserve">差分</t>
  </si>
  <si>
    <t xml:space="preserve">最頻値</t>
  </si>
  <si>
    <t xml:space="preserve">中央値</t>
  </si>
  <si>
    <t xml:space="preserve">σ</t>
  </si>
  <si>
    <t xml:space="preserve">unit</t>
  </si>
  <si>
    <t xml:space="preserve">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</si>
</sst>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General"/>
  </numFmts>
  <fonts count="7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  <font>
      <sz val="10"/>
      <name val="Hiragino Mincho ProN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5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6422883"/>
        <c:axId val="88348883"/>
      </c:scatterChart>
      <c:valAx>
        <c:axId val="6422883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88348883"/>
        <c:crosses val="autoZero"/>
        <c:crossBetween val="midCat"/>
      </c:valAx>
      <c:valAx>
        <c:axId val="88348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64228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686534"/>
        <c:axId val="54786062"/>
      </c:lineChart>
      <c:catAx>
        <c:axId val="78686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86062"/>
        <c:crosses val="autoZero"/>
        <c:auto val="1"/>
        <c:lblAlgn val="ctr"/>
        <c:lblOffset val="100"/>
      </c:catAx>
      <c:valAx>
        <c:axId val="54786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86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45380688"/>
        <c:axId val="96350537"/>
      </c:barChart>
      <c:catAx>
        <c:axId val="4538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50537"/>
        <c:crosses val="autoZero"/>
        <c:auto val="1"/>
        <c:lblAlgn val="ctr"/>
        <c:lblOffset val="100"/>
      </c:catAx>
      <c:valAx>
        <c:axId val="96350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806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61176189"/>
        <c:axId val="98616028"/>
      </c:barChart>
      <c:catAx>
        <c:axId val="61176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16028"/>
        <c:crosses val="autoZero"/>
        <c:auto val="1"/>
        <c:lblAlgn val="ctr"/>
        <c:lblOffset val="100"/>
      </c:catAx>
      <c:valAx>
        <c:axId val="98616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761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88654566"/>
        <c:axId val="55484134"/>
      </c:barChart>
      <c:catAx>
        <c:axId val="886545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84134"/>
        <c:crosses val="autoZero"/>
        <c:auto val="1"/>
        <c:lblAlgn val="ctr"/>
        <c:lblOffset val="100"/>
      </c:catAx>
      <c:valAx>
        <c:axId val="55484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545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47735257"/>
        <c:axId val="86684938"/>
      </c:barChart>
      <c:catAx>
        <c:axId val="47735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84938"/>
        <c:crosses val="autoZero"/>
        <c:auto val="1"/>
        <c:lblAlgn val="ctr"/>
        <c:lblOffset val="100"/>
      </c:catAx>
      <c:valAx>
        <c:axId val="86684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352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768964"/>
        <c:axId val="67564257"/>
      </c:lineChart>
      <c:catAx>
        <c:axId val="30768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64257"/>
        <c:crosses val="autoZero"/>
        <c:auto val="1"/>
        <c:lblAlgn val="ctr"/>
        <c:lblOffset val="100"/>
      </c:catAx>
      <c:valAx>
        <c:axId val="67564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68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26/80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26/60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Sheet2!$J$2:$J$21</c:f>
              <c:numCache>
                <c:formatCode>General</c:formatCode>
                <c:ptCount val="20"/>
                <c:pt idx="0">
                  <c:v>0.0119387927650432</c:v>
                </c:pt>
                <c:pt idx="1">
                  <c:v>0.00479610409598613</c:v>
                </c:pt>
                <c:pt idx="2">
                  <c:v>0.0135230489400412</c:v>
                </c:pt>
                <c:pt idx="3">
                  <c:v>0.016441253708067</c:v>
                </c:pt>
                <c:pt idx="4">
                  <c:v>0.00984387071078756</c:v>
                </c:pt>
                <c:pt idx="5">
                  <c:v>0.0275183301640934</c:v>
                </c:pt>
                <c:pt idx="6">
                  <c:v>0.0240683227382583</c:v>
                </c:pt>
                <c:pt idx="7">
                  <c:v>0.0253610874887031</c:v>
                </c:pt>
                <c:pt idx="8">
                  <c:v>0.0457345023944862</c:v>
                </c:pt>
                <c:pt idx="9">
                  <c:v>0.0521946805047521</c:v>
                </c:pt>
                <c:pt idx="10">
                  <c:v>0.0665986244270937</c:v>
                </c:pt>
                <c:pt idx="11">
                  <c:v>0.0666184777869981</c:v>
                </c:pt>
                <c:pt idx="12">
                  <c:v>0.080757222141416</c:v>
                </c:pt>
                <c:pt idx="13">
                  <c:v>0.0970149546874368</c:v>
                </c:pt>
                <c:pt idx="14">
                  <c:v>0.098459776016903</c:v>
                </c:pt>
                <c:pt idx="15">
                  <c:v>0.105164830663897</c:v>
                </c:pt>
                <c:pt idx="16">
                  <c:v>0.0944463977749418</c:v>
                </c:pt>
                <c:pt idx="17">
                  <c:v>0.0705601187765976</c:v>
                </c:pt>
                <c:pt idx="18">
                  <c:v>0.0574372029590095</c:v>
                </c:pt>
                <c:pt idx="19">
                  <c:v>0.0212315276237521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037791"/>
        <c:axId val="32968976"/>
      </c:lineChart>
      <c:catAx>
        <c:axId val="8103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68976"/>
        <c:crosses val="autoZero"/>
        <c:auto val="1"/>
        <c:lblAlgn val="ctr"/>
        <c:lblOffset val="100"/>
      </c:catAx>
      <c:valAx>
        <c:axId val="32968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37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Sheet2!$K$2:$K$21</c:f>
              <c:numCache>
                <c:formatCode>General</c:formatCode>
                <c:ptCount val="20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504438"/>
        <c:axId val="89919481"/>
      </c:lineChart>
      <c:catAx>
        <c:axId val="14504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19481"/>
        <c:crosses val="autoZero"/>
        <c:auto val="1"/>
        <c:lblAlgn val="ctr"/>
        <c:lblOffset val="100"/>
      </c:catAx>
      <c:valAx>
        <c:axId val="89919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04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Sheet2!$E$2:$E$22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  <c:pt idx="20">
                  <c:v>0</c:v>
                </c:pt>
              </c:numCache>
            </c:numRef>
          </c:yVal>
          <c:smooth val="0"/>
        </c:ser>
        <c:axId val="90072408"/>
        <c:axId val="31438171"/>
      </c:scatterChart>
      <c:valAx>
        <c:axId val="9007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38171"/>
        <c:crosses val="autoZero"/>
        <c:crossBetween val="midCat"/>
      </c:valAx>
      <c:valAx>
        <c:axId val="31438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72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Sheet2!$L$2:$L$22</c:f>
              <c:numCache>
                <c:formatCode>General</c:formatCode>
                <c:ptCount val="21"/>
                <c:pt idx="0">
                  <c:v>0.0209968318652202</c:v>
                </c:pt>
                <c:pt idx="1">
                  <c:v>0.0578550524286772</c:v>
                </c:pt>
                <c:pt idx="2">
                  <c:v>0.0703162989778507</c:v>
                </c:pt>
                <c:pt idx="3">
                  <c:v>0.0945700207210482</c:v>
                </c:pt>
                <c:pt idx="4">
                  <c:v>0.104942271784255</c:v>
                </c:pt>
                <c:pt idx="5">
                  <c:v>0.098895562650128</c:v>
                </c:pt>
                <c:pt idx="6">
                  <c:v>0.0964712453032246</c:v>
                </c:pt>
                <c:pt idx="7">
                  <c:v>0.0809469792936124</c:v>
                </c:pt>
                <c:pt idx="8">
                  <c:v>0.0670079845228297</c:v>
                </c:pt>
                <c:pt idx="9">
                  <c:v>0.0661264024388064</c:v>
                </c:pt>
                <c:pt idx="10">
                  <c:v>0.052158621049925</c:v>
                </c:pt>
                <c:pt idx="11">
                  <c:v>0.0460529839826458</c:v>
                </c:pt>
                <c:pt idx="12">
                  <c:v>0.0254285710818039</c:v>
                </c:pt>
                <c:pt idx="13">
                  <c:v>0.023539028105354</c:v>
                </c:pt>
                <c:pt idx="14">
                  <c:v>0.0281432800234436</c:v>
                </c:pt>
                <c:pt idx="15">
                  <c:v>0.00930674011170574</c:v>
                </c:pt>
                <c:pt idx="16">
                  <c:v>0.0167884458565697</c:v>
                </c:pt>
                <c:pt idx="17">
                  <c:v>0.0135026824476707</c:v>
                </c:pt>
                <c:pt idx="18">
                  <c:v>0.00456651485771431</c:v>
                </c:pt>
                <c:pt idx="19">
                  <c:v>-0.0135508530706829</c:v>
                </c:pt>
                <c:pt idx="20">
                  <c:v>0.0350690863766374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70087"/>
        <c:axId val="35786986"/>
      </c:lineChart>
      <c:catAx>
        <c:axId val="51370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86986"/>
        <c:crosses val="autoZero"/>
        <c:auto val="1"/>
        <c:lblAlgn val="ctr"/>
        <c:lblOffset val="100"/>
      </c:catAx>
      <c:valAx>
        <c:axId val="35786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7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Sheet3!$E$3:$E$42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0.0537603104516631</c:v>
                </c:pt>
                <c:pt idx="2">
                  <c:v>0.114300045049152</c:v>
                </c:pt>
                <c:pt idx="3">
                  <c:v>0.179757213895785</c:v>
                </c:pt>
                <c:pt idx="4">
                  <c:v>0.244108595785583</c:v>
                </c:pt>
                <c:pt idx="5">
                  <c:v>0.304736582510232</c:v>
                </c:pt>
                <c:pt idx="6">
                  <c:v>0.360667582622649</c:v>
                </c:pt>
                <c:pt idx="7">
                  <c:v>0.411711891857455</c:v>
                </c:pt>
                <c:pt idx="8">
                  <c:v>0.458044872785659</c:v>
                </c:pt>
                <c:pt idx="9">
                  <c:v>0.5</c:v>
                </c:pt>
                <c:pt idx="10">
                  <c:v>0.537965771424617</c:v>
                </c:pt>
                <c:pt idx="11">
                  <c:v>0.572334808836768</c:v>
                </c:pt>
                <c:pt idx="12">
                  <c:v>0.603479689632152</c:v>
                </c:pt>
                <c:pt idx="13">
                  <c:v>0.631742607836675</c:v>
                </c:pt>
                <c:pt idx="14">
                  <c:v>0.657432169485154</c:v>
                </c:pt>
                <c:pt idx="15">
                  <c:v>0.680823787674827</c:v>
                </c:pt>
                <c:pt idx="16">
                  <c:v>0.702161792699145</c:v>
                </c:pt>
                <c:pt idx="17">
                  <c:v>0.721662252065085</c:v>
                </c:pt>
                <c:pt idx="18">
                  <c:v>0.739515971034705</c:v>
                </c:pt>
                <c:pt idx="19">
                  <c:v>0.755891404214417</c:v>
                </c:pt>
                <c:pt idx="20">
                  <c:v>0.770937350975443</c:v>
                </c:pt>
                <c:pt idx="21">
                  <c:v>0.784785384817143</c:v>
                </c:pt>
                <c:pt idx="22">
                  <c:v>0.797552007950479</c:v>
                </c:pt>
                <c:pt idx="23">
                  <c:v>0.809340543335114</c:v>
                </c:pt>
                <c:pt idx="24">
                  <c:v>0.820242786104215</c:v>
                </c:pt>
                <c:pt idx="25">
                  <c:v>0.830340439823572</c:v>
                </c:pt>
                <c:pt idx="26">
                  <c:v>0.839706363236407</c:v>
                </c:pt>
                <c:pt idx="27">
                  <c:v>0.848405651677334</c:v>
                </c:pt>
                <c:pt idx="28">
                  <c:v>0.856496575119626</c:v>
                </c:pt>
                <c:pt idx="29">
                  <c:v>0.864031392358576</c:v>
                </c:pt>
                <c:pt idx="30">
                  <c:v>0.871057058402467</c:v>
                </c:pt>
                <c:pt idx="31">
                  <c:v>0.877615839877453</c:v>
                </c:pt>
                <c:pt idx="32">
                  <c:v>0.883745851211882</c:v>
                </c:pt>
                <c:pt idx="33">
                  <c:v>0.889481522565263</c:v>
                </c:pt>
                <c:pt idx="34">
                  <c:v>0.894854008899885</c:v>
                </c:pt>
                <c:pt idx="35">
                  <c:v>0.899891548241091</c:v>
                </c:pt>
                <c:pt idx="36">
                  <c:v>0.904619776012425</c:v>
                </c:pt>
                <c:pt idx="37">
                  <c:v>0.909062001340873</c:v>
                </c:pt>
                <c:pt idx="38">
                  <c:v>0.913239450382379</c:v>
                </c:pt>
                <c:pt idx="39">
                  <c:v>0.917171480998301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541928"/>
        <c:axId val="24059580"/>
      </c:lineChart>
      <c:catAx>
        <c:axId val="1954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59580"/>
        <c:crosses val="autoZero"/>
        <c:auto val="1"/>
        <c:lblAlgn val="ctr"/>
        <c:lblOffset val="100"/>
      </c:catAx>
      <c:valAx>
        <c:axId val="24059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41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Sheet3!$F$3:$F$42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0.043109211109963</c:v>
                </c:pt>
                <c:pt idx="2">
                  <c:v>0.0605397345974884</c:v>
                </c:pt>
                <c:pt idx="3">
                  <c:v>0.0654571688466338</c:v>
                </c:pt>
                <c:pt idx="4">
                  <c:v>0.0643513818897974</c:v>
                </c:pt>
                <c:pt idx="5">
                  <c:v>0.0606279867246489</c:v>
                </c:pt>
                <c:pt idx="6">
                  <c:v>0.0559310001124175</c:v>
                </c:pt>
                <c:pt idx="7">
                  <c:v>0.0510443092348058</c:v>
                </c:pt>
                <c:pt idx="8">
                  <c:v>0.0463329809282039</c:v>
                </c:pt>
                <c:pt idx="9">
                  <c:v>0.0419551272143411</c:v>
                </c:pt>
                <c:pt idx="10">
                  <c:v>0.037965771424617</c:v>
                </c:pt>
                <c:pt idx="11">
                  <c:v>0.0343690374121514</c:v>
                </c:pt>
                <c:pt idx="12">
                  <c:v>0.0311448807953834</c:v>
                </c:pt>
                <c:pt idx="13">
                  <c:v>0.0282629182045236</c:v>
                </c:pt>
                <c:pt idx="14">
                  <c:v>0.0256895616484788</c:v>
                </c:pt>
                <c:pt idx="15">
                  <c:v>0.0233916181896725</c:v>
                </c:pt>
                <c:pt idx="16">
                  <c:v>0.0213380050243186</c:v>
                </c:pt>
                <c:pt idx="17">
                  <c:v>0.0195004593659394</c:v>
                </c:pt>
                <c:pt idx="18">
                  <c:v>0.0178537189696205</c:v>
                </c:pt>
                <c:pt idx="19">
                  <c:v>0.016375433179712</c:v>
                </c:pt>
                <c:pt idx="20">
                  <c:v>0.015045946761026</c:v>
                </c:pt>
                <c:pt idx="21">
                  <c:v>0.0138480338416997</c:v>
                </c:pt>
                <c:pt idx="22">
                  <c:v>0.0127666231333358</c:v>
                </c:pt>
                <c:pt idx="23">
                  <c:v>0.0117885353846358</c:v>
                </c:pt>
                <c:pt idx="24">
                  <c:v>0.0109022427691002</c:v>
                </c:pt>
                <c:pt idx="25">
                  <c:v>0.0100976537193573</c:v>
                </c:pt>
                <c:pt idx="26">
                  <c:v>0.00936592341283526</c:v>
                </c:pt>
                <c:pt idx="27">
                  <c:v>0.00869928844092671</c:v>
                </c:pt>
                <c:pt idx="28">
                  <c:v>0.00809092344229234</c:v>
                </c:pt>
                <c:pt idx="29">
                  <c:v>0.00753481723894933</c:v>
                </c:pt>
                <c:pt idx="30">
                  <c:v>0.00702566604389143</c:v>
                </c:pt>
                <c:pt idx="31">
                  <c:v>0.00655878147498545</c:v>
                </c:pt>
                <c:pt idx="32">
                  <c:v>0.00613001133442914</c:v>
                </c:pt>
                <c:pt idx="33">
                  <c:v>0.00573567135338082</c:v>
                </c:pt>
                <c:pt idx="34">
                  <c:v>0.00537248633462273</c:v>
                </c:pt>
                <c:pt idx="35">
                  <c:v>0.00503753934120543</c:v>
                </c:pt>
                <c:pt idx="36">
                  <c:v>0.00472822777133419</c:v>
                </c:pt>
                <c:pt idx="37">
                  <c:v>0.00444222532844829</c:v>
                </c:pt>
                <c:pt idx="38">
                  <c:v>0.00417744904150563</c:v>
                </c:pt>
                <c:pt idx="39">
                  <c:v>0.00393203061592273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00047"/>
        <c:axId val="26005210"/>
      </c:lineChart>
      <c:catAx>
        <c:axId val="90100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05210"/>
        <c:crosses val="autoZero"/>
        <c:auto val="1"/>
        <c:lblAlgn val="ctr"/>
        <c:lblOffset val="100"/>
      </c:catAx>
      <c:valAx>
        <c:axId val="26005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000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Sheet4!$G$2:$G$22</c:f>
              <c:numCache>
                <c:formatCode>General</c:formatCode>
                <c:ptCount val="21"/>
                <c:pt idx="0">
                  <c:v>0.0022003675291628</c:v>
                </c:pt>
                <c:pt idx="1">
                  <c:v>0.0178417167579174</c:v>
                </c:pt>
                <c:pt idx="2">
                  <c:v>0.0482281994972372</c:v>
                </c:pt>
                <c:pt idx="3">
                  <c:v>0.0782989382763224</c:v>
                </c:pt>
                <c:pt idx="4">
                  <c:v>0.0973445148748264</c:v>
                </c:pt>
                <c:pt idx="5">
                  <c:v>0.103795618841467</c:v>
                </c:pt>
                <c:pt idx="6">
                  <c:v>0.100698118522456</c:v>
                </c:pt>
                <c:pt idx="7">
                  <c:v>0.0919209842901926</c:v>
                </c:pt>
                <c:pt idx="8">
                  <c:v>0.0805734903331328</c:v>
                </c:pt>
                <c:pt idx="9">
                  <c:v>0.0687038172886059</c:v>
                </c:pt>
                <c:pt idx="10">
                  <c:v>0.0574789025399601</c:v>
                </c:pt>
                <c:pt idx="11">
                  <c:v>0.0474594610773869</c:v>
                </c:pt>
                <c:pt idx="12">
                  <c:v>0.0388337743978616</c:v>
                </c:pt>
                <c:pt idx="13">
                  <c:v>0.031582479692188</c:v>
                </c:pt>
                <c:pt idx="14">
                  <c:v>0.0255835959555181</c:v>
                </c:pt>
                <c:pt idx="15">
                  <c:v>0.0206747488161526</c:v>
                </c:pt>
                <c:pt idx="16">
                  <c:v>0.0166875262307264</c:v>
                </c:pt>
                <c:pt idx="17">
                  <c:v>0.0134647836084814</c:v>
                </c:pt>
                <c:pt idx="18">
                  <c:v>0.0108680411966696</c:v>
                </c:pt>
                <c:pt idx="19">
                  <c:v>0.00877942917172969</c:v>
                </c:pt>
                <c:pt idx="20">
                  <c:v>0.00710084423069057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682340"/>
        <c:axId val="26478787"/>
      </c:lineChart>
      <c:catAx>
        <c:axId val="24682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78787"/>
        <c:crosses val="autoZero"/>
        <c:auto val="1"/>
        <c:lblAlgn val="ctr"/>
        <c:lblOffset val="100"/>
      </c:catAx>
      <c:valAx>
        <c:axId val="26478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823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0.0751284393177912</c:v>
                </c:pt>
                <c:pt idx="3">
                  <c:v>0.150016423383138</c:v>
                </c:pt>
                <c:pt idx="4">
                  <c:v>0.246847910250038</c:v>
                </c:pt>
                <c:pt idx="5">
                  <c:v>0.348053088340253</c:v>
                </c:pt>
                <c:pt idx="6">
                  <c:v>0.447400609134691</c:v>
                </c:pt>
                <c:pt idx="7">
                  <c:v>0.543308927242843</c:v>
                </c:pt>
                <c:pt idx="8">
                  <c:v>0.625119115039256</c:v>
                </c:pt>
                <c:pt idx="9">
                  <c:v>0.693779617293634</c:v>
                </c:pt>
                <c:pt idx="10">
                  <c:v>0.759588590993628</c:v>
                </c:pt>
                <c:pt idx="11">
                  <c:v>0.809449746482965</c:v>
                </c:pt>
                <c:pt idx="12">
                  <c:v>0.853711559026563</c:v>
                </c:pt>
                <c:pt idx="13">
                  <c:v>0.882750636600659</c:v>
                </c:pt>
                <c:pt idx="14">
                  <c:v>0.909167614233733</c:v>
                </c:pt>
                <c:pt idx="15">
                  <c:v>0.929875932574057</c:v>
                </c:pt>
                <c:pt idx="16">
                  <c:v>0.946515731085641</c:v>
                </c:pt>
                <c:pt idx="17">
                  <c:v>0.959226430785083</c:v>
                </c:pt>
                <c:pt idx="18">
                  <c:v>0.972411309075329</c:v>
                </c:pt>
                <c:pt idx="19">
                  <c:v>0.977505357163357</c:v>
                </c:pt>
                <c:pt idx="20">
                  <c:v>0.990395850447113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Sheet4!$F$2:$F$22</c:f>
              <c:numCache>
                <c:formatCode>General</c:formatCode>
                <c:ptCount val="21"/>
                <c:pt idx="0">
                  <c:v>0.0022003675291628</c:v>
                </c:pt>
                <c:pt idx="1">
                  <c:v>0.0200420842870802</c:v>
                </c:pt>
                <c:pt idx="2">
                  <c:v>0.0682702837843174</c:v>
                </c:pt>
                <c:pt idx="3">
                  <c:v>0.14656922206064</c:v>
                </c:pt>
                <c:pt idx="4">
                  <c:v>0.243913736935466</c:v>
                </c:pt>
                <c:pt idx="5">
                  <c:v>0.347709355776934</c:v>
                </c:pt>
                <c:pt idx="6">
                  <c:v>0.44840747429939</c:v>
                </c:pt>
                <c:pt idx="7">
                  <c:v>0.540328458589582</c:v>
                </c:pt>
                <c:pt idx="8">
                  <c:v>0.620901948922715</c:v>
                </c:pt>
                <c:pt idx="9">
                  <c:v>0.689605766211321</c:v>
                </c:pt>
                <c:pt idx="10">
                  <c:v>0.747084668751281</c:v>
                </c:pt>
                <c:pt idx="11">
                  <c:v>0.794544129828668</c:v>
                </c:pt>
                <c:pt idx="12">
                  <c:v>0.833377904226529</c:v>
                </c:pt>
                <c:pt idx="13">
                  <c:v>0.864960383918717</c:v>
                </c:pt>
                <c:pt idx="14">
                  <c:v>0.890543979874236</c:v>
                </c:pt>
                <c:pt idx="15">
                  <c:v>0.911218728690388</c:v>
                </c:pt>
                <c:pt idx="16">
                  <c:v>0.927906254921115</c:v>
                </c:pt>
                <c:pt idx="17">
                  <c:v>0.941371038529596</c:v>
                </c:pt>
                <c:pt idx="18">
                  <c:v>0.952239079726266</c:v>
                </c:pt>
                <c:pt idx="19">
                  <c:v>0.961018508897995</c:v>
                </c:pt>
                <c:pt idx="20">
                  <c:v>0.968119353128686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19011"/>
        <c:axId val="76292955"/>
      </c:lineChart>
      <c:catAx>
        <c:axId val="18619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92955"/>
        <c:crosses val="autoZero"/>
        <c:auto val="1"/>
        <c:lblAlgn val="ctr"/>
        <c:lblOffset val="100"/>
      </c:catAx>
      <c:valAx>
        <c:axId val="76292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190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Relationship Id="rId3" Type="http://schemas.openxmlformats.org/officeDocument/2006/relationships/chart" Target="../charts/chart263.xml"/><Relationship Id="rId4" Type="http://schemas.openxmlformats.org/officeDocument/2006/relationships/chart" Target="../charts/chart264.xml"/><Relationship Id="rId5" Type="http://schemas.openxmlformats.org/officeDocument/2006/relationships/chart" Target="../charts/chart265.xml"/><Relationship Id="rId6" Type="http://schemas.openxmlformats.org/officeDocument/2006/relationships/chart" Target="../charts/chart266.xml"/><Relationship Id="rId7" Type="http://schemas.openxmlformats.org/officeDocument/2006/relationships/chart" Target="../charts/chart267.xml"/><Relationship Id="rId8" Type="http://schemas.openxmlformats.org/officeDocument/2006/relationships/chart" Target="../charts/chart268.xml"/><Relationship Id="rId9" Type="http://schemas.openxmlformats.org/officeDocument/2006/relationships/chart" Target="../charts/chart26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0.xml"/><Relationship Id="rId2" Type="http://schemas.openxmlformats.org/officeDocument/2006/relationships/chart" Target="../charts/chart27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2.xml"/><Relationship Id="rId2" Type="http://schemas.openxmlformats.org/officeDocument/2006/relationships/chart" Target="../charts/chart2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138240</xdr:colOff>
      <xdr:row>21</xdr:row>
      <xdr:rowOff>150840</xdr:rowOff>
    </xdr:from>
    <xdr:to>
      <xdr:col>22</xdr:col>
      <xdr:colOff>210600</xdr:colOff>
      <xdr:row>41</xdr:row>
      <xdr:rowOff>137520</xdr:rowOff>
    </xdr:to>
    <xdr:graphicFrame>
      <xdr:nvGraphicFramePr>
        <xdr:cNvPr id="0" name=""/>
        <xdr:cNvGraphicFramePr/>
      </xdr:nvGraphicFramePr>
      <xdr:xfrm>
        <a:off x="14488920" y="3564360"/>
        <a:ext cx="57711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746280</xdr:colOff>
      <xdr:row>45</xdr:row>
      <xdr:rowOff>100800</xdr:rowOff>
    </xdr:from>
    <xdr:to>
      <xdr:col>21</xdr:col>
      <xdr:colOff>806760</xdr:colOff>
      <xdr:row>65</xdr:row>
      <xdr:rowOff>88560</xdr:rowOff>
    </xdr:to>
    <xdr:graphicFrame>
      <xdr:nvGraphicFramePr>
        <xdr:cNvPr id="1" name=""/>
        <xdr:cNvGraphicFramePr/>
      </xdr:nvGraphicFramePr>
      <xdr:xfrm>
        <a:off x="14283000" y="74160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114120</xdr:colOff>
      <xdr:row>23</xdr:row>
      <xdr:rowOff>7920</xdr:rowOff>
    </xdr:to>
    <xdr:graphicFrame>
      <xdr:nvGraphicFramePr>
        <xdr:cNvPr id="2" name=""/>
        <xdr:cNvGraphicFramePr/>
      </xdr:nvGraphicFramePr>
      <xdr:xfrm>
        <a:off x="10896840" y="507240"/>
        <a:ext cx="5763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421920</xdr:colOff>
      <xdr:row>45</xdr:row>
      <xdr:rowOff>7560</xdr:rowOff>
    </xdr:to>
    <xdr:graphicFrame>
      <xdr:nvGraphicFramePr>
        <xdr:cNvPr id="3" name=""/>
        <xdr:cNvGraphicFramePr/>
      </xdr:nvGraphicFramePr>
      <xdr:xfrm>
        <a:off x="10880640" y="4083480"/>
        <a:ext cx="6087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729360</xdr:colOff>
      <xdr:row>47</xdr:row>
      <xdr:rowOff>52200</xdr:rowOff>
    </xdr:from>
    <xdr:to>
      <xdr:col>19</xdr:col>
      <xdr:colOff>294480</xdr:colOff>
      <xdr:row>67</xdr:row>
      <xdr:rowOff>40320</xdr:rowOff>
    </xdr:to>
    <xdr:graphicFrame>
      <xdr:nvGraphicFramePr>
        <xdr:cNvPr id="4" name=""/>
        <xdr:cNvGraphicFramePr/>
      </xdr:nvGraphicFramePr>
      <xdr:xfrm>
        <a:off x="10768680" y="7692480"/>
        <a:ext cx="6072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299880</xdr:colOff>
      <xdr:row>61</xdr:row>
      <xdr:rowOff>57960</xdr:rowOff>
    </xdr:to>
    <xdr:graphicFrame>
      <xdr:nvGraphicFramePr>
        <xdr:cNvPr id="5" name=""/>
        <xdr:cNvGraphicFramePr/>
      </xdr:nvGraphicFramePr>
      <xdr:xfrm>
        <a:off x="1043640" y="673452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149040</xdr:colOff>
      <xdr:row>24</xdr:row>
      <xdr:rowOff>152280</xdr:rowOff>
    </xdr:from>
    <xdr:to>
      <xdr:col>10</xdr:col>
      <xdr:colOff>752040</xdr:colOff>
      <xdr:row>44</xdr:row>
      <xdr:rowOff>140400</xdr:rowOff>
    </xdr:to>
    <xdr:graphicFrame>
      <xdr:nvGraphicFramePr>
        <xdr:cNvPr id="6" name=""/>
        <xdr:cNvGraphicFramePr/>
      </xdr:nvGraphicFramePr>
      <xdr:xfrm>
        <a:off x="4215960" y="4053600"/>
        <a:ext cx="5761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372960</xdr:colOff>
      <xdr:row>33</xdr:row>
      <xdr:rowOff>36000</xdr:rowOff>
    </xdr:from>
    <xdr:to>
      <xdr:col>14</xdr:col>
      <xdr:colOff>163440</xdr:colOff>
      <xdr:row>53</xdr:row>
      <xdr:rowOff>24120</xdr:rowOff>
    </xdr:to>
    <xdr:graphicFrame>
      <xdr:nvGraphicFramePr>
        <xdr:cNvPr id="7" name=""/>
        <xdr:cNvGraphicFramePr/>
      </xdr:nvGraphicFramePr>
      <xdr:xfrm>
        <a:off x="6880320" y="5400360"/>
        <a:ext cx="5762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637920</xdr:colOff>
      <xdr:row>1</xdr:row>
      <xdr:rowOff>82800</xdr:rowOff>
    </xdr:from>
    <xdr:to>
      <xdr:col>20</xdr:col>
      <xdr:colOff>707760</xdr:colOff>
      <xdr:row>21</xdr:row>
      <xdr:rowOff>70920</xdr:rowOff>
    </xdr:to>
    <xdr:graphicFrame>
      <xdr:nvGraphicFramePr>
        <xdr:cNvPr id="8" name=""/>
        <xdr:cNvGraphicFramePr/>
      </xdr:nvGraphicFramePr>
      <xdr:xfrm>
        <a:off x="12304080" y="24516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36000</xdr:colOff>
      <xdr:row>22</xdr:row>
      <xdr:rowOff>36360</xdr:rowOff>
    </xdr:from>
    <xdr:to>
      <xdr:col>9</xdr:col>
      <xdr:colOff>639360</xdr:colOff>
      <xdr:row>42</xdr:row>
      <xdr:rowOff>24480</xdr:rowOff>
    </xdr:to>
    <xdr:graphicFrame>
      <xdr:nvGraphicFramePr>
        <xdr:cNvPr id="9" name=""/>
        <xdr:cNvGraphicFramePr/>
      </xdr:nvGraphicFramePr>
      <xdr:xfrm>
        <a:off x="3289680" y="3612600"/>
        <a:ext cx="5762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176400</xdr:colOff>
      <xdr:row>1</xdr:row>
      <xdr:rowOff>36000</xdr:rowOff>
    </xdr:from>
    <xdr:to>
      <xdr:col>10</xdr:col>
      <xdr:colOff>777240</xdr:colOff>
      <xdr:row>21</xdr:row>
      <xdr:rowOff>24480</xdr:rowOff>
    </xdr:to>
    <xdr:graphicFrame>
      <xdr:nvGraphicFramePr>
        <xdr:cNvPr id="10" name=""/>
        <xdr:cNvGraphicFramePr/>
      </xdr:nvGraphicFramePr>
      <xdr:xfrm>
        <a:off x="424332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146160</xdr:colOff>
      <xdr:row>1</xdr:row>
      <xdr:rowOff>71280</xdr:rowOff>
    </xdr:from>
    <xdr:to>
      <xdr:col>12</xdr:col>
      <xdr:colOff>241560</xdr:colOff>
      <xdr:row>21</xdr:row>
      <xdr:rowOff>59400</xdr:rowOff>
    </xdr:to>
    <xdr:graphicFrame>
      <xdr:nvGraphicFramePr>
        <xdr:cNvPr id="11" name=""/>
        <xdr:cNvGraphicFramePr/>
      </xdr:nvGraphicFramePr>
      <xdr:xfrm>
        <a:off x="5839920" y="233640"/>
        <a:ext cx="416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23</xdr:row>
      <xdr:rowOff>24480</xdr:rowOff>
    </xdr:from>
    <xdr:to>
      <xdr:col>12</xdr:col>
      <xdr:colOff>633600</xdr:colOff>
      <xdr:row>43</xdr:row>
      <xdr:rowOff>12600</xdr:rowOff>
    </xdr:to>
    <xdr:graphicFrame>
      <xdr:nvGraphicFramePr>
        <xdr:cNvPr id="12" name=""/>
        <xdr:cNvGraphicFramePr/>
      </xdr:nvGraphicFramePr>
      <xdr:xfrm>
        <a:off x="5605920" y="3763080"/>
        <a:ext cx="4788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629640</xdr:colOff>
      <xdr:row>1</xdr:row>
      <xdr:rowOff>71280</xdr:rowOff>
    </xdr:from>
    <xdr:to>
      <xdr:col>17</xdr:col>
      <xdr:colOff>61920</xdr:colOff>
      <xdr:row>24</xdr:row>
      <xdr:rowOff>127440</xdr:rowOff>
    </xdr:to>
    <xdr:graphicFrame>
      <xdr:nvGraphicFramePr>
        <xdr:cNvPr id="13" name=""/>
        <xdr:cNvGraphicFramePr/>
      </xdr:nvGraphicFramePr>
      <xdr:xfrm>
        <a:off x="7137000" y="233640"/>
        <a:ext cx="6753240" cy="37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629280</xdr:colOff>
      <xdr:row>26</xdr:row>
      <xdr:rowOff>59040</xdr:rowOff>
    </xdr:from>
    <xdr:to>
      <xdr:col>15</xdr:col>
      <xdr:colOff>699120</xdr:colOff>
      <xdr:row>50</xdr:row>
      <xdr:rowOff>11520</xdr:rowOff>
    </xdr:to>
    <xdr:graphicFrame>
      <xdr:nvGraphicFramePr>
        <xdr:cNvPr id="14" name=""/>
        <xdr:cNvGraphicFramePr/>
      </xdr:nvGraphicFramePr>
      <xdr:xfrm>
        <a:off x="7136640" y="4285440"/>
        <a:ext cx="5763960" cy="38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38" colorId="64" zoomScale="65" zoomScaleNormal="65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L24" activeCellId="0" sqref="L24"/>
    </sheetView>
  </sheetViews>
  <sheetFormatPr defaultRowHeight="12.8" zeroHeight="false" outlineLevelRow="0" outlineLevelCol="0"/>
  <cols>
    <col collapsed="false" customWidth="true" hidden="false" outlineLevel="0" max="8" min="1" style="1" width="10.87"/>
    <col collapsed="false" customWidth="true" hidden="false" outlineLevel="0" max="9" min="9" style="1" width="25.44"/>
    <col collapsed="false" customWidth="true" hidden="false" outlineLevel="0" max="1025" min="10" style="1" width="10.87"/>
  </cols>
  <sheetData>
    <row r="1" customFormat="false" ht="12.8" hidden="false" customHeight="false" outlineLevel="0" collapsed="false">
      <c r="B1" s="1" t="n">
        <v>25</v>
      </c>
      <c r="C1" s="1" t="n">
        <v>26</v>
      </c>
      <c r="D1" s="1" t="n">
        <v>27</v>
      </c>
      <c r="E1" s="1" t="s">
        <v>9</v>
      </c>
      <c r="F1" s="1" t="n">
        <v>26</v>
      </c>
      <c r="G1" s="1" t="n">
        <v>26</v>
      </c>
      <c r="H1" s="1" t="s">
        <v>10</v>
      </c>
      <c r="J1" s="1" t="s">
        <v>11</v>
      </c>
      <c r="K1" s="1" t="s">
        <v>12</v>
      </c>
      <c r="L1" s="1" t="s">
        <v>13</v>
      </c>
    </row>
    <row r="2" customFormat="false" ht="12.8" hidden="false" customHeight="false" outlineLevel="0" collapsed="false">
      <c r="B2" s="1" t="n">
        <v>1.12327996471184</v>
      </c>
      <c r="C2" s="1" t="n">
        <v>0.061775655303156</v>
      </c>
      <c r="D2" s="1" t="n">
        <v>-0.00697420228057542</v>
      </c>
      <c r="E2" s="1" t="n">
        <v>20</v>
      </c>
      <c r="F2" s="1" t="n">
        <v>0.0451348734257755</v>
      </c>
      <c r="G2" s="1" t="n">
        <v>0.0429208350483045</v>
      </c>
      <c r="H2" s="1" t="n">
        <v>0.0138421938024694</v>
      </c>
      <c r="I2" s="1" t="n">
        <v>0.014245426139273</v>
      </c>
      <c r="J2" s="1" t="n">
        <v>0.0119387927650432</v>
      </c>
      <c r="K2" s="1" t="n">
        <f aca="false">AVERAGE(H2,J2)</f>
        <v>0.0128904932837563</v>
      </c>
      <c r="L2" s="1" t="n">
        <v>0.0209968318652202</v>
      </c>
    </row>
    <row r="3" customFormat="false" ht="12.8" hidden="false" customHeight="false" outlineLevel="0" collapsed="false">
      <c r="B3" s="1" t="n">
        <v>-0.7354761022403</v>
      </c>
      <c r="C3" s="1" t="n">
        <v>0.0330335800418027</v>
      </c>
      <c r="D3" s="1" t="n">
        <v>-0.0159199695833129</v>
      </c>
      <c r="E3" s="1" t="n">
        <v>19</v>
      </c>
      <c r="F3" s="1" t="n">
        <v>0.029099008756962</v>
      </c>
      <c r="G3" s="1" t="n">
        <v>0.0140610361567077</v>
      </c>
      <c r="H3" s="1" t="n">
        <v>0.00539199208007016</v>
      </c>
      <c r="I3" s="1" t="n">
        <v>0.00526011671654317</v>
      </c>
      <c r="J3" s="1" t="n">
        <v>0.00479610409598613</v>
      </c>
      <c r="K3" s="1" t="n">
        <f aca="false">AVERAGE(H3,J3)</f>
        <v>0.00509404808802815</v>
      </c>
      <c r="L3" s="1" t="n">
        <v>0.0578550524286772</v>
      </c>
    </row>
    <row r="4" customFormat="false" ht="12.8" hidden="false" customHeight="false" outlineLevel="0" collapsed="false">
      <c r="B4" s="1" t="n">
        <v>0.0280591130062911</v>
      </c>
      <c r="C4" s="1" t="n">
        <v>0.0425209185605964</v>
      </c>
      <c r="D4" s="1" t="n">
        <v>0.328797531025692</v>
      </c>
      <c r="E4" s="1" t="n">
        <v>18</v>
      </c>
      <c r="F4" s="1" t="n">
        <v>0.0324187928601825</v>
      </c>
      <c r="G4" s="1" t="n">
        <v>0.0285142950295176</v>
      </c>
      <c r="H4" s="1" t="n">
        <v>0.0128467076404498</v>
      </c>
      <c r="I4" s="1" t="n">
        <v>0.0132306313678337</v>
      </c>
      <c r="J4" s="1" t="n">
        <v>0.0135230489400412</v>
      </c>
      <c r="K4" s="1" t="n">
        <f aca="false">AVERAGE(H4,J4)</f>
        <v>0.0131848782902455</v>
      </c>
      <c r="L4" s="1" t="n">
        <v>0.0703162989778507</v>
      </c>
    </row>
    <row r="5" customFormat="false" ht="12.8" hidden="false" customHeight="false" outlineLevel="0" collapsed="false">
      <c r="B5" s="1" t="n">
        <v>0.0612469640888136</v>
      </c>
      <c r="C5" s="1" t="n">
        <v>0.0478051825185973</v>
      </c>
      <c r="D5" s="1" t="n">
        <v>0.00419829578325327</v>
      </c>
      <c r="E5" s="1" t="n">
        <v>17</v>
      </c>
      <c r="F5" s="1" t="n">
        <v>0.0430917293754226</v>
      </c>
      <c r="G5" s="1" t="n">
        <v>0.0329614903740409</v>
      </c>
      <c r="H5" s="1" t="n">
        <v>0.00898014569081832</v>
      </c>
      <c r="I5" s="1" t="n">
        <v>0.00882256674765919</v>
      </c>
      <c r="J5" s="1" t="n">
        <v>0.016441253708067</v>
      </c>
      <c r="K5" s="1" t="n">
        <f aca="false">AVERAGE(H5,J5)</f>
        <v>0.0127106996994426</v>
      </c>
      <c r="L5" s="1" t="n">
        <v>0.0945700207210482</v>
      </c>
    </row>
    <row r="6" customFormat="false" ht="12.8" hidden="false" customHeight="false" outlineLevel="0" collapsed="false">
      <c r="B6" s="1" t="n">
        <v>0.0537634710543376</v>
      </c>
      <c r="C6" s="1" t="n">
        <v>0.0646952964460093</v>
      </c>
      <c r="D6" s="1" t="n">
        <v>0.318342033875975</v>
      </c>
      <c r="E6" s="1" t="n">
        <v>16</v>
      </c>
      <c r="F6" s="1" t="n">
        <v>0.0473404754945881</v>
      </c>
      <c r="G6" s="1" t="n">
        <v>0.0426504849778899</v>
      </c>
      <c r="H6" s="1" t="n">
        <v>0.0234357263123796</v>
      </c>
      <c r="I6" s="1" t="n">
        <v>0.0238291297917285</v>
      </c>
      <c r="J6" s="1" t="n">
        <v>0.00984387071078756</v>
      </c>
      <c r="K6" s="1" t="n">
        <f aca="false">AVERAGE(H6,J6)</f>
        <v>0.0166397985115836</v>
      </c>
      <c r="L6" s="1" t="n">
        <v>0.104942271784255</v>
      </c>
    </row>
    <row r="7" customFormat="false" ht="12.8" hidden="false" customHeight="false" outlineLevel="0" collapsed="false">
      <c r="B7" s="1" t="n">
        <v>0.074723616815351</v>
      </c>
      <c r="C7" s="1" t="n">
        <v>0.0708168680409013</v>
      </c>
      <c r="D7" s="1" t="n">
        <v>0.642372510822393</v>
      </c>
      <c r="E7" s="1" t="n">
        <v>15</v>
      </c>
      <c r="F7" s="1" t="n">
        <v>0.0648623871658647</v>
      </c>
      <c r="G7" s="1" t="n">
        <v>0.0474992690612985</v>
      </c>
      <c r="H7" s="1" t="n">
        <v>0.0138983065165547</v>
      </c>
      <c r="I7" s="1" t="n">
        <v>0.0138704449499993</v>
      </c>
      <c r="J7" s="1" t="n">
        <v>0.0275183301640934</v>
      </c>
      <c r="K7" s="1" t="n">
        <f aca="false">AVERAGE(H7,J7)</f>
        <v>0.0207083183403241</v>
      </c>
      <c r="L7" s="1" t="n">
        <v>0.098895562650128</v>
      </c>
    </row>
    <row r="8" customFormat="false" ht="12.8" hidden="false" customHeight="false" outlineLevel="0" collapsed="false">
      <c r="B8" s="1" t="n">
        <v>0.0914529585234447</v>
      </c>
      <c r="C8" s="1" t="n">
        <v>0.0831337701207956</v>
      </c>
      <c r="D8" s="1" t="n">
        <v>-0.628142900416092</v>
      </c>
      <c r="E8" s="1" t="n">
        <v>14</v>
      </c>
      <c r="F8" s="1" t="n">
        <v>0.0711691400691718</v>
      </c>
      <c r="G8" s="1" t="n">
        <v>0.065196484328576</v>
      </c>
      <c r="H8" s="1" t="n">
        <v>0.02876563252789</v>
      </c>
      <c r="I8" s="1" t="n">
        <v>0.0288831893048217</v>
      </c>
      <c r="J8" s="1" t="n">
        <v>0.0240683227382583</v>
      </c>
      <c r="K8" s="1" t="n">
        <f aca="false">AVERAGE(H8,J8)</f>
        <v>0.0264169776330741</v>
      </c>
      <c r="L8" s="1" t="n">
        <v>0.0964712453032246</v>
      </c>
    </row>
    <row r="9" customFormat="false" ht="12.8" hidden="false" customHeight="false" outlineLevel="0" collapsed="false">
      <c r="B9" s="1" t="n">
        <v>0.0805739405456047</v>
      </c>
      <c r="C9" s="1" t="n">
        <v>0.0945632276149882</v>
      </c>
      <c r="D9" s="1" t="n">
        <v>0.642974318480073</v>
      </c>
      <c r="E9" s="1" t="n">
        <v>13</v>
      </c>
      <c r="F9" s="1" t="n">
        <v>0.0825407633642956</v>
      </c>
      <c r="G9" s="1" t="n">
        <v>0.0706065560136546</v>
      </c>
      <c r="H9" s="1" t="n">
        <v>0.0327170676594892</v>
      </c>
      <c r="I9" s="1" t="n">
        <v>0.0325958625684843</v>
      </c>
      <c r="J9" s="1" t="n">
        <v>0.0253610874887031</v>
      </c>
      <c r="K9" s="1" t="n">
        <f aca="false">AVERAGE(H9,J9)</f>
        <v>0.0290390775740961</v>
      </c>
      <c r="L9" s="1" t="n">
        <v>0.0809469792936124</v>
      </c>
    </row>
    <row r="10" customFormat="false" ht="12.8" hidden="false" customHeight="false" outlineLevel="0" collapsed="false">
      <c r="B10" s="1" t="n">
        <v>0.104279286952616</v>
      </c>
      <c r="C10" s="1" t="n">
        <v>0.100028280590678</v>
      </c>
      <c r="D10" s="1" t="n">
        <v>0.044824247327532</v>
      </c>
      <c r="E10" s="1" t="n">
        <v>12</v>
      </c>
      <c r="F10" s="1" t="n">
        <v>0.0947425806772225</v>
      </c>
      <c r="G10" s="1" t="n">
        <v>0.0827096594127479</v>
      </c>
      <c r="H10" s="1" t="n">
        <v>0.04278912269271</v>
      </c>
      <c r="I10" s="1" t="n">
        <v>0.0429407569853159</v>
      </c>
      <c r="J10" s="1" t="n">
        <v>0.0457345023944862</v>
      </c>
      <c r="K10" s="1" t="n">
        <f aca="false">AVERAGE(H10,J10)</f>
        <v>0.0442618125435981</v>
      </c>
      <c r="L10" s="1" t="n">
        <v>0.0670079845228297</v>
      </c>
    </row>
    <row r="11" customFormat="false" ht="12.8" hidden="false" customHeight="false" outlineLevel="0" collapsed="false">
      <c r="B11" s="1" t="n">
        <v>0.103535766946964</v>
      </c>
      <c r="C11" s="1" t="n">
        <v>0.0975415178485796</v>
      </c>
      <c r="D11" s="1" t="n">
        <v>0.0161327408030588</v>
      </c>
      <c r="E11" s="1" t="n">
        <v>11</v>
      </c>
      <c r="F11" s="1" t="n">
        <v>0.100283295208103</v>
      </c>
      <c r="G11" s="1" t="n">
        <v>0.0949863656736421</v>
      </c>
      <c r="H11" s="1" t="n">
        <v>0.0475276304739219</v>
      </c>
      <c r="I11" s="1" t="n">
        <v>0.0473373782669761</v>
      </c>
      <c r="J11" s="1" t="n">
        <v>0.0521946805047521</v>
      </c>
      <c r="K11" s="1" t="n">
        <f aca="false">AVERAGE(H11,J11)</f>
        <v>0.049861155489337</v>
      </c>
      <c r="L11" s="1" t="n">
        <v>0.0661264024388064</v>
      </c>
    </row>
    <row r="12" customFormat="false" ht="12.8" hidden="false" customHeight="false" outlineLevel="0" collapsed="false">
      <c r="B12" s="1" t="n">
        <v>0.0982515678606666</v>
      </c>
      <c r="C12" s="1" t="n">
        <v>0.0992763268268569</v>
      </c>
      <c r="D12" s="1" t="n">
        <v>-0.00757599201969699</v>
      </c>
      <c r="E12" s="1" t="n">
        <v>10</v>
      </c>
      <c r="F12" s="1" t="n">
        <v>0.097498235271222</v>
      </c>
      <c r="G12" s="1" t="n">
        <v>0.100242006340237</v>
      </c>
      <c r="H12" s="1" t="n">
        <v>0.0650193229728936</v>
      </c>
      <c r="I12" s="1" t="n">
        <v>0.0649984376643663</v>
      </c>
      <c r="J12" s="1" t="n">
        <v>0.0665986244270937</v>
      </c>
      <c r="K12" s="1" t="n">
        <f aca="false">AVERAGE(H12,J12)</f>
        <v>0.0658089736999936</v>
      </c>
      <c r="L12" s="1" t="n">
        <v>0.052158621049925</v>
      </c>
    </row>
    <row r="13" customFormat="false" ht="12.8" hidden="false" customHeight="false" outlineLevel="0" collapsed="false">
      <c r="B13" s="1" t="n">
        <v>0.0689666573752724</v>
      </c>
      <c r="C13" s="1" t="n">
        <v>0.0789009925446748</v>
      </c>
      <c r="D13" s="1" t="n">
        <v>0.622265434211488</v>
      </c>
      <c r="E13" s="1" t="n">
        <v>9</v>
      </c>
      <c r="F13" s="1" t="n">
        <v>0.098854194104386</v>
      </c>
      <c r="G13" s="1" t="n">
        <v>0.0970965445088304</v>
      </c>
      <c r="H13" s="1" t="n">
        <v>0.0707025267217578</v>
      </c>
      <c r="I13" s="1" t="n">
        <v>0.0707536823176591</v>
      </c>
      <c r="J13" s="1" t="n">
        <v>0.0666184777869981</v>
      </c>
      <c r="K13" s="1" t="n">
        <f aca="false">AVERAGE(H13,J13)</f>
        <v>0.0686605022543779</v>
      </c>
      <c r="L13" s="1" t="n">
        <v>0.0460529839826458</v>
      </c>
    </row>
    <row r="14" customFormat="false" ht="12.8" hidden="false" customHeight="false" outlineLevel="0" collapsed="false">
      <c r="B14" s="1" t="n">
        <v>0.0615904421747406</v>
      </c>
      <c r="C14" s="1" t="n">
        <v>0.0485897648536517</v>
      </c>
      <c r="D14" s="1" t="n">
        <f aca="false">49.1505200930414</f>
        <v>49.1505200930414</v>
      </c>
      <c r="E14" s="1" t="n">
        <v>8</v>
      </c>
      <c r="F14" s="1" t="n">
        <v>0.0794523920973246</v>
      </c>
      <c r="G14" s="1" t="n">
        <v>0.0993782969409751</v>
      </c>
      <c r="H14" s="1" t="n">
        <v>0.0828631534514098</v>
      </c>
      <c r="I14" s="1" t="n">
        <v>0.0825384902371038</v>
      </c>
      <c r="J14" s="1" t="n">
        <v>0.080757222141416</v>
      </c>
      <c r="K14" s="1" t="n">
        <f aca="false">AVERAGE(H14,J14)</f>
        <v>0.0818101877964129</v>
      </c>
      <c r="L14" s="1" t="n">
        <v>0.0254285710818039</v>
      </c>
    </row>
    <row r="15" customFormat="false" ht="12.8" hidden="false" customHeight="false" outlineLevel="0" collapsed="false">
      <c r="B15" s="1" t="n">
        <v>0.0169116593288288</v>
      </c>
      <c r="C15" s="1" t="n">
        <v>0.0232160071720521</v>
      </c>
      <c r="D15" s="1" t="n">
        <v>-54.9597623534308</v>
      </c>
      <c r="E15" s="1" t="n">
        <v>7</v>
      </c>
      <c r="F15" s="1" t="n">
        <v>0.0481964850926238</v>
      </c>
      <c r="G15" s="1" t="n">
        <v>0.0790796713873782</v>
      </c>
      <c r="H15" s="1" t="n">
        <v>0.0948016815288677</v>
      </c>
      <c r="I15" s="1" t="n">
        <v>0.094597232037119</v>
      </c>
      <c r="J15" s="1" t="n">
        <v>0.0970149546874368</v>
      </c>
      <c r="K15" s="1" t="n">
        <f aca="false">AVERAGE(H15,J15)</f>
        <v>0.0959083181081522</v>
      </c>
      <c r="L15" s="1" t="n">
        <v>0.023539028105354</v>
      </c>
    </row>
    <row r="16" customFormat="false" ht="12.8" hidden="false" customHeight="false" outlineLevel="0" collapsed="false">
      <c r="E16" s="1" t="n">
        <v>6</v>
      </c>
      <c r="F16" s="1" t="n">
        <v>0.0233562257367896</v>
      </c>
      <c r="G16" s="1" t="n">
        <v>0.0484444525817138</v>
      </c>
      <c r="H16" s="1" t="n">
        <v>0.100235265571974</v>
      </c>
      <c r="I16" s="1" t="n">
        <v>0.0998907707648682</v>
      </c>
      <c r="J16" s="1" t="n">
        <v>0.098459776016903</v>
      </c>
      <c r="K16" s="1" t="n">
        <f aca="false">AVERAGE(H16,J16)</f>
        <v>0.0993475207944385</v>
      </c>
      <c r="L16" s="1" t="n">
        <v>0.0281432800234436</v>
      </c>
    </row>
    <row r="17" customFormat="false" ht="12.8" hidden="false" customHeight="false" outlineLevel="0" collapsed="false">
      <c r="E17" s="1" t="n">
        <v>5</v>
      </c>
      <c r="G17" s="1" t="n">
        <v>0.0232278701016298</v>
      </c>
      <c r="H17" s="1" t="n">
        <v>0.0972455255165329</v>
      </c>
      <c r="I17" s="1" t="n">
        <v>0.0971386818260775</v>
      </c>
      <c r="J17" s="1" t="n">
        <v>0.105164830663897</v>
      </c>
      <c r="K17" s="1" t="n">
        <f aca="false">AVERAGE(H17,J17)</f>
        <v>0.101205178090215</v>
      </c>
      <c r="L17" s="1" t="n">
        <v>0.00930674011170574</v>
      </c>
    </row>
    <row r="18" customFormat="false" ht="12.8" hidden="false" customHeight="false" outlineLevel="0" collapsed="false">
      <c r="E18" s="1" t="n">
        <v>4</v>
      </c>
      <c r="H18" s="1" t="n">
        <v>0.0992165759588585</v>
      </c>
      <c r="I18" s="1" t="n">
        <v>0.0989183653629974</v>
      </c>
      <c r="J18" s="1" t="n">
        <v>0.0944463977749418</v>
      </c>
      <c r="K18" s="1" t="n">
        <f aca="false">AVERAGE(H18,J18)</f>
        <v>0.0968314868669002</v>
      </c>
      <c r="L18" s="1" t="n">
        <v>0.0167884458565697</v>
      </c>
    </row>
    <row r="19" customFormat="false" ht="12.8" hidden="false" customHeight="false" outlineLevel="0" collapsed="false">
      <c r="E19" s="1" t="n">
        <v>3</v>
      </c>
      <c r="H19" s="1" t="n">
        <v>0.079215849354095</v>
      </c>
      <c r="I19" s="1" t="n">
        <v>0.0791737105573144</v>
      </c>
      <c r="J19" s="1" t="n">
        <v>0.0705601187765976</v>
      </c>
      <c r="K19" s="1" t="n">
        <f aca="false">AVERAGE(H19,J19)</f>
        <v>0.0748879840653463</v>
      </c>
      <c r="L19" s="1" t="n">
        <v>0.0135026824476707</v>
      </c>
    </row>
    <row r="20" customFormat="false" ht="12.8" hidden="false" customHeight="false" outlineLevel="0" collapsed="false">
      <c r="E20" s="1" t="n">
        <v>2</v>
      </c>
      <c r="H20" s="1" t="n">
        <v>0.0482759168109645</v>
      </c>
      <c r="I20" s="1" t="n">
        <v>0.0483332416189501</v>
      </c>
      <c r="J20" s="1" t="n">
        <v>0.0574372029590095</v>
      </c>
      <c r="K20" s="1" t="n">
        <f aca="false">AVERAGE(H20,J20)</f>
        <v>0.052856559884987</v>
      </c>
      <c r="L20" s="1" t="n">
        <v>0.00456651485771431</v>
      </c>
    </row>
    <row r="21" customFormat="false" ht="12.8" hidden="false" customHeight="false" outlineLevel="0" collapsed="false">
      <c r="E21" s="1" t="n">
        <v>1</v>
      </c>
      <c r="H21" s="1" t="n">
        <v>0.0233122312418564</v>
      </c>
      <c r="I21" s="1" t="n">
        <v>0.0239100476169733</v>
      </c>
      <c r="J21" s="1" t="n">
        <v>0.0212315276237521</v>
      </c>
      <c r="K21" s="1" t="n">
        <f aca="false">AVERAGE(H21,J21)</f>
        <v>0.0222718794328042</v>
      </c>
      <c r="L21" s="1" t="n">
        <v>-0.0135508530706829</v>
      </c>
    </row>
    <row r="22" customFormat="false" ht="12.8" hidden="false" customHeight="false" outlineLevel="0" collapsed="false">
      <c r="E22" s="1" t="n">
        <v>0</v>
      </c>
      <c r="K22" s="1" t="n">
        <v>0</v>
      </c>
      <c r="L22" s="1" t="n">
        <v>0.0350690863766374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true" hidden="false" outlineLevel="0" max="1025" min="1" style="0" width="10.87"/>
  </cols>
  <sheetData>
    <row r="1" customFormat="false" ht="12.8" hidden="false" customHeight="false" outlineLevel="0" collapsed="false">
      <c r="B1" s="1" t="n">
        <v>0.5</v>
      </c>
      <c r="C1" s="0" t="n">
        <v>1</v>
      </c>
      <c r="D1" s="0" t="n">
        <v>1</v>
      </c>
      <c r="E1" s="0" t="n">
        <v>1</v>
      </c>
    </row>
    <row r="2" customFormat="false" ht="12.8" hidden="false" customHeight="false" outlineLevel="0" collapsed="false">
      <c r="A2" s="0" t="n">
        <v>0</v>
      </c>
      <c r="E2" s="0" t="n">
        <f aca="false">_xlfn.LOGNORM.DIST($A2,0,E$1,TRUE())</f>
        <v>0</v>
      </c>
    </row>
    <row r="3" customFormat="false" ht="12.8" hidden="false" customHeight="false" outlineLevel="0" collapsed="false">
      <c r="A3" s="0" t="n">
        <v>0.1</v>
      </c>
      <c r="B3" s="0" t="n">
        <v>0.00019804773299184</v>
      </c>
      <c r="C3" s="0" t="n">
        <v>0.28159018901527</v>
      </c>
      <c r="D3" s="0" t="n">
        <f aca="false">_xlfn.LOGNORM.DIST($A3,0,D$1,FALSE())</f>
        <v>0.281590189015268</v>
      </c>
      <c r="E3" s="0" t="n">
        <f aca="false">_xlfn.LOGNORM.DIST($A3,0,E$1,TRUE())</f>
        <v>0.0106510993417001</v>
      </c>
      <c r="F3" s="0" t="n">
        <f aca="false">E3-E2</f>
        <v>0.0106510993417001</v>
      </c>
    </row>
    <row r="4" customFormat="false" ht="12.8" hidden="false" customHeight="false" outlineLevel="0" collapsed="false">
      <c r="A4" s="0" t="n">
        <v>0.2</v>
      </c>
      <c r="B4" s="0" t="n">
        <v>0.022439460776792</v>
      </c>
      <c r="C4" s="0" t="n">
        <v>0.54626787075818</v>
      </c>
      <c r="D4" s="0" t="n">
        <f aca="false">_xlfn.LOGNORM.DIST($A4,0,D$1,FALSE())</f>
        <v>0.54626787075818</v>
      </c>
      <c r="E4" s="0" t="n">
        <f aca="false">_xlfn.LOGNORM.DIST($A4,0,E$1,TRUE())</f>
        <v>0.0537603104516631</v>
      </c>
      <c r="F4" s="0" t="n">
        <f aca="false">E4-E3</f>
        <v>0.043109211109963</v>
      </c>
    </row>
    <row r="5" customFormat="false" ht="12.8" hidden="false" customHeight="false" outlineLevel="0" collapsed="false">
      <c r="A5" s="0" t="n">
        <v>0.3</v>
      </c>
      <c r="B5" s="0" t="n">
        <v>0.14647220793768</v>
      </c>
      <c r="C5" s="0" t="n">
        <v>0.6442032573592</v>
      </c>
      <c r="D5" s="0" t="n">
        <f aca="false">_xlfn.LOGNORM.DIST($A5,0,D$1,FALSE())</f>
        <v>0.6442032573592</v>
      </c>
      <c r="E5" s="0" t="n">
        <f aca="false">_xlfn.LOGNORM.DIST($A5,0,E$1,TRUE())</f>
        <v>0.114300045049152</v>
      </c>
      <c r="F5" s="0" t="n">
        <f aca="false">E5-E4</f>
        <v>0.0605397345974884</v>
      </c>
    </row>
    <row r="6" customFormat="false" ht="12.8" hidden="false" customHeight="false" outlineLevel="0" collapsed="false">
      <c r="A6" s="0" t="n">
        <v>0.4</v>
      </c>
      <c r="B6" s="0" t="n">
        <v>0.37206822856429</v>
      </c>
      <c r="C6" s="0" t="n">
        <v>0.65544416806031</v>
      </c>
      <c r="D6" s="0" t="n">
        <f aca="false">_xlfn.LOGNORM.DIST($A6,0,D$1,FALSE())</f>
        <v>0.655444168060311</v>
      </c>
      <c r="E6" s="0" t="n">
        <f aca="false">_xlfn.LOGNORM.DIST($A6,0,E$1,TRUE())</f>
        <v>0.179757213895785</v>
      </c>
      <c r="F6" s="0" t="n">
        <f aca="false">E6-E5</f>
        <v>0.0654571688466338</v>
      </c>
    </row>
    <row r="7" customFormat="false" ht="12.8" hidden="false" customHeight="false" outlineLevel="0" collapsed="false">
      <c r="A7" s="0" t="n">
        <v>0.5</v>
      </c>
      <c r="B7" s="0" t="n">
        <v>0.61045530419018</v>
      </c>
      <c r="C7" s="0" t="n">
        <v>0.62749607711592</v>
      </c>
      <c r="D7" s="0" t="n">
        <f aca="false">_xlfn.LOGNORM.DIST($A7,0,D$1,FALSE())</f>
        <v>0.627496077115924</v>
      </c>
      <c r="E7" s="0" t="n">
        <f aca="false">_xlfn.LOGNORM.DIST($A7,0,E$1,TRUE())</f>
        <v>0.244108595785583</v>
      </c>
      <c r="F7" s="0" t="n">
        <f aca="false">E7-E6</f>
        <v>0.0643513818897974</v>
      </c>
    </row>
    <row r="8" customFormat="false" ht="12.8" hidden="false" customHeight="false" outlineLevel="0" collapsed="false">
      <c r="A8" s="0" t="n">
        <v>0.6</v>
      </c>
      <c r="B8" s="0" t="n">
        <v>0.78910856871344</v>
      </c>
      <c r="C8" s="0" t="n">
        <v>0.5835738225945</v>
      </c>
      <c r="D8" s="0" t="n">
        <f aca="false">_xlfn.LOGNORM.DIST($A8,0,D$1,FALSE())</f>
        <v>0.583573822594504</v>
      </c>
      <c r="E8" s="0" t="n">
        <f aca="false">_xlfn.LOGNORM.DIST($A8,0,E$1,TRUE())</f>
        <v>0.304736582510232</v>
      </c>
      <c r="F8" s="0" t="n">
        <f aca="false">E8-E7</f>
        <v>0.0606279867246489</v>
      </c>
    </row>
    <row r="9" customFormat="false" ht="12.8" hidden="false" customHeight="false" outlineLevel="0" collapsed="false">
      <c r="A9" s="0" t="n">
        <v>0.7</v>
      </c>
      <c r="B9" s="0" t="n">
        <v>0.8837770624283</v>
      </c>
      <c r="C9" s="0" t="n">
        <v>0.53479483207692</v>
      </c>
      <c r="D9" s="0" t="n">
        <f aca="false">_xlfn.LOGNORM.DIST($A9,0,D$1,FALSE())</f>
        <v>0.53479483207692</v>
      </c>
      <c r="E9" s="0" t="n">
        <f aca="false">_xlfn.LOGNORM.DIST($A9,0,E$1,TRUE())</f>
        <v>0.360667582622649</v>
      </c>
      <c r="F9" s="0" t="n">
        <f aca="false">E9-E8</f>
        <v>0.0559310001124175</v>
      </c>
    </row>
    <row r="10" customFormat="false" ht="12.8" hidden="false" customHeight="false" outlineLevel="0" collapsed="false">
      <c r="A10" s="0" t="n">
        <v>0.8</v>
      </c>
      <c r="B10" s="0" t="n">
        <v>0.90281836649905</v>
      </c>
      <c r="C10" s="0" t="n">
        <v>0.48641578111155</v>
      </c>
      <c r="D10" s="0" t="n">
        <f aca="false">_xlfn.LOGNORM.DIST($A10,0,D$1,FALSE())</f>
        <v>0.486415781111553</v>
      </c>
      <c r="E10" s="0" t="n">
        <f aca="false">_xlfn.LOGNORM.DIST($A10,0,E$1,TRUE())</f>
        <v>0.411711891857455</v>
      </c>
      <c r="F10" s="0" t="n">
        <f aca="false">E10-E9</f>
        <v>0.0510443092348058</v>
      </c>
    </row>
    <row r="11" customFormat="false" ht="12.8" hidden="false" customHeight="false" outlineLevel="0" collapsed="false">
      <c r="A11" s="0" t="n">
        <v>0.9</v>
      </c>
      <c r="B11" s="0" t="n">
        <v>0.86707264784234</v>
      </c>
      <c r="C11" s="0" t="n">
        <v>0.44081568591203</v>
      </c>
      <c r="D11" s="0" t="n">
        <f aca="false">_xlfn.LOGNORM.DIST($A11,0,D$1,FALSE())</f>
        <v>0.440815685912027</v>
      </c>
      <c r="E11" s="0" t="n">
        <f aca="false">_xlfn.LOGNORM.DIST($A11,0,E$1,TRUE())</f>
        <v>0.458044872785659</v>
      </c>
      <c r="F11" s="0" t="n">
        <f aca="false">E11-E10</f>
        <v>0.0463329809282039</v>
      </c>
    </row>
    <row r="12" customFormat="false" ht="12.8" hidden="false" customHeight="false" outlineLevel="0" collapsed="false">
      <c r="A12" s="0" t="n">
        <v>1</v>
      </c>
      <c r="B12" s="0" t="n">
        <v>0.79788456080287</v>
      </c>
      <c r="C12" s="0" t="n">
        <v>0.39894228040143</v>
      </c>
      <c r="D12" s="0" t="n">
        <f aca="false">_xlfn.LOGNORM.DIST($A12,0,D$1,FALSE())</f>
        <v>0.398942280401433</v>
      </c>
      <c r="E12" s="0" t="n">
        <f aca="false">_xlfn.LOGNORM.DIST($A12,0,E$1,TRUE())</f>
        <v>0.5</v>
      </c>
      <c r="F12" s="0" t="n">
        <f aca="false">E12-E11</f>
        <v>0.0419551272143411</v>
      </c>
    </row>
    <row r="13" customFormat="false" ht="12.8" hidden="false" customHeight="false" outlineLevel="0" collapsed="false">
      <c r="A13" s="0" t="n">
        <v>1.1</v>
      </c>
      <c r="B13" s="0" t="n">
        <v>0.71229039455689</v>
      </c>
      <c r="C13" s="0" t="n">
        <v>0.36103126122904</v>
      </c>
      <c r="D13" s="0" t="n">
        <f aca="false">_xlfn.LOGNORM.DIST($A13,0,D$1,FALSE())</f>
        <v>0.36103126122904</v>
      </c>
      <c r="E13" s="0" t="n">
        <f aca="false">_xlfn.LOGNORM.DIST($A13,0,E$1,TRUE())</f>
        <v>0.537965771424617</v>
      </c>
      <c r="F13" s="0" t="n">
        <f aca="false">E13-E12</f>
        <v>0.037965771424617</v>
      </c>
    </row>
    <row r="14" customFormat="false" ht="12.8" hidden="false" customHeight="false" outlineLevel="0" collapsed="false">
      <c r="A14" s="0" t="n">
        <v>1.2</v>
      </c>
      <c r="B14" s="0" t="n">
        <v>0.62213684053329</v>
      </c>
      <c r="C14" s="0" t="n">
        <v>0.32697202407426</v>
      </c>
      <c r="D14" s="0" t="n">
        <f aca="false">_xlfn.LOGNORM.DIST($A14,0,D$1,FALSE())</f>
        <v>0.326972024074256</v>
      </c>
      <c r="E14" s="0" t="n">
        <f aca="false">_xlfn.LOGNORM.DIST($A14,0,E$1,TRUE())</f>
        <v>0.572334808836768</v>
      </c>
      <c r="F14" s="0" t="n">
        <f aca="false">E14-E13</f>
        <v>0.0343690374121514</v>
      </c>
    </row>
    <row r="15" customFormat="false" ht="12.8" hidden="false" customHeight="false" outlineLevel="0" collapsed="false">
      <c r="A15" s="0" t="n">
        <v>1.3</v>
      </c>
      <c r="B15" s="0" t="n">
        <v>0.53481968212685</v>
      </c>
      <c r="C15" s="0" t="n">
        <v>0.2964963706361</v>
      </c>
      <c r="D15" s="0" t="n">
        <f aca="false">_xlfn.LOGNORM.DIST($A15,0,D$1,FALSE())</f>
        <v>0.296496370636105</v>
      </c>
      <c r="E15" s="0" t="n">
        <f aca="false">_xlfn.LOGNORM.DIST($A15,0,E$1,TRUE())</f>
        <v>0.603479689632152</v>
      </c>
      <c r="F15" s="0" t="n">
        <f aca="false">E15-E14</f>
        <v>0.0311448807953834</v>
      </c>
    </row>
    <row r="16" customFormat="false" ht="12.8" hidden="false" customHeight="false" outlineLevel="0" collapsed="false">
      <c r="A16" s="0" t="n">
        <v>1.4</v>
      </c>
      <c r="B16" s="0" t="n">
        <v>0.45443939376869</v>
      </c>
      <c r="C16" s="0" t="n">
        <v>0.26927622894993</v>
      </c>
      <c r="D16" s="0" t="n">
        <f aca="false">_xlfn.LOGNORM.DIST($A16,0,D$1,FALSE())</f>
        <v>0.269276228949933</v>
      </c>
      <c r="E16" s="0" t="n">
        <f aca="false">_xlfn.LOGNORM.DIST($A16,0,E$1,TRUE())</f>
        <v>0.631742607836675</v>
      </c>
      <c r="F16" s="0" t="n">
        <f aca="false">E16-E15</f>
        <v>0.0282629182045236</v>
      </c>
    </row>
    <row r="17" customFormat="false" ht="12.8" hidden="false" customHeight="false" outlineLevel="0" collapsed="false">
      <c r="A17" s="0" t="n">
        <v>1.5</v>
      </c>
      <c r="B17" s="0" t="n">
        <v>0.38286977198859</v>
      </c>
      <c r="C17" s="0" t="n">
        <v>0.24497365171051</v>
      </c>
      <c r="D17" s="0" t="n">
        <f aca="false">_xlfn.LOGNORM.DIST($A17,0,D$1,FALSE())</f>
        <v>0.24497365171051</v>
      </c>
      <c r="E17" s="0" t="n">
        <f aca="false">_xlfn.LOGNORM.DIST($A17,0,E$1,TRUE())</f>
        <v>0.657432169485154</v>
      </c>
      <c r="F17" s="0" t="n">
        <f aca="false">E17-E16</f>
        <v>0.0256895616484788</v>
      </c>
    </row>
    <row r="18" customFormat="false" ht="12.8" hidden="false" customHeight="false" outlineLevel="0" collapsed="false">
      <c r="A18" s="0" t="n">
        <v>1.6</v>
      </c>
      <c r="B18" s="0" t="n">
        <v>0.32058693065727</v>
      </c>
      <c r="C18" s="0" t="n">
        <v>0.2232654474303</v>
      </c>
      <c r="D18" s="0" t="n">
        <f aca="false">_xlfn.LOGNORM.DIST($A18,0,D$1,FALSE())</f>
        <v>0.223265447430299</v>
      </c>
      <c r="E18" s="0" t="n">
        <f aca="false">_xlfn.LOGNORM.DIST($A18,0,E$1,TRUE())</f>
        <v>0.680823787674827</v>
      </c>
      <c r="F18" s="0" t="n">
        <f aca="false">E18-E17</f>
        <v>0.0233916181896725</v>
      </c>
    </row>
    <row r="19" customFormat="false" ht="12.8" hidden="false" customHeight="false" outlineLevel="0" collapsed="false">
      <c r="A19" s="0" t="n">
        <v>1.7</v>
      </c>
      <c r="B19" s="0" t="n">
        <v>0.26725492912949</v>
      </c>
      <c r="C19" s="0" t="n">
        <v>0.20385425949787</v>
      </c>
      <c r="D19" s="0" t="n">
        <f aca="false">_xlfn.LOGNORM.DIST($A19,0,D$1,FALSE())</f>
        <v>0.203854259497871</v>
      </c>
      <c r="E19" s="0" t="n">
        <f aca="false">_xlfn.LOGNORM.DIST($A19,0,E$1,TRUE())</f>
        <v>0.702161792699145</v>
      </c>
      <c r="F19" s="0" t="n">
        <f aca="false">E19-E18</f>
        <v>0.0213380050243186</v>
      </c>
    </row>
    <row r="20" customFormat="false" ht="12.8" hidden="false" customHeight="false" outlineLevel="0" collapsed="false">
      <c r="A20" s="0" t="n">
        <v>1.8</v>
      </c>
      <c r="B20" s="0" t="n">
        <v>0.22211403797682</v>
      </c>
      <c r="C20" s="0" t="n">
        <v>0.18647244853891</v>
      </c>
      <c r="D20" s="0" t="n">
        <f aca="false">_xlfn.LOGNORM.DIST($A20,0,D$1,FALSE())</f>
        <v>0.186472448538908</v>
      </c>
      <c r="E20" s="0" t="n">
        <f aca="false">_xlfn.LOGNORM.DIST($A20,0,E$1,TRUE())</f>
        <v>0.721662252065085</v>
      </c>
      <c r="F20" s="0" t="n">
        <f aca="false">E20-E19</f>
        <v>0.0195004593659394</v>
      </c>
    </row>
    <row r="21" customFormat="false" ht="12.8" hidden="false" customHeight="false" outlineLevel="0" collapsed="false">
      <c r="A21" s="0" t="n">
        <v>1.9</v>
      </c>
      <c r="B21" s="0" t="n">
        <v>0.18422488598737</v>
      </c>
      <c r="C21" s="0" t="n">
        <v>0.17088223824122</v>
      </c>
      <c r="D21" s="0" t="n">
        <f aca="false">_xlfn.LOGNORM.DIST($A21,0,D$1,FALSE())</f>
        <v>0.170882238241215</v>
      </c>
      <c r="E21" s="0" t="n">
        <f aca="false">_xlfn.LOGNORM.DIST($A21,0,E$1,TRUE())</f>
        <v>0.739515971034705</v>
      </c>
      <c r="F21" s="0" t="n">
        <f aca="false">E21-E20</f>
        <v>0.0178537189696205</v>
      </c>
    </row>
    <row r="22" customFormat="false" ht="12.8" hidden="false" customHeight="false" outlineLevel="0" collapsed="false">
      <c r="A22" s="0" t="n">
        <v>2</v>
      </c>
      <c r="B22" s="0" t="n">
        <v>0.15261382604755</v>
      </c>
      <c r="C22" s="0" t="n">
        <v>0.15687401927898</v>
      </c>
      <c r="D22" s="0" t="n">
        <f aca="false">_xlfn.LOGNORM.DIST($A22,0,D$1,FALSE())</f>
        <v>0.156874019278981</v>
      </c>
      <c r="E22" s="0" t="n">
        <f aca="false">_xlfn.LOGNORM.DIST($A22,0,E$1,TRUE())</f>
        <v>0.755891404214417</v>
      </c>
      <c r="F22" s="0" t="n">
        <f aca="false">E22-E21</f>
        <v>0.016375433179712</v>
      </c>
    </row>
    <row r="23" customFormat="false" ht="12.8" hidden="false" customHeight="false" outlineLevel="0" collapsed="false">
      <c r="A23" s="0" t="n">
        <v>2.1</v>
      </c>
      <c r="B23" s="0" t="n">
        <v>0.12635362639378</v>
      </c>
      <c r="C23" s="0" t="n">
        <v>0.14426384634321</v>
      </c>
      <c r="D23" s="0" t="n">
        <f aca="false">_xlfn.LOGNORM.DIST($A23,0,D$1,FALSE())</f>
        <v>0.144263846343208</v>
      </c>
      <c r="E23" s="0" t="n">
        <f aca="false">_xlfn.LOGNORM.DIST($A23,0,E$1,TRUE())</f>
        <v>0.770937350975443</v>
      </c>
      <c r="F23" s="0" t="n">
        <f aca="false">E23-E22</f>
        <v>0.015045946761026</v>
      </c>
    </row>
    <row r="24" customFormat="false" ht="12.8" hidden="false" customHeight="false" outlineLevel="0" collapsed="false">
      <c r="A24" s="0" t="n">
        <v>2.2</v>
      </c>
      <c r="B24" s="0" t="n">
        <v>0.10460345145079</v>
      </c>
      <c r="C24" s="0" t="n">
        <v>0.13289068604819</v>
      </c>
      <c r="D24" s="0" t="n">
        <f aca="false">_xlfn.LOGNORM.DIST($A24,0,D$1,FALSE())</f>
        <v>0.132890686048187</v>
      </c>
      <c r="E24" s="0" t="n">
        <f aca="false">_xlfn.LOGNORM.DIST($A24,0,E$1,TRUE())</f>
        <v>0.784785384817143</v>
      </c>
      <c r="F24" s="0" t="n">
        <f aca="false">E24-E23</f>
        <v>0.0138480338416997</v>
      </c>
    </row>
    <row r="25" customFormat="false" ht="12.8" hidden="false" customHeight="false" outlineLevel="0" collapsed="false">
      <c r="A25" s="0" t="n">
        <v>2.3</v>
      </c>
      <c r="B25" s="0" t="n">
        <v>0.0866242317917</v>
      </c>
      <c r="C25" s="0" t="n">
        <v>0.12261370693199</v>
      </c>
      <c r="D25" s="0" t="n">
        <f aca="false">_xlfn.LOGNORM.DIST($A25,0,D$1,FALSE())</f>
        <v>0.122613706931988</v>
      </c>
      <c r="E25" s="0" t="n">
        <f aca="false">_xlfn.LOGNORM.DIST($A25,0,E$1,TRUE())</f>
        <v>0.797552007950479</v>
      </c>
      <c r="F25" s="0" t="n">
        <f aca="false">E25-E24</f>
        <v>0.0127666231333358</v>
      </c>
    </row>
    <row r="26" customFormat="false" ht="12.8" hidden="false" customHeight="false" outlineLevel="0" collapsed="false">
      <c r="A26" s="0" t="n">
        <v>2.4</v>
      </c>
      <c r="B26" s="0" t="n">
        <v>0.071779876760735</v>
      </c>
      <c r="C26" s="0" t="n">
        <v>0.11330975388971</v>
      </c>
      <c r="D26" s="0" t="n">
        <f aca="false">_xlfn.LOGNORM.DIST($A26,0,D$1,FALSE())</f>
        <v>0.113309753889709</v>
      </c>
      <c r="E26" s="0" t="n">
        <f aca="false">_xlfn.LOGNORM.DIST($A26,0,E$1,TRUE())</f>
        <v>0.809340543335114</v>
      </c>
      <c r="F26" s="0" t="n">
        <f aca="false">E26-E25</f>
        <v>0.0117885353846358</v>
      </c>
    </row>
    <row r="27" customFormat="false" ht="12.8" hidden="false" customHeight="false" outlineLevel="0" collapsed="false">
      <c r="A27" s="0" t="n">
        <v>2.5</v>
      </c>
      <c r="B27" s="0" t="n">
        <v>0.059530916570286</v>
      </c>
      <c r="C27" s="0" t="n">
        <v>0.10487106688965</v>
      </c>
      <c r="D27" s="0" t="n">
        <f aca="false">_xlfn.LOGNORM.DIST($A27,0,D$1,FALSE())</f>
        <v>0.10487106688965</v>
      </c>
      <c r="E27" s="0" t="n">
        <f aca="false">_xlfn.LOGNORM.DIST($A27,0,E$1,TRUE())</f>
        <v>0.820242786104215</v>
      </c>
      <c r="F27" s="0" t="n">
        <f aca="false">E27-E26</f>
        <v>0.0109022427691002</v>
      </c>
    </row>
    <row r="28" customFormat="false" ht="12.8" hidden="false" customHeight="false" outlineLevel="0" collapsed="false">
      <c r="A28" s="0" t="n">
        <v>2.6</v>
      </c>
      <c r="B28" s="0" t="n">
        <v>0.049424598131726</v>
      </c>
      <c r="C28" s="0" t="n">
        <v>0.097203259024293</v>
      </c>
      <c r="D28" s="0" t="n">
        <f aca="false">_xlfn.LOGNORM.DIST($A28,0,D$1,FALSE())</f>
        <v>0.0972032590242929</v>
      </c>
      <c r="E28" s="0" t="n">
        <f aca="false">_xlfn.LOGNORM.DIST($A28,0,E$1,TRUE())</f>
        <v>0.830340439823572</v>
      </c>
      <c r="F28" s="0" t="n">
        <f aca="false">E28-E27</f>
        <v>0.0100976537193573</v>
      </c>
    </row>
    <row r="29" customFormat="false" ht="12.8" hidden="false" customHeight="false" outlineLevel="0" collapsed="false">
      <c r="A29" s="0" t="n">
        <v>2.7</v>
      </c>
      <c r="B29" s="0" t="n">
        <v>0.04108380414677</v>
      </c>
      <c r="C29" s="0" t="n">
        <v>0.090223545579696</v>
      </c>
      <c r="D29" s="0" t="n">
        <f aca="false">_xlfn.LOGNORM.DIST($A29,0,D$1,FALSE())</f>
        <v>0.0902235455796965</v>
      </c>
      <c r="E29" s="0" t="n">
        <f aca="false">_xlfn.LOGNORM.DIST($A29,0,E$1,TRUE())</f>
        <v>0.839706363236407</v>
      </c>
      <c r="F29" s="0" t="n">
        <f aca="false">E29-E28</f>
        <v>0.00936592341283526</v>
      </c>
    </row>
    <row r="30" customFormat="false" ht="12.8" hidden="false" customHeight="false" outlineLevel="0" collapsed="false">
      <c r="A30" s="0" t="n">
        <v>2.8</v>
      </c>
      <c r="B30" s="0" t="n">
        <v>0.034196121140205</v>
      </c>
      <c r="C30" s="0" t="n">
        <v>0.083859204569488</v>
      </c>
      <c r="D30" s="0" t="n">
        <f aca="false">_xlfn.LOGNORM.DIST($A30,0,D$1,FALSE())</f>
        <v>0.0838592045694877</v>
      </c>
      <c r="E30" s="0" t="n">
        <f aca="false">_xlfn.LOGNORM.DIST($A30,0,E$1,TRUE())</f>
        <v>0.848405651677334</v>
      </c>
      <c r="F30" s="0" t="n">
        <f aca="false">E30-E29</f>
        <v>0.00869928844092671</v>
      </c>
    </row>
    <row r="31" customFormat="false" ht="12.8" hidden="false" customHeight="false" outlineLevel="0" collapsed="false">
      <c r="A31" s="0" t="n">
        <v>2.9</v>
      </c>
      <c r="B31" s="0" t="n">
        <v>0.028503739306673</v>
      </c>
      <c r="C31" s="0" t="n">
        <v>0.078046244721627</v>
      </c>
      <c r="D31" s="0" t="n">
        <f aca="false">_xlfn.LOGNORM.DIST($A31,0,D$1,FALSE())</f>
        <v>0.0780462447216266</v>
      </c>
      <c r="E31" s="0" t="n">
        <f aca="false">_xlfn.LOGNORM.DIST($A31,0,E$1,TRUE())</f>
        <v>0.856496575119626</v>
      </c>
      <c r="F31" s="0" t="n">
        <f aca="false">E31-E30</f>
        <v>0.00809092344229234</v>
      </c>
    </row>
    <row r="32" customFormat="false" ht="12.8" hidden="false" customHeight="false" outlineLevel="0" collapsed="false">
      <c r="A32" s="0" t="n">
        <v>3</v>
      </c>
      <c r="D32" s="0" t="n">
        <f aca="false">_xlfn.LOGNORM.DIST($A32,0,D$1,FALSE())</f>
        <v>0.0727282561399947</v>
      </c>
      <c r="E32" s="0" t="n">
        <f aca="false">_xlfn.LOGNORM.DIST($A32,0,E$1,TRUE())</f>
        <v>0.864031392358576</v>
      </c>
      <c r="F32" s="0" t="n">
        <f aca="false">E32-E31</f>
        <v>0.00753481723894933</v>
      </c>
    </row>
    <row r="33" customFormat="false" ht="12.8" hidden="false" customHeight="false" outlineLevel="0" collapsed="false">
      <c r="A33" s="0" t="n">
        <v>3.1</v>
      </c>
      <c r="D33" s="0" t="n">
        <f aca="false">_xlfn.LOGNORM.DIST($A33,0,D$1,FALSE())</f>
        <v>0.0678554200108418</v>
      </c>
      <c r="E33" s="0" t="n">
        <f aca="false">_xlfn.LOGNORM.DIST($A33,0,E$1,TRUE())</f>
        <v>0.871057058402467</v>
      </c>
      <c r="F33" s="0" t="n">
        <f aca="false">E33-E32</f>
        <v>0.00702566604389143</v>
      </c>
    </row>
    <row r="34" customFormat="false" ht="12.8" hidden="false" customHeight="false" outlineLevel="0" collapsed="false">
      <c r="A34" s="0" t="n">
        <v>3.2</v>
      </c>
      <c r="D34" s="0" t="n">
        <f aca="false">_xlfn.LOGNORM.DIST($A34,0,D$1,FALSE())</f>
        <v>0.0633836557708631</v>
      </c>
      <c r="E34" s="0" t="n">
        <f aca="false">_xlfn.LOGNORM.DIST($A34,0,E$1,TRUE())</f>
        <v>0.877615839877453</v>
      </c>
      <c r="F34" s="0" t="n">
        <f aca="false">E34-E33</f>
        <v>0.00655878147498545</v>
      </c>
    </row>
    <row r="35" customFormat="false" ht="12.8" hidden="false" customHeight="false" outlineLevel="0" collapsed="false">
      <c r="A35" s="0" t="n">
        <v>3.3</v>
      </c>
      <c r="D35" s="0" t="n">
        <f aca="false">_xlfn.LOGNORM.DIST($A35,0,D$1,FALSE())</f>
        <v>0.0592738865291035</v>
      </c>
      <c r="E35" s="0" t="n">
        <f aca="false">_xlfn.LOGNORM.DIST($A35,0,E$1,TRUE())</f>
        <v>0.883745851211882</v>
      </c>
      <c r="F35" s="0" t="n">
        <f aca="false">E35-E34</f>
        <v>0.00613001133442914</v>
      </c>
    </row>
    <row r="36" customFormat="false" ht="12.8" hidden="false" customHeight="false" outlineLevel="0" collapsed="false">
      <c r="A36" s="0" t="n">
        <v>3.4</v>
      </c>
      <c r="D36" s="0" t="n">
        <f aca="false">_xlfn.LOGNORM.DIST($A36,0,D$1,FALSE())</f>
        <v>0.0554914059289083</v>
      </c>
      <c r="E36" s="0" t="n">
        <f aca="false">_xlfn.LOGNORM.DIST($A36,0,E$1,TRUE())</f>
        <v>0.889481522565263</v>
      </c>
      <c r="F36" s="0" t="n">
        <f aca="false">E36-E35</f>
        <v>0.00573567135338082</v>
      </c>
    </row>
    <row r="37" customFormat="false" ht="12.8" hidden="false" customHeight="false" outlineLevel="0" collapsed="false">
      <c r="A37" s="0" t="n">
        <v>3.5</v>
      </c>
      <c r="D37" s="0" t="n">
        <f aca="false">_xlfn.LOGNORM.DIST($A37,0,D$1,FALSE())</f>
        <v>0.0520053318897058</v>
      </c>
      <c r="E37" s="0" t="n">
        <f aca="false">_xlfn.LOGNORM.DIST($A37,0,E$1,TRUE())</f>
        <v>0.894854008899885</v>
      </c>
      <c r="F37" s="0" t="n">
        <f aca="false">E37-E36</f>
        <v>0.00537248633462273</v>
      </c>
    </row>
    <row r="38" customFormat="false" ht="12.8" hidden="false" customHeight="false" outlineLevel="0" collapsed="false">
      <c r="A38" s="0" t="n">
        <v>3.6</v>
      </c>
      <c r="D38" s="0" t="n">
        <f aca="false">_xlfn.LOGNORM.DIST($A38,0,D$1,FALSE())</f>
        <v>0.0487881347091861</v>
      </c>
      <c r="E38" s="0" t="n">
        <f aca="false">_xlfn.LOGNORM.DIST($A38,0,E$1,TRUE())</f>
        <v>0.899891548241091</v>
      </c>
      <c r="F38" s="0" t="n">
        <f aca="false">E38-E37</f>
        <v>0.00503753934120543</v>
      </c>
    </row>
    <row r="39" customFormat="false" ht="12.8" hidden="false" customHeight="false" outlineLevel="0" collapsed="false">
      <c r="A39" s="0" t="n">
        <v>3.7</v>
      </c>
      <c r="D39" s="0" t="n">
        <f aca="false">_xlfn.LOGNORM.DIST($A39,0,D$1,FALSE())</f>
        <v>0.045815228810908</v>
      </c>
      <c r="E39" s="0" t="n">
        <f aca="false">_xlfn.LOGNORM.DIST($A39,0,E$1,TRUE())</f>
        <v>0.904619776012425</v>
      </c>
      <c r="F39" s="0" t="n">
        <f aca="false">E39-E38</f>
        <v>0.00472822777133419</v>
      </c>
    </row>
    <row r="40" customFormat="false" ht="12.8" hidden="false" customHeight="false" outlineLevel="0" collapsed="false">
      <c r="A40" s="0" t="n">
        <v>3.8</v>
      </c>
      <c r="D40" s="0" t="n">
        <f aca="false">_xlfn.LOGNORM.DIST($A40,0,D$1,FALSE())</f>
        <v>0.043064618993389</v>
      </c>
      <c r="E40" s="0" t="n">
        <f aca="false">_xlfn.LOGNORM.DIST($A40,0,E$1,TRUE())</f>
        <v>0.909062001340873</v>
      </c>
      <c r="F40" s="0" t="n">
        <f aca="false">E40-E39</f>
        <v>0.00444222532844829</v>
      </c>
    </row>
    <row r="41" customFormat="false" ht="12.8" hidden="false" customHeight="false" outlineLevel="0" collapsed="false">
      <c r="A41" s="0" t="n">
        <v>3.9</v>
      </c>
      <c r="D41" s="0" t="n">
        <f aca="false">_xlfn.LOGNORM.DIST($A41,0,D$1,FALSE())</f>
        <v>0.0405165933905346</v>
      </c>
      <c r="E41" s="0" t="n">
        <f aca="false">_xlfn.LOGNORM.DIST($A41,0,E$1,TRUE())</f>
        <v>0.913239450382379</v>
      </c>
      <c r="F41" s="0" t="n">
        <f aca="false">E41-E40</f>
        <v>0.00417744904150563</v>
      </c>
    </row>
    <row r="42" customFormat="false" ht="12.8" hidden="false" customHeight="false" outlineLevel="0" collapsed="false">
      <c r="A42" s="0" t="n">
        <v>4</v>
      </c>
      <c r="D42" s="0" t="n">
        <f aca="false">_xlfn.LOGNORM.DIST($A42,0,D$1,FALSE())</f>
        <v>0.0381534565118864</v>
      </c>
      <c r="E42" s="0" t="n">
        <f aca="false">_xlfn.LOGNORM.DIST($A42,0,E$1,TRUE())</f>
        <v>0.917171480998301</v>
      </c>
      <c r="F42" s="0" t="n">
        <f aca="false">E42-E41</f>
        <v>0.00393203061592273</v>
      </c>
    </row>
    <row r="43" customFormat="false" ht="12.8" hidden="false" customHeight="false" outlineLevel="0" collapsed="false">
      <c r="A43" s="0" t="n">
        <v>4.1</v>
      </c>
      <c r="D43" s="0" t="n">
        <f aca="false">_xlfn.LOGNORM.DIST($A43,0,D$1,FALSE())</f>
        <v>0.0359592967182337</v>
      </c>
      <c r="E43" s="0" t="n">
        <f aca="false">_xlfn.LOGNORM.DIST($A43,0,E$1,TRUE())</f>
        <v>0.920875772501003</v>
      </c>
      <c r="F43" s="0" t="n">
        <f aca="false">E43-E42</f>
        <v>0.00370429150270168</v>
      </c>
    </row>
    <row r="44" customFormat="false" ht="12.8" hidden="false" customHeight="false" outlineLevel="0" collapsed="false">
      <c r="A44" s="0" t="n">
        <v>4.2</v>
      </c>
      <c r="D44" s="0" t="n">
        <f aca="false">_xlfn.LOGNORM.DIST($A44,0,D$1,FALSE())</f>
        <v>0.0339197833265839</v>
      </c>
      <c r="E44" s="0" t="n">
        <f aca="false">_xlfn.LOGNORM.DIST($A44,0,E$1,TRUE())</f>
        <v>0.92436849366537</v>
      </c>
      <c r="F44" s="0" t="n">
        <f aca="false">E44-E43</f>
        <v>0.0034927211643665</v>
      </c>
    </row>
    <row r="45" customFormat="false" ht="12.8" hidden="false" customHeight="false" outlineLevel="0" collapsed="false">
      <c r="A45" s="0" t="n">
        <v>4.3</v>
      </c>
      <c r="D45" s="0" t="n">
        <f aca="false">_xlfn.LOGNORM.DIST($A45,0,D$1,FALSE())</f>
        <v>0.0320219892494392</v>
      </c>
      <c r="E45" s="0" t="n">
        <f aca="false">_xlfn.LOGNORM.DIST($A45,0,E$1,TRUE())</f>
        <v>0.927664451759009</v>
      </c>
      <c r="F45" s="0" t="n">
        <f aca="false">E45-E44</f>
        <v>0.00329595809363903</v>
      </c>
    </row>
    <row r="46" customFormat="false" ht="12.8" hidden="false" customHeight="false" outlineLevel="0" collapsed="false">
      <c r="A46" s="0" t="n">
        <v>4.4</v>
      </c>
      <c r="D46" s="0" t="n">
        <f aca="false">_xlfn.LOGNORM.DIST($A46,0,D$1,FALSE())</f>
        <v>0.0302542356756333</v>
      </c>
      <c r="E46" s="0" t="n">
        <f aca="false">_xlfn.LOGNORM.DIST($A46,0,E$1,TRUE())</f>
        <v>0.930777224965305</v>
      </c>
      <c r="F46" s="0" t="n">
        <f aca="false">E46-E45</f>
        <v>0.00311277320629622</v>
      </c>
    </row>
    <row r="47" customFormat="false" ht="12.8" hidden="false" customHeight="false" outlineLevel="0" collapsed="false">
      <c r="A47" s="0" t="n">
        <v>4.5</v>
      </c>
      <c r="D47" s="0" t="n">
        <f aca="false">_xlfn.LOGNORM.DIST($A47,0,D$1,FALSE())</f>
        <v>0.02860595581011</v>
      </c>
      <c r="E47" s="0" t="n">
        <f aca="false">_xlfn.LOGNORM.DIST($A47,0,E$1,TRUE())</f>
        <v>0.933719280250451</v>
      </c>
      <c r="F47" s="0" t="n">
        <f aca="false">E47-E46</f>
        <v>0.00294205528514568</v>
      </c>
    </row>
    <row r="48" customFormat="false" ht="12.8" hidden="false" customHeight="false" outlineLevel="0" collapsed="false">
      <c r="A48" s="0" t="n">
        <v>4.6</v>
      </c>
      <c r="D48" s="0" t="n">
        <f aca="false">_xlfn.LOGNORM.DIST($A48,0,D$1,FALSE())</f>
        <v>0.0270675751221885</v>
      </c>
      <c r="E48" s="0" t="n">
        <f aca="false">_xlfn.LOGNORM.DIST($A48,0,E$1,TRUE())</f>
        <v>0.936502078449514</v>
      </c>
      <c r="F48" s="0" t="n">
        <f aca="false">E48-E47</f>
        <v>0.00278279819906357</v>
      </c>
    </row>
    <row r="49" customFormat="false" ht="12.8" hidden="false" customHeight="false" outlineLevel="0" collapsed="false">
      <c r="A49" s="0" t="n">
        <v>4.7</v>
      </c>
      <c r="D49" s="0" t="n">
        <f aca="false">_xlfn.LOGNORM.DIST($A49,0,D$1,FALSE())</f>
        <v>0.0256304059181798</v>
      </c>
      <c r="E49" s="0" t="n">
        <f aca="false">_xlfn.LOGNORM.DIST($A49,0,E$1,TRUE())</f>
        <v>0.939136168110381</v>
      </c>
      <c r="F49" s="0" t="n">
        <f aca="false">E49-E48</f>
        <v>0.00263408966086676</v>
      </c>
    </row>
    <row r="50" customFormat="false" ht="12.8" hidden="false" customHeight="false" outlineLevel="0" collapsed="false">
      <c r="A50" s="0" t="n">
        <v>4.8</v>
      </c>
      <c r="D50" s="0" t="n">
        <f aca="false">_xlfn.LOGNORM.DIST($A50,0,D$1,FALSE())</f>
        <v>0.0242865543650145</v>
      </c>
      <c r="E50" s="0" t="n">
        <f aca="false">_xlfn.LOGNORM.DIST($A50,0,E$1,TRUE())</f>
        <v>0.941631269431952</v>
      </c>
      <c r="F50" s="0" t="n">
        <f aca="false">E50-E49</f>
        <v>0.00249510132157105</v>
      </c>
    </row>
    <row r="51" customFormat="false" ht="12.8" hidden="false" customHeight="false" outlineLevel="0" collapsed="false">
      <c r="A51" s="0" t="n">
        <v>4.9</v>
      </c>
      <c r="D51" s="0" t="n">
        <f aca="false">_xlfn.LOGNORM.DIST($A51,0,D$1,FALSE())</f>
        <v>0.0230288383555034</v>
      </c>
      <c r="E51" s="0" t="n">
        <f aca="false">_xlfn.LOGNORM.DIST($A51,0,E$1,TRUE())</f>
        <v>0.943996349459209</v>
      </c>
      <c r="F51" s="0" t="n">
        <f aca="false">E51-E50</f>
        <v>0.00236508002725688</v>
      </c>
    </row>
    <row r="52" customFormat="false" ht="12.8" hidden="false" customHeight="false" outlineLevel="0" collapsed="false">
      <c r="A52" s="0" t="n">
        <v>5</v>
      </c>
      <c r="D52" s="0" t="n">
        <f aca="false">_xlfn.LOGNORM.DIST($A52,0,D$1,FALSE())</f>
        <v>0.0218507148303272</v>
      </c>
      <c r="E52" s="0" t="n">
        <f aca="false">_xlfn.LOGNORM.DIST($A52,0,E$1,TRUE())</f>
        <v>0.946239689548337</v>
      </c>
      <c r="F52" s="0" t="n">
        <f aca="false">E52-E51</f>
        <v>0.00224334008912797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1025" min="1" style="1" width="10.87"/>
  </cols>
  <sheetData>
    <row r="1" customFormat="false" ht="12.8" hidden="false" customHeight="false" outlineLevel="0" collapsed="false">
      <c r="A1" s="1" t="s">
        <v>9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16</v>
      </c>
      <c r="G1" s="1" t="s">
        <v>15</v>
      </c>
      <c r="H1" s="1" t="s">
        <v>18</v>
      </c>
    </row>
    <row r="2" customFormat="false" ht="12.8" hidden="false" customHeight="false" outlineLevel="0" collapsed="false">
      <c r="A2" s="1" t="n">
        <v>5</v>
      </c>
      <c r="B2" s="1" t="n">
        <v>0</v>
      </c>
      <c r="C2" s="1" t="n">
        <v>0</v>
      </c>
      <c r="D2" s="1" t="n">
        <f aca="false">C2</f>
        <v>0</v>
      </c>
      <c r="E2" s="1" t="n">
        <f aca="false">(B2-$B$28)*$B$27</f>
        <v>0.234</v>
      </c>
      <c r="F2" s="8" t="n">
        <f aca="false">_xlfn.LOGNORM.DIST(E2,0,$B$26,TRUE())</f>
        <v>0.0022003675291628</v>
      </c>
      <c r="G2" s="1" t="n">
        <f aca="false">F2</f>
        <v>0.0022003675291628</v>
      </c>
      <c r="H2" s="1" t="n">
        <f aca="false">POWER(C2-G2,2)</f>
        <v>4.841617263394E-006</v>
      </c>
    </row>
    <row r="3" customFormat="false" ht="12.8" hidden="false" customHeight="false" outlineLevel="0" collapsed="false">
      <c r="A3" s="1" t="n">
        <v>6</v>
      </c>
      <c r="B3" s="1" t="n">
        <v>1</v>
      </c>
      <c r="C3" s="1" t="n">
        <v>0.0222718794328042</v>
      </c>
      <c r="D3" s="1" t="n">
        <f aca="false">D2+C3</f>
        <v>0.0222718794328042</v>
      </c>
      <c r="E3" s="1" t="n">
        <f aca="false">(B3-$B$28)*$B$27</f>
        <v>0.351</v>
      </c>
      <c r="F3" s="8" t="n">
        <f aca="false">_xlfn.LOGNORM.DIST(E3,0,$B$26,TRUE())</f>
        <v>0.0200420842870802</v>
      </c>
      <c r="G3" s="1" t="n">
        <f aca="false">F3-F2</f>
        <v>0.0178417167579174</v>
      </c>
      <c r="H3" s="1" t="n">
        <f aca="false">POWER(C3-G3,2)</f>
        <v>1.96263413259603E-005</v>
      </c>
    </row>
    <row r="4" customFormat="false" ht="12.8" hidden="false" customHeight="false" outlineLevel="0" collapsed="false">
      <c r="A4" s="1" t="n">
        <v>7</v>
      </c>
      <c r="B4" s="1" t="n">
        <v>2</v>
      </c>
      <c r="C4" s="1" t="n">
        <v>0.052856559884987</v>
      </c>
      <c r="D4" s="1" t="n">
        <f aca="false">D3+C4</f>
        <v>0.0751284393177912</v>
      </c>
      <c r="E4" s="1" t="n">
        <f aca="false">(B4-$B$28)*$B$27</f>
        <v>0.468</v>
      </c>
      <c r="F4" s="8" t="n">
        <f aca="false">_xlfn.LOGNORM.DIST(E4,0,$B$26,TRUE())</f>
        <v>0.0682702837843174</v>
      </c>
      <c r="G4" s="1" t="n">
        <f aca="false">F4-F3</f>
        <v>0.0482281994972372</v>
      </c>
      <c r="H4" s="1" t="n">
        <f aca="false">POWER(C4-G4,2)</f>
        <v>2.14217198788917E-005</v>
      </c>
    </row>
    <row r="5" customFormat="false" ht="12.8" hidden="false" customHeight="false" outlineLevel="0" collapsed="false">
      <c r="A5" s="1" t="n">
        <v>8</v>
      </c>
      <c r="B5" s="1" t="n">
        <v>3</v>
      </c>
      <c r="C5" s="1" t="n">
        <v>0.0748879840653463</v>
      </c>
      <c r="D5" s="1" t="n">
        <f aca="false">D4+C5</f>
        <v>0.150016423383138</v>
      </c>
      <c r="E5" s="1" t="n">
        <f aca="false">(B5-$B$28)*$B$27</f>
        <v>0.585</v>
      </c>
      <c r="F5" s="8" t="n">
        <f aca="false">_xlfn.LOGNORM.DIST(E5,0,$B$26,TRUE())</f>
        <v>0.14656922206064</v>
      </c>
      <c r="G5" s="1" t="n">
        <f aca="false">F5-F4</f>
        <v>0.0782989382763224</v>
      </c>
      <c r="H5" s="1" t="n">
        <f aca="false">POWER(C5-G5,2)</f>
        <v>1.16346086293754E-005</v>
      </c>
    </row>
    <row r="6" customFormat="false" ht="12.8" hidden="false" customHeight="false" outlineLevel="0" collapsed="false">
      <c r="A6" s="1" t="n">
        <v>9</v>
      </c>
      <c r="B6" s="1" t="n">
        <v>4</v>
      </c>
      <c r="C6" s="1" t="n">
        <v>0.0968314868669002</v>
      </c>
      <c r="D6" s="1" t="n">
        <f aca="false">D5+C6</f>
        <v>0.246847910250038</v>
      </c>
      <c r="E6" s="1" t="n">
        <f aca="false">(B6-$B$28)*$B$27</f>
        <v>0.702</v>
      </c>
      <c r="F6" s="8" t="n">
        <f aca="false">_xlfn.LOGNORM.DIST(E6,0,$B$26,TRUE())</f>
        <v>0.243913736935466</v>
      </c>
      <c r="G6" s="1" t="n">
        <f aca="false">F6-F5</f>
        <v>0.0973445148748264</v>
      </c>
      <c r="H6" s="1" t="n">
        <f aca="false">POWER(C6-G6,2)</f>
        <v>2.63197736916782E-007</v>
      </c>
    </row>
    <row r="7" customFormat="false" ht="12.8" hidden="false" customHeight="false" outlineLevel="0" collapsed="false">
      <c r="A7" s="1" t="n">
        <v>10</v>
      </c>
      <c r="B7" s="1" t="n">
        <v>5</v>
      </c>
      <c r="C7" s="1" t="n">
        <v>0.101205178090215</v>
      </c>
      <c r="D7" s="1" t="n">
        <f aca="false">D6+C7</f>
        <v>0.348053088340253</v>
      </c>
      <c r="E7" s="1" t="n">
        <f aca="false">(B7-$B$28)*$B$27</f>
        <v>0.819</v>
      </c>
      <c r="F7" s="8" t="n">
        <f aca="false">_xlfn.LOGNORM.DIST(E7,0,$B$26,TRUE())</f>
        <v>0.347709355776934</v>
      </c>
      <c r="G7" s="1" t="n">
        <f aca="false">F7-F6</f>
        <v>0.103795618841467</v>
      </c>
      <c r="H7" s="1" t="n">
        <f aca="false">POWER(C7-G7,2)</f>
        <v>6.71038328574921E-006</v>
      </c>
    </row>
    <row r="8" customFormat="false" ht="12.8" hidden="false" customHeight="false" outlineLevel="0" collapsed="false">
      <c r="A8" s="1" t="n">
        <v>11</v>
      </c>
      <c r="B8" s="1" t="n">
        <v>6</v>
      </c>
      <c r="C8" s="1" t="n">
        <v>0.0993475207944385</v>
      </c>
      <c r="D8" s="1" t="n">
        <f aca="false">D7+C8</f>
        <v>0.447400609134691</v>
      </c>
      <c r="E8" s="1" t="n">
        <f aca="false">(B8-$B$28)*$B$27</f>
        <v>0.936</v>
      </c>
      <c r="F8" s="8" t="n">
        <f aca="false">_xlfn.LOGNORM.DIST(E8,0,$B$26,TRUE())</f>
        <v>0.44840747429939</v>
      </c>
      <c r="G8" s="1" t="n">
        <f aca="false">F8-F7</f>
        <v>0.100698118522456</v>
      </c>
      <c r="H8" s="1" t="n">
        <f aca="false">POWER(C8-G8,2)</f>
        <v>1.82411422292611E-006</v>
      </c>
    </row>
    <row r="9" customFormat="false" ht="12.8" hidden="false" customHeight="false" outlineLevel="0" collapsed="false">
      <c r="A9" s="1" t="n">
        <v>12</v>
      </c>
      <c r="B9" s="1" t="n">
        <v>7</v>
      </c>
      <c r="C9" s="1" t="n">
        <v>0.0959083181081522</v>
      </c>
      <c r="D9" s="1" t="n">
        <f aca="false">D8+C9</f>
        <v>0.543308927242843</v>
      </c>
      <c r="E9" s="1" t="n">
        <f aca="false">(B9-$B$28)*$B$27</f>
        <v>1.053</v>
      </c>
      <c r="F9" s="8" t="n">
        <f aca="false">_xlfn.LOGNORM.DIST(E9,0,$B$26,TRUE())</f>
        <v>0.540328458589582</v>
      </c>
      <c r="G9" s="1" t="n">
        <f aca="false">F9-F8</f>
        <v>0.0919209842901926</v>
      </c>
      <c r="H9" s="1" t="n">
        <f aca="false">POWER(C9-G9,2)</f>
        <v>1.58988309758445E-005</v>
      </c>
    </row>
    <row r="10" customFormat="false" ht="12.8" hidden="false" customHeight="false" outlineLevel="0" collapsed="false">
      <c r="A10" s="1" t="n">
        <v>13</v>
      </c>
      <c r="B10" s="1" t="n">
        <v>8</v>
      </c>
      <c r="C10" s="1" t="n">
        <v>0.0818101877964129</v>
      </c>
      <c r="D10" s="1" t="n">
        <f aca="false">D9+C10</f>
        <v>0.625119115039256</v>
      </c>
      <c r="E10" s="1" t="n">
        <f aca="false">(B10-$B$28)*$B$27</f>
        <v>1.17</v>
      </c>
      <c r="F10" s="8" t="n">
        <f aca="false">_xlfn.LOGNORM.DIST(E10,0,$B$26,TRUE())</f>
        <v>0.620901948922715</v>
      </c>
      <c r="G10" s="1" t="n">
        <f aca="false">F10-F9</f>
        <v>0.0805734903331328</v>
      </c>
      <c r="H10" s="1" t="n">
        <f aca="false">POWER(C10-G10,2)</f>
        <v>1.52942061568351E-006</v>
      </c>
    </row>
    <row r="11" customFormat="false" ht="12.8" hidden="false" customHeight="false" outlineLevel="0" collapsed="false">
      <c r="A11" s="1" t="n">
        <v>14</v>
      </c>
      <c r="B11" s="1" t="n">
        <v>9</v>
      </c>
      <c r="C11" s="1" t="n">
        <v>0.0686605022543779</v>
      </c>
      <c r="D11" s="1" t="n">
        <f aca="false">D10+C11</f>
        <v>0.693779617293634</v>
      </c>
      <c r="E11" s="1" t="n">
        <f aca="false">(B11-$B$28)*$B$27</f>
        <v>1.287</v>
      </c>
      <c r="F11" s="8" t="n">
        <f aca="false">_xlfn.LOGNORM.DIST(E11,0,$B$26,TRUE())</f>
        <v>0.689605766211321</v>
      </c>
      <c r="G11" s="1" t="n">
        <f aca="false">F11-F10</f>
        <v>0.0687038172886059</v>
      </c>
      <c r="H11" s="1" t="n">
        <f aca="false">POWER(C11-G11,2)</f>
        <v>1.87619219017019E-009</v>
      </c>
    </row>
    <row r="12" customFormat="false" ht="12.8" hidden="false" customHeight="false" outlineLevel="0" collapsed="false">
      <c r="A12" s="1" t="n">
        <v>15</v>
      </c>
      <c r="B12" s="1" t="n">
        <v>10</v>
      </c>
      <c r="C12" s="1" t="n">
        <v>0.0658089736999936</v>
      </c>
      <c r="D12" s="1" t="n">
        <f aca="false">D11+C12</f>
        <v>0.759588590993628</v>
      </c>
      <c r="E12" s="1" t="n">
        <f aca="false">(B12-$B$28)*$B$27</f>
        <v>1.404</v>
      </c>
      <c r="F12" s="8" t="n">
        <f aca="false">_xlfn.LOGNORM.DIST(E12,0,$B$26,TRUE())</f>
        <v>0.747084668751281</v>
      </c>
      <c r="G12" s="1" t="n">
        <f aca="false">F12-F11</f>
        <v>0.0574789025399601</v>
      </c>
      <c r="H12" s="1" t="n">
        <f aca="false">POWER(C12-G12,2)</f>
        <v>6.93900855312213E-005</v>
      </c>
    </row>
    <row r="13" customFormat="false" ht="12.8" hidden="false" customHeight="false" outlineLevel="0" collapsed="false">
      <c r="A13" s="1" t="n">
        <v>16</v>
      </c>
      <c r="B13" s="1" t="n">
        <v>11</v>
      </c>
      <c r="C13" s="1" t="n">
        <v>0.049861155489337</v>
      </c>
      <c r="D13" s="1" t="n">
        <f aca="false">D12+C13</f>
        <v>0.809449746482965</v>
      </c>
      <c r="E13" s="1" t="n">
        <f aca="false">(B13-$B$28)*$B$27</f>
        <v>1.521</v>
      </c>
      <c r="F13" s="8" t="n">
        <f aca="false">_xlfn.LOGNORM.DIST(E13,0,$B$26,TRUE())</f>
        <v>0.794544129828668</v>
      </c>
      <c r="G13" s="1" t="n">
        <f aca="false">F13-F12</f>
        <v>0.0474594610773869</v>
      </c>
      <c r="H13" s="1" t="n">
        <f aca="false">POWER(C13-G13,2)</f>
        <v>5.76813604839258E-006</v>
      </c>
    </row>
    <row r="14" customFormat="false" ht="12.8" hidden="false" customHeight="false" outlineLevel="0" collapsed="false">
      <c r="A14" s="1" t="n">
        <v>17</v>
      </c>
      <c r="B14" s="1" t="n">
        <v>12</v>
      </c>
      <c r="C14" s="1" t="n">
        <v>0.0442618125435981</v>
      </c>
      <c r="D14" s="1" t="n">
        <f aca="false">D13+C14</f>
        <v>0.853711559026563</v>
      </c>
      <c r="E14" s="1" t="n">
        <f aca="false">(B14-$B$28)*$B$27</f>
        <v>1.638</v>
      </c>
      <c r="F14" s="8" t="n">
        <f aca="false">_xlfn.LOGNORM.DIST(E14,0,$B$26,TRUE())</f>
        <v>0.833377904226529</v>
      </c>
      <c r="G14" s="1" t="n">
        <f aca="false">F14-F13</f>
        <v>0.0388337743978616</v>
      </c>
      <c r="H14" s="1" t="n">
        <f aca="false">POWER(C14-G14,2)</f>
        <v>2.94635981115703E-005</v>
      </c>
    </row>
    <row r="15" customFormat="false" ht="12.8" hidden="false" customHeight="false" outlineLevel="0" collapsed="false">
      <c r="A15" s="1" t="n">
        <v>18</v>
      </c>
      <c r="B15" s="1" t="n">
        <v>13</v>
      </c>
      <c r="C15" s="1" t="n">
        <v>0.0290390775740961</v>
      </c>
      <c r="D15" s="1" t="n">
        <f aca="false">D14+C15</f>
        <v>0.882750636600659</v>
      </c>
      <c r="E15" s="1" t="n">
        <f aca="false">(B15-$B$28)*$B$27</f>
        <v>1.755</v>
      </c>
      <c r="F15" s="8" t="n">
        <f aca="false">_xlfn.LOGNORM.DIST(E15,0,$B$26,TRUE())</f>
        <v>0.864960383918717</v>
      </c>
      <c r="G15" s="1" t="n">
        <f aca="false">F15-F14</f>
        <v>0.031582479692188</v>
      </c>
      <c r="H15" s="1" t="n">
        <f aca="false">POWER(C15-G15,2)</f>
        <v>6.46889433431421E-006</v>
      </c>
    </row>
    <row r="16" customFormat="false" ht="12.8" hidden="false" customHeight="false" outlineLevel="0" collapsed="false">
      <c r="A16" s="1" t="n">
        <v>19</v>
      </c>
      <c r="B16" s="1" t="n">
        <v>14</v>
      </c>
      <c r="C16" s="1" t="n">
        <v>0.0264169776330741</v>
      </c>
      <c r="D16" s="1" t="n">
        <f aca="false">D15+C16</f>
        <v>0.909167614233733</v>
      </c>
      <c r="E16" s="1" t="n">
        <f aca="false">(B16-$B$28)*$B$27</f>
        <v>1.872</v>
      </c>
      <c r="F16" s="8" t="n">
        <f aca="false">_xlfn.LOGNORM.DIST(E16,0,$B$26,TRUE())</f>
        <v>0.890543979874236</v>
      </c>
      <c r="G16" s="1" t="n">
        <f aca="false">F16-F15</f>
        <v>0.0255835959555181</v>
      </c>
      <c r="H16" s="1" t="n">
        <f aca="false">POWER(C16-G16,2)</f>
        <v>6.94525020486102E-007</v>
      </c>
    </row>
    <row r="17" customFormat="false" ht="12.8" hidden="false" customHeight="false" outlineLevel="0" collapsed="false">
      <c r="A17" s="1" t="n">
        <v>20</v>
      </c>
      <c r="B17" s="1" t="n">
        <v>15</v>
      </c>
      <c r="C17" s="1" t="n">
        <v>0.0207083183403241</v>
      </c>
      <c r="D17" s="1" t="n">
        <f aca="false">D16+C17</f>
        <v>0.929875932574057</v>
      </c>
      <c r="E17" s="1" t="n">
        <f aca="false">(B17-$B$28)*$B$27</f>
        <v>1.989</v>
      </c>
      <c r="F17" s="8" t="n">
        <f aca="false">_xlfn.LOGNORM.DIST(E17,0,$B$26,TRUE())</f>
        <v>0.911218728690388</v>
      </c>
      <c r="G17" s="1" t="n">
        <f aca="false">F17-F16</f>
        <v>0.0206747488161526</v>
      </c>
      <c r="H17" s="1" t="n">
        <f aca="false">POWER(C17-G17,2)</f>
        <v>1.12691295310013E-009</v>
      </c>
    </row>
    <row r="18" customFormat="false" ht="12.8" hidden="false" customHeight="false" outlineLevel="0" collapsed="false">
      <c r="A18" s="1" t="n">
        <v>21</v>
      </c>
      <c r="B18" s="1" t="n">
        <v>16</v>
      </c>
      <c r="C18" s="1" t="n">
        <v>0.0166397985115836</v>
      </c>
      <c r="D18" s="1" t="n">
        <f aca="false">D17+C18</f>
        <v>0.946515731085641</v>
      </c>
      <c r="E18" s="1" t="n">
        <f aca="false">(B18-$B$28)*$B$27</f>
        <v>2.106</v>
      </c>
      <c r="F18" s="8" t="n">
        <f aca="false">_xlfn.LOGNORM.DIST(E18,0,$B$26,TRUE())</f>
        <v>0.927906254921115</v>
      </c>
      <c r="G18" s="1" t="n">
        <f aca="false">F18-F17</f>
        <v>0.0166875262307264</v>
      </c>
      <c r="H18" s="1" t="n">
        <f aca="false">POWER(C18-G18,2)</f>
        <v>2.27793517457847E-009</v>
      </c>
    </row>
    <row r="19" customFormat="false" ht="12.8" hidden="false" customHeight="false" outlineLevel="0" collapsed="false">
      <c r="A19" s="1" t="n">
        <v>22</v>
      </c>
      <c r="B19" s="1" t="n">
        <v>17</v>
      </c>
      <c r="C19" s="1" t="n">
        <v>0.0127106996994426</v>
      </c>
      <c r="D19" s="1" t="n">
        <f aca="false">D18+C19</f>
        <v>0.959226430785083</v>
      </c>
      <c r="E19" s="1" t="n">
        <f aca="false">(B19-$B$28)*$B$27</f>
        <v>2.223</v>
      </c>
      <c r="F19" s="8" t="n">
        <f aca="false">_xlfn.LOGNORM.DIST(E19,0,$B$26,TRUE())</f>
        <v>0.941371038529596</v>
      </c>
      <c r="G19" s="1" t="n">
        <f aca="false">F19-F18</f>
        <v>0.0134647836084814</v>
      </c>
      <c r="H19" s="1" t="n">
        <f aca="false">POWER(C19-G19,2)</f>
        <v>5.68642541871172E-007</v>
      </c>
    </row>
    <row r="20" customFormat="false" ht="12.8" hidden="false" customHeight="false" outlineLevel="0" collapsed="false">
      <c r="A20" s="1" t="n">
        <v>23</v>
      </c>
      <c r="B20" s="1" t="n">
        <v>18</v>
      </c>
      <c r="C20" s="1" t="n">
        <v>0.0131848782902455</v>
      </c>
      <c r="D20" s="1" t="n">
        <f aca="false">D19+C20</f>
        <v>0.972411309075329</v>
      </c>
      <c r="E20" s="1" t="n">
        <f aca="false">(B20-$B$28)*$B$27</f>
        <v>2.34</v>
      </c>
      <c r="F20" s="8" t="n">
        <f aca="false">_xlfn.LOGNORM.DIST(E20,0,$B$26,TRUE())</f>
        <v>0.952239079726266</v>
      </c>
      <c r="G20" s="1" t="n">
        <f aca="false">F20-F19</f>
        <v>0.0108680411966696</v>
      </c>
      <c r="H20" s="1" t="n">
        <f aca="false">POWER(C20-G20,2)</f>
        <v>5.36773411816913E-006</v>
      </c>
    </row>
    <row r="21" customFormat="false" ht="12.8" hidden="false" customHeight="false" outlineLevel="0" collapsed="false">
      <c r="A21" s="1" t="n">
        <v>24</v>
      </c>
      <c r="B21" s="1" t="n">
        <v>19</v>
      </c>
      <c r="C21" s="1" t="n">
        <v>0.00509404808802815</v>
      </c>
      <c r="D21" s="1" t="n">
        <f aca="false">D20+C21</f>
        <v>0.977505357163357</v>
      </c>
      <c r="E21" s="1" t="n">
        <f aca="false">(B21-$B$28)*$B$27</f>
        <v>2.457</v>
      </c>
      <c r="F21" s="8" t="n">
        <f aca="false">_xlfn.LOGNORM.DIST(E21,0,$B$26,TRUE())</f>
        <v>0.961018508897995</v>
      </c>
      <c r="G21" s="1" t="n">
        <f aca="false">F21-F20</f>
        <v>0.00877942917172969</v>
      </c>
      <c r="H21" s="1" t="n">
        <f aca="false">POWER(C21-G21,2)</f>
        <v>1.35820337321051E-005</v>
      </c>
    </row>
    <row r="22" customFormat="false" ht="12.8" hidden="false" customHeight="false" outlineLevel="0" collapsed="false">
      <c r="A22" s="1" t="n">
        <v>25</v>
      </c>
      <c r="B22" s="1" t="n">
        <v>20</v>
      </c>
      <c r="C22" s="1" t="n">
        <v>0.0128904932837563</v>
      </c>
      <c r="D22" s="1" t="n">
        <f aca="false">D21+C22</f>
        <v>0.990395850447113</v>
      </c>
      <c r="E22" s="1" t="n">
        <f aca="false">(B22-$B$28)*$B$27</f>
        <v>2.574</v>
      </c>
      <c r="F22" s="8" t="n">
        <f aca="false">_xlfn.LOGNORM.DIST(E22,0,$B$26,TRUE())</f>
        <v>0.968119353128686</v>
      </c>
      <c r="G22" s="1" t="n">
        <f aca="false">F22-F21</f>
        <v>0.00710084423069057</v>
      </c>
      <c r="H22" s="1" t="n">
        <f aca="false">POWER(C22-G22,2)</f>
        <v>3.35200361576649E-005</v>
      </c>
    </row>
    <row r="23" customFormat="false" ht="12.8" hidden="false" customHeight="false" outlineLevel="0" collapsed="false">
      <c r="H23" s="1" t="n">
        <f aca="false">SUM(H2:H22)/21</f>
        <v>1.18371047890883E-005</v>
      </c>
    </row>
    <row r="24" customFormat="false" ht="12.8" hidden="false" customHeight="false" outlineLevel="0" collapsed="false">
      <c r="A24" s="1" t="s">
        <v>19</v>
      </c>
      <c r="B24" s="1" t="n">
        <v>5</v>
      </c>
    </row>
    <row r="25" customFormat="false" ht="12.8" hidden="false" customHeight="false" outlineLevel="0" collapsed="false">
      <c r="A25" s="1" t="s">
        <v>20</v>
      </c>
      <c r="B25" s="1" t="n">
        <v>6.5</v>
      </c>
      <c r="C25" s="0"/>
      <c r="D25" s="0"/>
    </row>
    <row r="26" customFormat="false" ht="12.8" hidden="false" customHeight="false" outlineLevel="0" collapsed="false">
      <c r="A26" s="1" t="s">
        <v>21</v>
      </c>
      <c r="B26" s="1" t="n">
        <v>0.51</v>
      </c>
      <c r="C26" s="1" t="n">
        <v>0.5</v>
      </c>
    </row>
    <row r="27" customFormat="false" ht="12.8" hidden="false" customHeight="false" outlineLevel="0" collapsed="false">
      <c r="A27" s="1" t="s">
        <v>22</v>
      </c>
      <c r="B27" s="1" t="n">
        <v>0.117</v>
      </c>
      <c r="C27" s="1" t="n">
        <v>0.117</v>
      </c>
    </row>
    <row r="28" customFormat="false" ht="12.8" hidden="false" customHeight="false" outlineLevel="0" collapsed="false">
      <c r="A28" s="1" t="s">
        <v>23</v>
      </c>
      <c r="B28" s="1" t="n">
        <v>-2</v>
      </c>
      <c r="C28" s="1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2020-05-01T18:39:24Z</dcterms:modified>
  <cp:revision>40</cp:revision>
  <dc:subject/>
  <dc:title/>
</cp:coreProperties>
</file>