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17" i="1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C123"/>
  <c r="D123"/>
  <c r="E123"/>
  <c r="F123"/>
  <c r="G123"/>
  <c r="H123"/>
  <c r="I123"/>
  <c r="J123"/>
  <c r="K123"/>
  <c r="L123"/>
  <c r="M123"/>
  <c r="N123"/>
  <c r="O123"/>
  <c r="P123"/>
  <c r="Q123"/>
  <c r="R123"/>
  <c r="C124"/>
  <c r="D124"/>
  <c r="E124"/>
  <c r="F124"/>
  <c r="G124"/>
  <c r="H124"/>
  <c r="I124"/>
  <c r="J124"/>
  <c r="K124"/>
  <c r="L124"/>
  <c r="M124"/>
  <c r="N124"/>
  <c r="O124"/>
  <c r="P124"/>
  <c r="Q124"/>
  <c r="C125"/>
  <c r="D125"/>
  <c r="E125"/>
  <c r="F125"/>
  <c r="G125"/>
  <c r="H125"/>
  <c r="I125"/>
  <c r="J125"/>
  <c r="K125"/>
  <c r="L125"/>
  <c r="M125"/>
  <c r="N125"/>
  <c r="O125"/>
  <c r="P125"/>
  <c r="C126"/>
  <c r="D126"/>
  <c r="E126"/>
  <c r="F126"/>
  <c r="G126"/>
  <c r="H126"/>
  <c r="I126"/>
  <c r="J126"/>
  <c r="K126"/>
  <c r="L126"/>
  <c r="M126"/>
  <c r="N126"/>
  <c r="O126"/>
  <c r="C127"/>
  <c r="D127"/>
  <c r="E127"/>
  <c r="F127"/>
  <c r="G127"/>
  <c r="H127"/>
  <c r="I127"/>
  <c r="J127"/>
  <c r="K127"/>
  <c r="L127"/>
  <c r="M127"/>
  <c r="N127"/>
  <c r="C128"/>
  <c r="D128"/>
  <c r="E128"/>
  <c r="F128"/>
  <c r="G128"/>
  <c r="H128"/>
  <c r="I128"/>
  <c r="J128"/>
  <c r="K128"/>
  <c r="L128"/>
  <c r="M128"/>
  <c r="C129"/>
  <c r="D129"/>
  <c r="E129"/>
  <c r="F129"/>
  <c r="G129"/>
  <c r="H129"/>
  <c r="I129"/>
  <c r="J129"/>
  <c r="K129"/>
  <c r="L129"/>
  <c r="C130"/>
  <c r="D130"/>
  <c r="E130"/>
  <c r="F130"/>
  <c r="G130"/>
  <c r="H130"/>
  <c r="I130"/>
  <c r="J130"/>
  <c r="K130"/>
  <c r="C131"/>
  <c r="D131"/>
  <c r="E131"/>
  <c r="F131"/>
  <c r="G131"/>
  <c r="H131"/>
  <c r="I131"/>
  <c r="J131"/>
  <c r="C132"/>
  <c r="D132"/>
  <c r="E132"/>
  <c r="F132"/>
  <c r="G132"/>
  <c r="H132"/>
  <c r="I132"/>
  <c r="C133"/>
  <c r="D133"/>
  <c r="E133"/>
  <c r="F133"/>
  <c r="G133"/>
  <c r="H133"/>
  <c r="C134"/>
  <c r="D134"/>
  <c r="E134"/>
  <c r="F134"/>
  <c r="G134"/>
  <c r="C135"/>
  <c r="D135"/>
  <c r="E135"/>
  <c r="F135"/>
  <c r="C136"/>
  <c r="D136"/>
  <c r="E136"/>
  <c r="C137"/>
  <c r="D137"/>
  <c r="C138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C116"/>
  <c r="F104"/>
  <c r="F103"/>
  <c r="G103"/>
  <c r="F102"/>
  <c r="G102"/>
  <c r="H102" s="1"/>
  <c r="F101"/>
  <c r="G101"/>
  <c r="H101" s="1"/>
  <c r="I101" s="1"/>
  <c r="F100"/>
  <c r="G100"/>
  <c r="H100" s="1"/>
  <c r="I100" s="1"/>
  <c r="J100" s="1"/>
  <c r="F99"/>
  <c r="G99"/>
  <c r="H99" s="1"/>
  <c r="I99" s="1"/>
  <c r="J99" s="1"/>
  <c r="K99" s="1"/>
  <c r="F98"/>
  <c r="G98"/>
  <c r="H98" s="1"/>
  <c r="I98" s="1"/>
  <c r="J98" s="1"/>
  <c r="K98" s="1"/>
  <c r="L98" s="1"/>
  <c r="F97"/>
  <c r="G97"/>
  <c r="H97" s="1"/>
  <c r="I97" s="1"/>
  <c r="J97" s="1"/>
  <c r="K97" s="1"/>
  <c r="L97" s="1"/>
  <c r="M97" s="1"/>
  <c r="F96"/>
  <c r="G96"/>
  <c r="H96" s="1"/>
  <c r="I96" s="1"/>
  <c r="J96" s="1"/>
  <c r="K96" s="1"/>
  <c r="L96" s="1"/>
  <c r="M96" s="1"/>
  <c r="N96" s="1"/>
  <c r="F95"/>
  <c r="G95"/>
  <c r="H95" s="1"/>
  <c r="I95" s="1"/>
  <c r="J95" s="1"/>
  <c r="K95" s="1"/>
  <c r="L95" s="1"/>
  <c r="M95" s="1"/>
  <c r="N95" s="1"/>
  <c r="O95" s="1"/>
  <c r="E95"/>
  <c r="E96"/>
  <c r="L94"/>
  <c r="M94"/>
  <c r="N94" s="1"/>
  <c r="O94" s="1"/>
  <c r="P94" s="1"/>
  <c r="E94"/>
  <c r="F94"/>
  <c r="G94" s="1"/>
  <c r="H94" s="1"/>
  <c r="I94" s="1"/>
  <c r="J94" s="1"/>
  <c r="L93"/>
  <c r="M93"/>
  <c r="N93" s="1"/>
  <c r="O93" s="1"/>
  <c r="P93" s="1"/>
  <c r="Q93" s="1"/>
  <c r="F93"/>
  <c r="G93"/>
  <c r="H93" s="1"/>
  <c r="I93" s="1"/>
  <c r="J93" s="1"/>
  <c r="L92"/>
  <c r="M92" s="1"/>
  <c r="N92" s="1"/>
  <c r="O92" s="1"/>
  <c r="P92" s="1"/>
  <c r="Q92" s="1"/>
  <c r="R92" s="1"/>
  <c r="G92"/>
  <c r="H92"/>
  <c r="I92" s="1"/>
  <c r="J92" s="1"/>
  <c r="L91"/>
  <c r="M91"/>
  <c r="N91" s="1"/>
  <c r="O91" s="1"/>
  <c r="P91" s="1"/>
  <c r="Q91" s="1"/>
  <c r="R91" s="1"/>
  <c r="S91" s="1"/>
  <c r="H91"/>
  <c r="I91"/>
  <c r="J91" s="1"/>
  <c r="L90"/>
  <c r="M90"/>
  <c r="N90" s="1"/>
  <c r="O90" s="1"/>
  <c r="P90" s="1"/>
  <c r="Q90" s="1"/>
  <c r="R90" s="1"/>
  <c r="S90" s="1"/>
  <c r="T90" s="1"/>
  <c r="I90"/>
  <c r="J90"/>
  <c r="K90" s="1"/>
  <c r="L89"/>
  <c r="M89"/>
  <c r="N89" s="1"/>
  <c r="O89" s="1"/>
  <c r="P89" s="1"/>
  <c r="Q89" s="1"/>
  <c r="R89" s="1"/>
  <c r="S89" s="1"/>
  <c r="T89" s="1"/>
  <c r="U89" s="1"/>
  <c r="J89"/>
  <c r="K89"/>
  <c r="L88"/>
  <c r="M88"/>
  <c r="N88" s="1"/>
  <c r="O88" s="1"/>
  <c r="P88" s="1"/>
  <c r="Q88" s="1"/>
  <c r="R88" s="1"/>
  <c r="S88" s="1"/>
  <c r="T88" s="1"/>
  <c r="U88" s="1"/>
  <c r="V88" s="1"/>
  <c r="K88"/>
  <c r="C97"/>
  <c r="C96"/>
  <c r="D95"/>
  <c r="L87"/>
  <c r="M87" s="1"/>
  <c r="N87" s="1"/>
  <c r="O87" s="1"/>
  <c r="P87" s="1"/>
  <c r="Q87" s="1"/>
  <c r="R87" s="1"/>
  <c r="S87" s="1"/>
  <c r="T87" s="1"/>
  <c r="U87" s="1"/>
  <c r="V87" s="1"/>
  <c r="W87" s="1"/>
  <c r="M86"/>
  <c r="N86" s="1"/>
  <c r="O86" s="1"/>
  <c r="P86" s="1"/>
  <c r="Q86" s="1"/>
  <c r="R86" s="1"/>
  <c r="S86" s="1"/>
  <c r="T86" s="1"/>
  <c r="U86" s="1"/>
  <c r="V86" s="1"/>
  <c r="W86" s="1"/>
  <c r="X86" s="1"/>
  <c r="N85"/>
  <c r="O85" s="1"/>
  <c r="P85" s="1"/>
  <c r="Q85" s="1"/>
  <c r="R85" s="1"/>
  <c r="S85" s="1"/>
  <c r="T85" s="1"/>
  <c r="U85" s="1"/>
  <c r="V85" s="1"/>
  <c r="W85" s="1"/>
  <c r="X85" s="1"/>
  <c r="Y85" s="1"/>
  <c r="Y54"/>
  <c r="D67"/>
  <c r="D68"/>
  <c r="D66"/>
  <c r="C67"/>
  <c r="C68"/>
  <c r="C66"/>
  <c r="D65"/>
  <c r="C65"/>
  <c r="D64"/>
  <c r="N56"/>
  <c r="O56" s="1"/>
  <c r="P56" s="1"/>
  <c r="Q56" s="1"/>
  <c r="R56" s="1"/>
  <c r="S56" s="1"/>
  <c r="T56" s="1"/>
  <c r="U56" s="1"/>
  <c r="V56" s="1"/>
  <c r="W56" s="1"/>
  <c r="M56"/>
  <c r="L56"/>
  <c r="O55"/>
  <c r="P55" s="1"/>
  <c r="Q55" s="1"/>
  <c r="R55" s="1"/>
  <c r="S55" s="1"/>
  <c r="T55" s="1"/>
  <c r="U55" s="1"/>
  <c r="V55" s="1"/>
  <c r="W55" s="1"/>
  <c r="X55" s="1"/>
  <c r="N55"/>
  <c r="M55"/>
  <c r="O54"/>
  <c r="P54" s="1"/>
  <c r="Q54" s="1"/>
  <c r="R54" s="1"/>
  <c r="S54" s="1"/>
  <c r="T54" s="1"/>
  <c r="U54" s="1"/>
  <c r="V54" s="1"/>
  <c r="W54" s="1"/>
  <c r="X54" s="1"/>
  <c r="N54"/>
  <c r="M25"/>
  <c r="N25"/>
  <c r="O25" s="1"/>
  <c r="P25" s="1"/>
  <c r="Q25" s="1"/>
  <c r="R25" s="1"/>
  <c r="S25" s="1"/>
  <c r="T25" s="1"/>
  <c r="U25" s="1"/>
  <c r="V25" s="1"/>
  <c r="W25" s="1"/>
  <c r="L25"/>
  <c r="O24"/>
  <c r="P24"/>
  <c r="Q24" s="1"/>
  <c r="R24" s="1"/>
  <c r="S24" s="1"/>
  <c r="T24" s="1"/>
  <c r="U24" s="1"/>
  <c r="V24" s="1"/>
  <c r="W24" s="1"/>
  <c r="X24" s="1"/>
  <c r="M24"/>
  <c r="N24"/>
  <c r="O23"/>
  <c r="P23"/>
  <c r="Q23" s="1"/>
  <c r="R23" s="1"/>
  <c r="S23" s="1"/>
  <c r="T23" s="1"/>
  <c r="U23" s="1"/>
  <c r="V23" s="1"/>
  <c r="W23" s="1"/>
  <c r="X23" s="1"/>
  <c r="Y23" s="1"/>
  <c r="N23"/>
  <c r="AX16"/>
  <c r="D33"/>
  <c r="C34"/>
  <c r="C35"/>
  <c r="C36"/>
  <c r="AZ16"/>
  <c r="BA16"/>
  <c r="BB16"/>
  <c r="BC16"/>
  <c r="BC18" s="1"/>
  <c r="BD16"/>
  <c r="BE16"/>
  <c r="BE18" s="1"/>
  <c r="BF16"/>
  <c r="BF18" s="1"/>
  <c r="BG16"/>
  <c r="BH16"/>
  <c r="BI16"/>
  <c r="BJ16"/>
  <c r="BK16"/>
  <c r="BK18" s="1"/>
  <c r="AY16"/>
  <c r="BA18"/>
  <c r="BB18"/>
  <c r="BI18"/>
  <c r="BJ18"/>
  <c r="AY18"/>
  <c r="AR18"/>
  <c r="AS18"/>
  <c r="AT18"/>
  <c r="AU18"/>
  <c r="AV18"/>
  <c r="AW18"/>
  <c r="AX18"/>
  <c r="AZ18"/>
  <c r="BD18"/>
  <c r="BG18"/>
  <c r="BH18"/>
  <c r="AQ18"/>
  <c r="AW16"/>
  <c r="AO17"/>
  <c r="BH17"/>
  <c r="BI17"/>
  <c r="BJ17"/>
  <c r="BK17"/>
  <c r="AX17"/>
  <c r="AY17"/>
  <c r="AZ17"/>
  <c r="BA17"/>
  <c r="BB17"/>
  <c r="BC17"/>
  <c r="BD17"/>
  <c r="BE17"/>
  <c r="BF17"/>
  <c r="BG17"/>
  <c r="AQ17"/>
  <c r="AR17"/>
  <c r="AS17"/>
  <c r="AT17"/>
  <c r="AU17"/>
  <c r="AV17"/>
  <c r="AW17"/>
  <c r="AP17"/>
  <c r="AP16"/>
  <c r="AQ16"/>
  <c r="AR16"/>
  <c r="AS16"/>
  <c r="AT16"/>
  <c r="AU16"/>
  <c r="AV16"/>
  <c r="AO16"/>
  <c r="AP15"/>
  <c r="AQ15"/>
  <c r="AR15"/>
  <c r="AS15"/>
  <c r="AT15"/>
  <c r="AU15"/>
  <c r="AV15"/>
  <c r="AW15"/>
  <c r="AX15"/>
  <c r="AY15"/>
  <c r="AO15"/>
  <c r="AP4"/>
  <c r="AQ4"/>
  <c r="AR4"/>
  <c r="AS4"/>
  <c r="AT4"/>
  <c r="AU4"/>
  <c r="AV4"/>
  <c r="AW4"/>
  <c r="AX4"/>
  <c r="AY4"/>
  <c r="AP5"/>
  <c r="AQ5"/>
  <c r="AR5"/>
  <c r="AS5"/>
  <c r="AT5"/>
  <c r="AU5"/>
  <c r="AV5"/>
  <c r="AW5"/>
  <c r="AX5"/>
  <c r="AP6"/>
  <c r="AQ6"/>
  <c r="AR6"/>
  <c r="AS6"/>
  <c r="AT6"/>
  <c r="AU6"/>
  <c r="AV6"/>
  <c r="AW6"/>
  <c r="AP7"/>
  <c r="AQ7"/>
  <c r="AR7"/>
  <c r="AS7"/>
  <c r="AT7"/>
  <c r="AU7"/>
  <c r="AV7"/>
  <c r="AP8"/>
  <c r="AQ8"/>
  <c r="AR8"/>
  <c r="AS8"/>
  <c r="AT8"/>
  <c r="AU8"/>
  <c r="AP9"/>
  <c r="AQ9"/>
  <c r="AR9"/>
  <c r="AS9"/>
  <c r="AT9"/>
  <c r="AP10"/>
  <c r="AQ10"/>
  <c r="AR10"/>
  <c r="AS10"/>
  <c r="AP11"/>
  <c r="AQ11"/>
  <c r="AR11"/>
  <c r="AP12"/>
  <c r="AQ12"/>
  <c r="AP13"/>
  <c r="AO5"/>
  <c r="AO6"/>
  <c r="AO7"/>
  <c r="AO8"/>
  <c r="AO9"/>
  <c r="AO10"/>
  <c r="AO11"/>
  <c r="AO12"/>
  <c r="AO13"/>
  <c r="AO14"/>
  <c r="AO4"/>
  <c r="AB15"/>
  <c r="AC4"/>
  <c r="AD4"/>
  <c r="AE4"/>
  <c r="AF4"/>
  <c r="AG4"/>
  <c r="AH4"/>
  <c r="AI4"/>
  <c r="AJ4"/>
  <c r="AK4"/>
  <c r="AL4"/>
  <c r="AM4"/>
  <c r="AC5"/>
  <c r="AD5"/>
  <c r="AE5"/>
  <c r="AF5"/>
  <c r="AG5"/>
  <c r="AH5"/>
  <c r="AI5"/>
  <c r="AJ5"/>
  <c r="AK5"/>
  <c r="AL5"/>
  <c r="AC6"/>
  <c r="AD6"/>
  <c r="AE6"/>
  <c r="AF6"/>
  <c r="AG6"/>
  <c r="AH6"/>
  <c r="AI6"/>
  <c r="AJ6"/>
  <c r="AK6"/>
  <c r="AC7"/>
  <c r="AD7"/>
  <c r="AE7"/>
  <c r="AF7"/>
  <c r="AG7"/>
  <c r="AH7"/>
  <c r="AI7"/>
  <c r="AJ7"/>
  <c r="AC8"/>
  <c r="AD8"/>
  <c r="AE8"/>
  <c r="AF8"/>
  <c r="AG8"/>
  <c r="AH8"/>
  <c r="AI8"/>
  <c r="AC9"/>
  <c r="AD9"/>
  <c r="AE9"/>
  <c r="AF9"/>
  <c r="AG9"/>
  <c r="AH9"/>
  <c r="AC10"/>
  <c r="AD10"/>
  <c r="AE10"/>
  <c r="AF10"/>
  <c r="AG10"/>
  <c r="AC11"/>
  <c r="AD11"/>
  <c r="AE11"/>
  <c r="AF11"/>
  <c r="AC12"/>
  <c r="AD12"/>
  <c r="AE12"/>
  <c r="AC13"/>
  <c r="AD13"/>
  <c r="AC14"/>
  <c r="AB5"/>
  <c r="AB6"/>
  <c r="AB7"/>
  <c r="AB8"/>
  <c r="AB9"/>
  <c r="AB10"/>
  <c r="AB11"/>
  <c r="AB12"/>
  <c r="AB13"/>
  <c r="AB14"/>
  <c r="AB4"/>
  <c r="E97" l="1"/>
  <c r="K91"/>
  <c r="D96"/>
  <c r="C98"/>
  <c r="D97"/>
  <c r="D69"/>
  <c r="C69"/>
  <c r="C38"/>
  <c r="C37"/>
  <c r="D34"/>
  <c r="C39"/>
  <c r="E98" l="1"/>
  <c r="K92"/>
  <c r="C99"/>
  <c r="D98"/>
  <c r="D99"/>
  <c r="D70"/>
  <c r="C70"/>
  <c r="D36"/>
  <c r="C40"/>
  <c r="C41" s="1"/>
  <c r="D35"/>
  <c r="E99" l="1"/>
  <c r="K93"/>
  <c r="D100"/>
  <c r="C101"/>
  <c r="C100"/>
  <c r="D101"/>
  <c r="D71"/>
  <c r="C71"/>
  <c r="C42"/>
  <c r="C43" s="1"/>
  <c r="C44" s="1"/>
  <c r="D37"/>
  <c r="D38"/>
  <c r="E100" l="1"/>
  <c r="K94"/>
  <c r="D102"/>
  <c r="C102"/>
  <c r="D72"/>
  <c r="C74"/>
  <c r="C76" s="1"/>
  <c r="C72"/>
  <c r="C73" s="1"/>
  <c r="C75"/>
  <c r="D39"/>
  <c r="C45"/>
  <c r="D41"/>
  <c r="D40"/>
  <c r="D42" s="1"/>
  <c r="E101" l="1"/>
  <c r="C104"/>
  <c r="C103"/>
  <c r="C106" s="1"/>
  <c r="D103"/>
  <c r="C105"/>
  <c r="D74"/>
  <c r="D75" s="1"/>
  <c r="D73"/>
  <c r="D43"/>
  <c r="D44" s="1"/>
  <c r="E102" l="1"/>
  <c r="C107"/>
  <c r="D106"/>
  <c r="D105"/>
  <c r="D104"/>
  <c r="E103" l="1"/>
  <c r="E105" l="1"/>
  <c r="E104"/>
</calcChain>
</file>

<file path=xl/sharedStrings.xml><?xml version="1.0" encoding="utf-8"?>
<sst xmlns="http://schemas.openxmlformats.org/spreadsheetml/2006/main" count="20" uniqueCount="14">
  <si>
    <t>Шаг 1</t>
  </si>
  <si>
    <t>Когорты MAU по месяцам пользования</t>
  </si>
  <si>
    <t>Retention по месяцам</t>
  </si>
  <si>
    <t>Относительное изменение Retention от месяца к месяцу</t>
  </si>
  <si>
    <t>Шаг 2</t>
  </si>
  <si>
    <t>1/№ месяца:</t>
  </si>
  <si>
    <t>Прогноз отн. Retention:</t>
  </si>
  <si>
    <t>1 - cреднее:</t>
  </si>
  <si>
    <t>Месяц:</t>
  </si>
  <si>
    <t>Прогноз изменения Retention</t>
  </si>
  <si>
    <t>Средний Retention по когортам:</t>
  </si>
  <si>
    <t>Шаг 3</t>
  </si>
  <si>
    <t>Шаг 4</t>
  </si>
  <si>
    <t>Шаг 5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</si>
</sst>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" fontId="0" fillId="0" borderId="0" xfId="0" applyNumberFormat="1" applyBorder="1"/>
    <xf numFmtId="17" fontId="0" fillId="0" borderId="1" xfId="0" applyNumberFormat="1" applyBorder="1"/>
    <xf numFmtId="0" fontId="0" fillId="0" borderId="0" xfId="0" applyBorder="1"/>
    <xf numFmtId="17" fontId="0" fillId="0" borderId="0" xfId="0" applyNumberFormat="1" applyBorder="1"/>
    <xf numFmtId="0" fontId="0" fillId="0" borderId="0" xfId="1" applyNumberFormat="1" applyFont="1" applyFill="1" applyBorder="1"/>
    <xf numFmtId="0" fontId="0" fillId="2" borderId="0" xfId="0" applyFill="1"/>
    <xf numFmtId="0" fontId="2" fillId="0" borderId="0" xfId="0" applyFont="1"/>
    <xf numFmtId="0" fontId="0" fillId="0" borderId="0" xfId="0" applyFill="1" applyBorder="1"/>
    <xf numFmtId="0" fontId="0" fillId="0" borderId="0" xfId="0" applyFill="1"/>
    <xf numFmtId="0" fontId="0" fillId="0" borderId="1" xfId="0" applyBorder="1"/>
    <xf numFmtId="0" fontId="0" fillId="0" borderId="3" xfId="0" applyBorder="1"/>
    <xf numFmtId="0" fontId="0" fillId="0" borderId="2" xfId="0" applyFill="1" applyBorder="1"/>
    <xf numFmtId="0" fontId="0" fillId="0" borderId="2" xfId="0" applyBorder="1"/>
    <xf numFmtId="1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Лист1!$AN$15</c:f>
              <c:strCache>
                <c:ptCount val="1"/>
                <c:pt idx="0">
                  <c:v>Средний Retention по когортам:</c:v>
                </c:pt>
              </c:strCache>
            </c:strRef>
          </c:tx>
          <c:cat>
            <c:numRef>
              <c:f>Лист1!$AQ$3:$AW$3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</c:numCache>
            </c:numRef>
          </c:cat>
          <c:val>
            <c:numRef>
              <c:f>Лист1!$AQ$15:$AW$15</c:f>
              <c:numCache>
                <c:formatCode>General</c:formatCode>
                <c:ptCount val="7"/>
                <c:pt idx="0">
                  <c:v>0.94486294790104219</c:v>
                </c:pt>
                <c:pt idx="1">
                  <c:v>0.96657858263416652</c:v>
                </c:pt>
                <c:pt idx="2">
                  <c:v>0.97023655589229307</c:v>
                </c:pt>
                <c:pt idx="3">
                  <c:v>0.97710106146495546</c:v>
                </c:pt>
                <c:pt idx="4">
                  <c:v>0.97516228441465658</c:v>
                </c:pt>
                <c:pt idx="5">
                  <c:v>0.97756927344615341</c:v>
                </c:pt>
                <c:pt idx="6">
                  <c:v>0.98270725769489653</c:v>
                </c:pt>
              </c:numCache>
            </c:numRef>
          </c:val>
        </c:ser>
        <c:marker val="1"/>
        <c:axId val="74409856"/>
        <c:axId val="80426112"/>
      </c:lineChart>
      <c:catAx>
        <c:axId val="74409856"/>
        <c:scaling>
          <c:orientation val="minMax"/>
        </c:scaling>
        <c:axPos val="b"/>
        <c:numFmt formatCode="General" sourceLinked="1"/>
        <c:tickLblPos val="nextTo"/>
        <c:crossAx val="80426112"/>
        <c:crosses val="autoZero"/>
        <c:lblAlgn val="ctr"/>
        <c:lblOffset val="100"/>
      </c:catAx>
      <c:valAx>
        <c:axId val="80426112"/>
        <c:scaling>
          <c:orientation val="minMax"/>
        </c:scaling>
        <c:axPos val="l"/>
        <c:majorGridlines/>
        <c:numFmt formatCode="General" sourceLinked="1"/>
        <c:tickLblPos val="nextTo"/>
        <c:crossAx val="7440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409574</xdr:colOff>
      <xdr:row>3</xdr:row>
      <xdr:rowOff>152399</xdr:rowOff>
    </xdr:from>
    <xdr:to>
      <xdr:col>60</xdr:col>
      <xdr:colOff>142875</xdr:colOff>
      <xdr:row>14</xdr:row>
      <xdr:rowOff>9524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82"/>
  <sheetViews>
    <sheetView tabSelected="1" workbookViewId="0">
      <selection activeCell="T161" sqref="T161"/>
    </sheetView>
  </sheetViews>
  <sheetFormatPr defaultRowHeight="15"/>
  <cols>
    <col min="1" max="1" width="28" customWidth="1"/>
    <col min="40" max="40" width="31.42578125" customWidth="1"/>
  </cols>
  <sheetData>
    <row r="1" spans="1:63" ht="18.75">
      <c r="A1" s="7" t="s">
        <v>0</v>
      </c>
    </row>
    <row r="2" spans="1:6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O2" t="s">
        <v>1</v>
      </c>
      <c r="AB2" t="s">
        <v>2</v>
      </c>
      <c r="AO2" t="s">
        <v>3</v>
      </c>
    </row>
    <row r="3" spans="1:63">
      <c r="A3" s="3"/>
      <c r="B3" s="4">
        <v>43466</v>
      </c>
      <c r="C3" s="4">
        <v>43497</v>
      </c>
      <c r="D3" s="4">
        <v>43525</v>
      </c>
      <c r="E3" s="4">
        <v>43556</v>
      </c>
      <c r="F3" s="4">
        <v>43586</v>
      </c>
      <c r="G3" s="4">
        <v>43617</v>
      </c>
      <c r="H3" s="4">
        <v>43647</v>
      </c>
      <c r="I3" s="4">
        <v>43678</v>
      </c>
      <c r="J3" s="4">
        <v>43709</v>
      </c>
      <c r="K3" s="4">
        <v>43739</v>
      </c>
      <c r="L3" s="4">
        <v>43770</v>
      </c>
      <c r="M3" s="4">
        <v>43800</v>
      </c>
      <c r="O3" s="5">
        <v>1</v>
      </c>
      <c r="P3" s="5">
        <v>2</v>
      </c>
      <c r="Q3" s="5">
        <v>3</v>
      </c>
      <c r="R3" s="5">
        <v>4</v>
      </c>
      <c r="S3" s="5">
        <v>5</v>
      </c>
      <c r="T3" s="5">
        <v>6</v>
      </c>
      <c r="U3" s="5">
        <v>7</v>
      </c>
      <c r="V3" s="5">
        <v>8</v>
      </c>
      <c r="W3" s="5">
        <v>9</v>
      </c>
      <c r="X3" s="5">
        <v>10</v>
      </c>
      <c r="Y3" s="5">
        <v>11</v>
      </c>
      <c r="Z3" s="5">
        <v>12</v>
      </c>
      <c r="AB3" s="5">
        <v>1</v>
      </c>
      <c r="AC3" s="5">
        <v>2</v>
      </c>
      <c r="AD3" s="5">
        <v>3</v>
      </c>
      <c r="AE3" s="5">
        <v>4</v>
      </c>
      <c r="AF3" s="5">
        <v>5</v>
      </c>
      <c r="AG3" s="5">
        <v>6</v>
      </c>
      <c r="AH3" s="5">
        <v>7</v>
      </c>
      <c r="AI3" s="5">
        <v>8</v>
      </c>
      <c r="AJ3" s="5">
        <v>9</v>
      </c>
      <c r="AK3" s="5">
        <v>10</v>
      </c>
      <c r="AL3" s="5">
        <v>11</v>
      </c>
      <c r="AM3" s="5">
        <v>12</v>
      </c>
      <c r="AO3">
        <v>2</v>
      </c>
      <c r="AP3">
        <v>3</v>
      </c>
      <c r="AQ3">
        <v>4</v>
      </c>
      <c r="AR3">
        <v>5</v>
      </c>
      <c r="AS3">
        <v>6</v>
      </c>
      <c r="AT3">
        <v>7</v>
      </c>
      <c r="AU3">
        <v>8</v>
      </c>
      <c r="AV3">
        <v>9</v>
      </c>
      <c r="AW3">
        <v>10</v>
      </c>
      <c r="AX3">
        <v>11</v>
      </c>
      <c r="AY3">
        <v>12</v>
      </c>
      <c r="AZ3">
        <v>13</v>
      </c>
      <c r="BA3">
        <v>14</v>
      </c>
      <c r="BB3">
        <v>15</v>
      </c>
      <c r="BC3">
        <v>16</v>
      </c>
      <c r="BD3">
        <v>17</v>
      </c>
      <c r="BE3">
        <v>18</v>
      </c>
      <c r="BF3">
        <v>19</v>
      </c>
      <c r="BG3">
        <v>20</v>
      </c>
      <c r="BH3">
        <v>21</v>
      </c>
      <c r="BI3">
        <v>22</v>
      </c>
      <c r="BJ3">
        <v>23</v>
      </c>
      <c r="BK3">
        <v>24</v>
      </c>
    </row>
    <row r="4" spans="1:63">
      <c r="A4" s="4">
        <v>43466</v>
      </c>
      <c r="B4" s="1">
        <v>2864</v>
      </c>
      <c r="C4" s="1">
        <v>1528</v>
      </c>
      <c r="D4" s="1">
        <v>1380</v>
      </c>
      <c r="E4" s="1">
        <v>1285</v>
      </c>
      <c r="F4" s="1">
        <v>1246</v>
      </c>
      <c r="G4" s="1">
        <v>1215</v>
      </c>
      <c r="H4" s="1">
        <v>1162</v>
      </c>
      <c r="I4" s="1">
        <v>1128</v>
      </c>
      <c r="J4" s="1">
        <v>1096</v>
      </c>
      <c r="K4" s="1">
        <v>1075</v>
      </c>
      <c r="L4" s="1">
        <v>1058</v>
      </c>
      <c r="M4" s="1">
        <v>1058</v>
      </c>
      <c r="O4" s="1">
        <v>2864</v>
      </c>
      <c r="P4" s="1">
        <v>1528</v>
      </c>
      <c r="Q4" s="1">
        <v>1380</v>
      </c>
      <c r="R4" s="1">
        <v>1285</v>
      </c>
      <c r="S4" s="1">
        <v>1246</v>
      </c>
      <c r="T4" s="1">
        <v>1215</v>
      </c>
      <c r="U4" s="1">
        <v>1162</v>
      </c>
      <c r="V4" s="1">
        <v>1128</v>
      </c>
      <c r="W4" s="1">
        <v>1096</v>
      </c>
      <c r="X4" s="1">
        <v>1075</v>
      </c>
      <c r="Y4" s="1">
        <v>1058</v>
      </c>
      <c r="Z4" s="1">
        <v>1058</v>
      </c>
      <c r="AB4">
        <f>O4/$O4</f>
        <v>1</v>
      </c>
      <c r="AC4">
        <f t="shared" ref="AC4:AM14" si="0">P4/$O4</f>
        <v>0.53351955307262566</v>
      </c>
      <c r="AD4">
        <f t="shared" si="0"/>
        <v>0.48184357541899442</v>
      </c>
      <c r="AE4">
        <f t="shared" si="0"/>
        <v>0.44867318435754189</v>
      </c>
      <c r="AF4">
        <f t="shared" si="0"/>
        <v>0.43505586592178769</v>
      </c>
      <c r="AG4">
        <f t="shared" si="0"/>
        <v>0.42423184357541899</v>
      </c>
      <c r="AH4">
        <f t="shared" si="0"/>
        <v>0.40572625698324022</v>
      </c>
      <c r="AI4">
        <f t="shared" si="0"/>
        <v>0.39385474860335196</v>
      </c>
      <c r="AJ4">
        <f t="shared" si="0"/>
        <v>0.38268156424581007</v>
      </c>
      <c r="AK4">
        <f t="shared" si="0"/>
        <v>0.37534916201117319</v>
      </c>
      <c r="AL4">
        <f t="shared" si="0"/>
        <v>0.36941340782122906</v>
      </c>
      <c r="AM4">
        <f t="shared" si="0"/>
        <v>0.36941340782122906</v>
      </c>
      <c r="AO4">
        <f>AC4/AB4</f>
        <v>0.53351955307262566</v>
      </c>
      <c r="AP4">
        <f t="shared" ref="AP4:AY15" si="1">AD4/AC4</f>
        <v>0.90314136125654454</v>
      </c>
      <c r="AQ4">
        <f t="shared" si="1"/>
        <v>0.93115942028985499</v>
      </c>
      <c r="AR4">
        <f t="shared" si="1"/>
        <v>0.96964980544747081</v>
      </c>
      <c r="AS4">
        <f t="shared" si="1"/>
        <v>0.9751203852327448</v>
      </c>
      <c r="AT4">
        <f t="shared" si="1"/>
        <v>0.95637860082304527</v>
      </c>
      <c r="AU4">
        <f t="shared" si="1"/>
        <v>0.97074010327022375</v>
      </c>
      <c r="AV4">
        <f t="shared" si="1"/>
        <v>0.97163120567375894</v>
      </c>
      <c r="AW4">
        <f t="shared" si="1"/>
        <v>0.98083941605839409</v>
      </c>
      <c r="AX4">
        <f t="shared" si="1"/>
        <v>0.98418604651162789</v>
      </c>
      <c r="AY4">
        <f t="shared" si="1"/>
        <v>1</v>
      </c>
    </row>
    <row r="5" spans="1:63">
      <c r="A5" s="4">
        <v>43497</v>
      </c>
      <c r="B5" s="1">
        <v>0</v>
      </c>
      <c r="C5" s="1">
        <v>2813</v>
      </c>
      <c r="D5" s="1">
        <v>1574</v>
      </c>
      <c r="E5" s="1">
        <v>1375</v>
      </c>
      <c r="F5" s="1">
        <v>1299</v>
      </c>
      <c r="G5" s="1">
        <v>1254</v>
      </c>
      <c r="H5" s="1">
        <v>1202</v>
      </c>
      <c r="I5" s="1">
        <v>1165</v>
      </c>
      <c r="J5" s="1">
        <v>1133</v>
      </c>
      <c r="K5" s="1">
        <v>1109</v>
      </c>
      <c r="L5" s="1">
        <v>1082</v>
      </c>
      <c r="M5" s="1">
        <v>1085</v>
      </c>
      <c r="O5" s="1">
        <v>2813</v>
      </c>
      <c r="P5" s="1">
        <v>1574</v>
      </c>
      <c r="Q5" s="1">
        <v>1375</v>
      </c>
      <c r="R5" s="1">
        <v>1299</v>
      </c>
      <c r="S5" s="1">
        <v>1254</v>
      </c>
      <c r="T5" s="1">
        <v>1202</v>
      </c>
      <c r="U5" s="1">
        <v>1165</v>
      </c>
      <c r="V5" s="1">
        <v>1133</v>
      </c>
      <c r="W5" s="1">
        <v>1109</v>
      </c>
      <c r="X5" s="1">
        <v>1082</v>
      </c>
      <c r="Y5" s="1">
        <v>1085</v>
      </c>
      <c r="Z5" s="1"/>
      <c r="AB5">
        <f t="shared" ref="AB5:AB15" si="2">O5/$O5</f>
        <v>1</v>
      </c>
      <c r="AC5">
        <f t="shared" si="0"/>
        <v>0.55954496978314971</v>
      </c>
      <c r="AD5">
        <f t="shared" si="0"/>
        <v>0.48880199075719871</v>
      </c>
      <c r="AE5">
        <f t="shared" si="0"/>
        <v>0.46178457163170994</v>
      </c>
      <c r="AF5">
        <f t="shared" si="0"/>
        <v>0.44578741557056523</v>
      </c>
      <c r="AG5">
        <f t="shared" si="0"/>
        <v>0.42730181301102027</v>
      </c>
      <c r="AH5">
        <f t="shared" si="0"/>
        <v>0.4141485958051902</v>
      </c>
      <c r="AI5">
        <f t="shared" si="0"/>
        <v>0.40277284038393174</v>
      </c>
      <c r="AJ5">
        <f t="shared" si="0"/>
        <v>0.39424102381798792</v>
      </c>
      <c r="AK5">
        <f t="shared" si="0"/>
        <v>0.38464273018130113</v>
      </c>
      <c r="AL5">
        <f t="shared" si="0"/>
        <v>0.38570920725204411</v>
      </c>
      <c r="AO5">
        <f t="shared" ref="AO5:AO15" si="3">AC5/AB5</f>
        <v>0.55954496978314971</v>
      </c>
      <c r="AP5">
        <f t="shared" si="1"/>
        <v>0.87357052096569243</v>
      </c>
      <c r="AQ5">
        <f t="shared" si="1"/>
        <v>0.94472727272727275</v>
      </c>
      <c r="AR5">
        <f t="shared" si="1"/>
        <v>0.96535796766743642</v>
      </c>
      <c r="AS5">
        <f t="shared" si="1"/>
        <v>0.95853269537480068</v>
      </c>
      <c r="AT5">
        <f t="shared" si="1"/>
        <v>0.96921797004991683</v>
      </c>
      <c r="AU5">
        <f t="shared" si="1"/>
        <v>0.97253218884120163</v>
      </c>
      <c r="AV5">
        <f t="shared" si="1"/>
        <v>0.97881729920564875</v>
      </c>
      <c r="AW5">
        <f t="shared" si="1"/>
        <v>0.9756537421100091</v>
      </c>
      <c r="AX5">
        <f t="shared" si="1"/>
        <v>1.0027726432532347</v>
      </c>
    </row>
    <row r="6" spans="1:63">
      <c r="A6" s="4">
        <v>43525</v>
      </c>
      <c r="B6" s="1">
        <v>0</v>
      </c>
      <c r="C6" s="1">
        <v>0</v>
      </c>
      <c r="D6" s="1">
        <v>3435</v>
      </c>
      <c r="E6" s="1">
        <v>1822</v>
      </c>
      <c r="F6" s="1">
        <v>1613</v>
      </c>
      <c r="G6" s="1">
        <v>1515</v>
      </c>
      <c r="H6" s="1">
        <v>1451</v>
      </c>
      <c r="I6" s="1">
        <v>1400</v>
      </c>
      <c r="J6" s="1">
        <v>1376</v>
      </c>
      <c r="K6" s="1">
        <v>1348</v>
      </c>
      <c r="L6" s="1">
        <v>1314</v>
      </c>
      <c r="M6" s="1">
        <v>1303</v>
      </c>
      <c r="O6" s="1">
        <v>3435</v>
      </c>
      <c r="P6" s="1">
        <v>1822</v>
      </c>
      <c r="Q6" s="1">
        <v>1613</v>
      </c>
      <c r="R6" s="1">
        <v>1515</v>
      </c>
      <c r="S6" s="1">
        <v>1451</v>
      </c>
      <c r="T6" s="1">
        <v>1400</v>
      </c>
      <c r="U6" s="1">
        <v>1376</v>
      </c>
      <c r="V6" s="1">
        <v>1348</v>
      </c>
      <c r="W6" s="1">
        <v>1314</v>
      </c>
      <c r="X6" s="1">
        <v>1303</v>
      </c>
      <c r="Y6" s="1"/>
      <c r="Z6" s="1"/>
      <c r="AB6">
        <f t="shared" si="2"/>
        <v>1</v>
      </c>
      <c r="AC6">
        <f t="shared" si="0"/>
        <v>0.53042212518195053</v>
      </c>
      <c r="AD6">
        <f t="shared" si="0"/>
        <v>0.46957787481804947</v>
      </c>
      <c r="AE6">
        <f t="shared" si="0"/>
        <v>0.44104803493449779</v>
      </c>
      <c r="AF6">
        <f t="shared" si="0"/>
        <v>0.42241630276564773</v>
      </c>
      <c r="AG6">
        <f t="shared" si="0"/>
        <v>0.40756914119359533</v>
      </c>
      <c r="AH6">
        <f t="shared" si="0"/>
        <v>0.40058224163027656</v>
      </c>
      <c r="AI6">
        <f t="shared" si="0"/>
        <v>0.39243085880640466</v>
      </c>
      <c r="AJ6">
        <f t="shared" si="0"/>
        <v>0.38253275109170304</v>
      </c>
      <c r="AK6">
        <f t="shared" si="0"/>
        <v>0.37933042212518198</v>
      </c>
      <c r="AO6">
        <f t="shared" si="3"/>
        <v>0.53042212518195053</v>
      </c>
      <c r="AP6">
        <f t="shared" si="1"/>
        <v>0.88529088913282095</v>
      </c>
      <c r="AQ6">
        <f t="shared" si="1"/>
        <v>0.93924364538127714</v>
      </c>
      <c r="AR6">
        <f t="shared" si="1"/>
        <v>0.95775577557755776</v>
      </c>
      <c r="AS6">
        <f t="shared" si="1"/>
        <v>0.96485182632667121</v>
      </c>
      <c r="AT6">
        <f t="shared" si="1"/>
        <v>0.98285714285714287</v>
      </c>
      <c r="AU6">
        <f t="shared" si="1"/>
        <v>0.97965116279069764</v>
      </c>
      <c r="AV6">
        <f t="shared" si="1"/>
        <v>0.97477744807121658</v>
      </c>
      <c r="AW6">
        <f t="shared" si="1"/>
        <v>0.99162861491628629</v>
      </c>
    </row>
    <row r="7" spans="1:63">
      <c r="A7" s="4">
        <v>43556</v>
      </c>
      <c r="B7" s="1">
        <v>0</v>
      </c>
      <c r="C7" s="1">
        <v>0</v>
      </c>
      <c r="D7" s="1">
        <v>0</v>
      </c>
      <c r="E7" s="1">
        <v>3024</v>
      </c>
      <c r="F7" s="1">
        <v>1702</v>
      </c>
      <c r="G7" s="1">
        <v>1506</v>
      </c>
      <c r="H7" s="1">
        <v>1418</v>
      </c>
      <c r="I7" s="1">
        <v>1366</v>
      </c>
      <c r="J7" s="1">
        <v>1328</v>
      </c>
      <c r="K7" s="1">
        <v>1310</v>
      </c>
      <c r="L7" s="1">
        <v>1271</v>
      </c>
      <c r="M7" s="1">
        <v>1252</v>
      </c>
      <c r="O7" s="1">
        <v>3024</v>
      </c>
      <c r="P7" s="1">
        <v>1702</v>
      </c>
      <c r="Q7" s="1">
        <v>1506</v>
      </c>
      <c r="R7" s="1">
        <v>1418</v>
      </c>
      <c r="S7" s="1">
        <v>1366</v>
      </c>
      <c r="T7" s="1">
        <v>1328</v>
      </c>
      <c r="U7" s="1">
        <v>1310</v>
      </c>
      <c r="V7" s="1">
        <v>1271</v>
      </c>
      <c r="W7" s="1">
        <v>1252</v>
      </c>
      <c r="Y7" s="1"/>
      <c r="Z7" s="1"/>
      <c r="AB7">
        <f t="shared" si="2"/>
        <v>1</v>
      </c>
      <c r="AC7">
        <f t="shared" si="0"/>
        <v>0.56283068783068779</v>
      </c>
      <c r="AD7">
        <f t="shared" si="0"/>
        <v>0.49801587301587302</v>
      </c>
      <c r="AE7">
        <f t="shared" si="0"/>
        <v>0.4689153439153439</v>
      </c>
      <c r="AF7">
        <f t="shared" si="0"/>
        <v>0.45171957671957674</v>
      </c>
      <c r="AG7">
        <f t="shared" si="0"/>
        <v>0.43915343915343913</v>
      </c>
      <c r="AH7">
        <f t="shared" si="0"/>
        <v>0.4332010582010582</v>
      </c>
      <c r="AI7">
        <f t="shared" si="0"/>
        <v>0.42030423280423279</v>
      </c>
      <c r="AJ7">
        <f t="shared" si="0"/>
        <v>0.41402116402116401</v>
      </c>
      <c r="AO7">
        <f t="shared" si="3"/>
        <v>0.56283068783068779</v>
      </c>
      <c r="AP7">
        <f t="shared" si="1"/>
        <v>0.88484136310223271</v>
      </c>
      <c r="AQ7">
        <f t="shared" si="1"/>
        <v>0.94156706507304111</v>
      </c>
      <c r="AR7">
        <f t="shared" si="1"/>
        <v>0.96332863187588158</v>
      </c>
      <c r="AS7">
        <f t="shared" si="1"/>
        <v>0.97218155197657385</v>
      </c>
      <c r="AT7">
        <f t="shared" si="1"/>
        <v>0.98644578313253017</v>
      </c>
      <c r="AU7">
        <f t="shared" si="1"/>
        <v>0.97022900763358777</v>
      </c>
      <c r="AV7">
        <f t="shared" si="1"/>
        <v>0.98505114083398904</v>
      </c>
    </row>
    <row r="8" spans="1:63">
      <c r="A8" s="4">
        <v>43586</v>
      </c>
      <c r="B8" s="1">
        <v>0</v>
      </c>
      <c r="C8" s="1">
        <v>0</v>
      </c>
      <c r="D8" s="1">
        <v>0</v>
      </c>
      <c r="E8" s="1">
        <v>0</v>
      </c>
      <c r="F8" s="1">
        <v>3130</v>
      </c>
      <c r="G8" s="1">
        <v>1792</v>
      </c>
      <c r="H8" s="1">
        <v>1596</v>
      </c>
      <c r="I8" s="1">
        <v>1509</v>
      </c>
      <c r="J8" s="1">
        <v>1460</v>
      </c>
      <c r="K8" s="1">
        <v>1416</v>
      </c>
      <c r="L8" s="1">
        <v>1384</v>
      </c>
      <c r="M8" s="1">
        <v>1360</v>
      </c>
      <c r="O8" s="1">
        <v>3130</v>
      </c>
      <c r="P8" s="1">
        <v>1792</v>
      </c>
      <c r="Q8" s="1">
        <v>1596</v>
      </c>
      <c r="R8" s="1">
        <v>1509</v>
      </c>
      <c r="S8" s="1">
        <v>1460</v>
      </c>
      <c r="T8" s="1">
        <v>1416</v>
      </c>
      <c r="U8" s="1">
        <v>1384</v>
      </c>
      <c r="V8" s="1">
        <v>1360</v>
      </c>
      <c r="W8" s="1"/>
      <c r="X8" s="1"/>
      <c r="Y8" s="1"/>
      <c r="Z8" s="1"/>
      <c r="AB8">
        <f t="shared" si="2"/>
        <v>1</v>
      </c>
      <c r="AC8">
        <f t="shared" si="0"/>
        <v>0.5725239616613419</v>
      </c>
      <c r="AD8">
        <f t="shared" si="0"/>
        <v>0.50990415335463257</v>
      </c>
      <c r="AE8">
        <f t="shared" si="0"/>
        <v>0.48210862619808309</v>
      </c>
      <c r="AF8">
        <f t="shared" si="0"/>
        <v>0.46645367412140576</v>
      </c>
      <c r="AG8">
        <f t="shared" si="0"/>
        <v>0.45239616613418532</v>
      </c>
      <c r="AH8">
        <f t="shared" si="0"/>
        <v>0.44217252396166135</v>
      </c>
      <c r="AI8">
        <f t="shared" si="0"/>
        <v>0.43450479233226835</v>
      </c>
      <c r="AO8">
        <f t="shared" si="3"/>
        <v>0.5725239616613419</v>
      </c>
      <c r="AP8">
        <f t="shared" si="1"/>
        <v>0.89062499999999989</v>
      </c>
      <c r="AQ8">
        <f t="shared" si="1"/>
        <v>0.94548872180451138</v>
      </c>
      <c r="AR8">
        <f t="shared" si="1"/>
        <v>0.96752816434724975</v>
      </c>
      <c r="AS8">
        <f t="shared" si="1"/>
        <v>0.96986301369863015</v>
      </c>
      <c r="AT8">
        <f t="shared" si="1"/>
        <v>0.97740112994350281</v>
      </c>
      <c r="AU8">
        <f t="shared" si="1"/>
        <v>0.98265895953757221</v>
      </c>
    </row>
    <row r="9" spans="1:63">
      <c r="A9" s="4">
        <v>43617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3195</v>
      </c>
      <c r="H9" s="1">
        <v>1678</v>
      </c>
      <c r="I9" s="1">
        <v>1513</v>
      </c>
      <c r="J9" s="1">
        <v>1432</v>
      </c>
      <c r="K9" s="1">
        <v>1387</v>
      </c>
      <c r="L9" s="1">
        <v>1341</v>
      </c>
      <c r="M9" s="1">
        <v>1328</v>
      </c>
      <c r="O9" s="1">
        <v>3195</v>
      </c>
      <c r="P9" s="1">
        <v>1678</v>
      </c>
      <c r="Q9" s="1">
        <v>1513</v>
      </c>
      <c r="R9" s="1">
        <v>1432</v>
      </c>
      <c r="S9" s="1">
        <v>1387</v>
      </c>
      <c r="T9" s="1">
        <v>1341</v>
      </c>
      <c r="U9" s="1">
        <v>1328</v>
      </c>
      <c r="V9" s="1"/>
      <c r="W9" s="1"/>
      <c r="X9" s="1"/>
      <c r="Y9" s="1"/>
      <c r="Z9" s="1"/>
      <c r="AB9">
        <f t="shared" si="2"/>
        <v>1</v>
      </c>
      <c r="AC9">
        <f t="shared" si="0"/>
        <v>0.52519561815336469</v>
      </c>
      <c r="AD9">
        <f t="shared" si="0"/>
        <v>0.47355242566510169</v>
      </c>
      <c r="AE9">
        <f t="shared" si="0"/>
        <v>0.44820031298904539</v>
      </c>
      <c r="AF9">
        <f t="shared" si="0"/>
        <v>0.43411580594679189</v>
      </c>
      <c r="AG9">
        <f t="shared" si="0"/>
        <v>0.41971830985915493</v>
      </c>
      <c r="AH9">
        <f t="shared" si="0"/>
        <v>0.41564945226917061</v>
      </c>
      <c r="AO9">
        <f t="shared" si="3"/>
        <v>0.52519561815336469</v>
      </c>
      <c r="AP9">
        <f t="shared" si="1"/>
        <v>0.90166865315852196</v>
      </c>
      <c r="AQ9">
        <f t="shared" si="1"/>
        <v>0.94646397884996702</v>
      </c>
      <c r="AR9">
        <f t="shared" si="1"/>
        <v>0.96857541899441346</v>
      </c>
      <c r="AS9">
        <f t="shared" si="1"/>
        <v>0.96683489545782253</v>
      </c>
      <c r="AT9">
        <f t="shared" si="1"/>
        <v>0.99030574198359445</v>
      </c>
    </row>
    <row r="10" spans="1:63">
      <c r="A10" s="4">
        <v>43647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3156</v>
      </c>
      <c r="I10" s="1">
        <v>1481</v>
      </c>
      <c r="J10" s="1">
        <v>1321</v>
      </c>
      <c r="K10" s="1">
        <v>1255</v>
      </c>
      <c r="L10" s="1">
        <v>1208</v>
      </c>
      <c r="M10" s="1">
        <v>1189</v>
      </c>
      <c r="O10" s="1">
        <v>3156</v>
      </c>
      <c r="P10" s="1">
        <v>1481</v>
      </c>
      <c r="Q10" s="1">
        <v>1321</v>
      </c>
      <c r="R10" s="1">
        <v>1255</v>
      </c>
      <c r="S10" s="1">
        <v>1208</v>
      </c>
      <c r="T10" s="1">
        <v>1189</v>
      </c>
      <c r="U10" s="1"/>
      <c r="V10" s="1"/>
      <c r="W10" s="1"/>
      <c r="X10" s="1"/>
      <c r="Y10" s="1"/>
      <c r="Z10" s="1"/>
      <c r="AB10">
        <f t="shared" si="2"/>
        <v>1</v>
      </c>
      <c r="AC10">
        <f t="shared" si="0"/>
        <v>0.46926489226869456</v>
      </c>
      <c r="AD10">
        <f t="shared" si="0"/>
        <v>0.41856780735107729</v>
      </c>
      <c r="AE10">
        <f t="shared" si="0"/>
        <v>0.39765525982256023</v>
      </c>
      <c r="AF10">
        <f t="shared" si="0"/>
        <v>0.38276299112801015</v>
      </c>
      <c r="AG10">
        <f t="shared" si="0"/>
        <v>0.3767427122940431</v>
      </c>
      <c r="AO10">
        <f t="shared" si="3"/>
        <v>0.46926489226869456</v>
      </c>
      <c r="AP10">
        <f t="shared" si="1"/>
        <v>0.8919648885887913</v>
      </c>
      <c r="AQ10">
        <f t="shared" si="1"/>
        <v>0.95003785011355046</v>
      </c>
      <c r="AR10">
        <f t="shared" si="1"/>
        <v>0.96254980079681274</v>
      </c>
      <c r="AS10">
        <f t="shared" si="1"/>
        <v>0.98427152317880795</v>
      </c>
    </row>
    <row r="11" spans="1:63">
      <c r="A11" s="4">
        <v>43678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3157</v>
      </c>
      <c r="J11" s="1">
        <v>1482</v>
      </c>
      <c r="K11" s="1">
        <v>1340</v>
      </c>
      <c r="L11" s="1">
        <v>1266</v>
      </c>
      <c r="M11" s="1">
        <v>1238</v>
      </c>
      <c r="O11" s="1">
        <v>3157</v>
      </c>
      <c r="P11" s="1">
        <v>1482</v>
      </c>
      <c r="Q11" s="1">
        <v>1340</v>
      </c>
      <c r="R11" s="1">
        <v>1266</v>
      </c>
      <c r="S11" s="1">
        <v>1238</v>
      </c>
      <c r="T11" s="1"/>
      <c r="U11" s="1"/>
      <c r="V11" s="1"/>
      <c r="W11" s="1"/>
      <c r="X11" s="1"/>
      <c r="Y11" s="1"/>
      <c r="Z11" s="1"/>
      <c r="AB11">
        <f t="shared" si="2"/>
        <v>1</v>
      </c>
      <c r="AC11">
        <f t="shared" si="0"/>
        <v>0.46943300601837185</v>
      </c>
      <c r="AD11">
        <f t="shared" si="0"/>
        <v>0.42445359518530251</v>
      </c>
      <c r="AE11">
        <f t="shared" si="0"/>
        <v>0.40101362052581563</v>
      </c>
      <c r="AF11">
        <f t="shared" si="0"/>
        <v>0.39214444092492873</v>
      </c>
      <c r="AO11">
        <f t="shared" si="3"/>
        <v>0.46943300601837185</v>
      </c>
      <c r="AP11">
        <f t="shared" si="1"/>
        <v>0.90418353576248323</v>
      </c>
      <c r="AQ11">
        <f t="shared" si="1"/>
        <v>0.944776119402985</v>
      </c>
      <c r="AR11">
        <f t="shared" si="1"/>
        <v>0.97788309636650872</v>
      </c>
    </row>
    <row r="12" spans="1:63">
      <c r="A12" s="4">
        <v>43709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3385</v>
      </c>
      <c r="K12" s="1">
        <v>1748</v>
      </c>
      <c r="L12" s="1">
        <v>1587</v>
      </c>
      <c r="M12" s="1">
        <v>1524</v>
      </c>
      <c r="O12" s="1">
        <v>3385</v>
      </c>
      <c r="P12" s="1">
        <v>1748</v>
      </c>
      <c r="Q12" s="1">
        <v>1587</v>
      </c>
      <c r="R12" s="1">
        <v>1524</v>
      </c>
      <c r="S12" s="1"/>
      <c r="T12" s="1"/>
      <c r="U12" s="1"/>
      <c r="V12" s="1"/>
      <c r="W12" s="1"/>
      <c r="X12" s="1"/>
      <c r="Y12" s="1"/>
      <c r="Z12" s="1"/>
      <c r="AB12">
        <f t="shared" si="2"/>
        <v>1</v>
      </c>
      <c r="AC12">
        <f t="shared" si="0"/>
        <v>0.51639586410635152</v>
      </c>
      <c r="AD12">
        <f t="shared" si="0"/>
        <v>0.46883308714918759</v>
      </c>
      <c r="AE12">
        <f t="shared" si="0"/>
        <v>0.4502215657311669</v>
      </c>
      <c r="AO12">
        <f t="shared" si="3"/>
        <v>0.51639586410635152</v>
      </c>
      <c r="AP12">
        <f t="shared" si="1"/>
        <v>0.90789473684210531</v>
      </c>
      <c r="AQ12">
        <f t="shared" si="1"/>
        <v>0.96030245746691867</v>
      </c>
    </row>
    <row r="13" spans="1:63">
      <c r="A13" s="4">
        <v>43739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3337</v>
      </c>
      <c r="L13" s="1">
        <v>1807</v>
      </c>
      <c r="M13" s="1">
        <v>1660</v>
      </c>
      <c r="O13" s="1">
        <v>3337</v>
      </c>
      <c r="P13" s="1">
        <v>1807</v>
      </c>
      <c r="Q13" s="1">
        <v>1660</v>
      </c>
      <c r="R13" s="1"/>
      <c r="S13" s="1"/>
      <c r="T13" s="1"/>
      <c r="U13" s="1"/>
      <c r="V13" s="1"/>
      <c r="W13" s="1"/>
      <c r="X13" s="1"/>
      <c r="Y13" s="1"/>
      <c r="Z13" s="1"/>
      <c r="AB13">
        <f t="shared" si="2"/>
        <v>1</v>
      </c>
      <c r="AC13">
        <f t="shared" si="0"/>
        <v>0.5415043452202577</v>
      </c>
      <c r="AD13">
        <f t="shared" si="0"/>
        <v>0.49745280191789032</v>
      </c>
      <c r="AO13">
        <f t="shared" si="3"/>
        <v>0.5415043452202577</v>
      </c>
      <c r="AP13">
        <f t="shared" si="1"/>
        <v>0.91864969562811294</v>
      </c>
    </row>
    <row r="14" spans="1:63">
      <c r="A14" s="4">
        <v>43770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3052</v>
      </c>
      <c r="M14" s="1">
        <v>1592</v>
      </c>
      <c r="O14" s="1">
        <v>3052</v>
      </c>
      <c r="P14" s="1">
        <v>1592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B14">
        <f t="shared" si="2"/>
        <v>1</v>
      </c>
      <c r="AC14">
        <f t="shared" si="0"/>
        <v>0.52162516382699864</v>
      </c>
      <c r="AO14">
        <f t="shared" si="3"/>
        <v>0.52162516382699864</v>
      </c>
    </row>
    <row r="15" spans="1:63">
      <c r="A15" s="4">
        <v>43800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3598</v>
      </c>
      <c r="O15" s="1">
        <v>3598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B15">
        <f t="shared" si="2"/>
        <v>1</v>
      </c>
      <c r="AN15" t="s">
        <v>10</v>
      </c>
      <c r="AO15">
        <f>AVERAGE(AO4:AO14)</f>
        <v>0.52747819882943581</v>
      </c>
      <c r="AP15">
        <f t="shared" ref="AP15:AY15" si="4">AVERAGE(AP4:AP14)</f>
        <v>0.89618306444373064</v>
      </c>
      <c r="AQ15">
        <f t="shared" si="4"/>
        <v>0.94486294790104219</v>
      </c>
      <c r="AR15">
        <f t="shared" si="4"/>
        <v>0.96657858263416652</v>
      </c>
      <c r="AS15">
        <f t="shared" si="4"/>
        <v>0.97023655589229307</v>
      </c>
      <c r="AT15">
        <f t="shared" si="4"/>
        <v>0.97710106146495546</v>
      </c>
      <c r="AU15">
        <f t="shared" si="4"/>
        <v>0.97516228441465658</v>
      </c>
      <c r="AV15">
        <f t="shared" si="4"/>
        <v>0.97756927344615341</v>
      </c>
      <c r="AW15">
        <f t="shared" si="4"/>
        <v>0.98270725769489653</v>
      </c>
      <c r="AX15">
        <f t="shared" si="4"/>
        <v>0.99347934488243128</v>
      </c>
      <c r="AY15">
        <f t="shared" si="4"/>
        <v>1</v>
      </c>
    </row>
    <row r="16" spans="1:63">
      <c r="AN16" t="s">
        <v>7</v>
      </c>
      <c r="AO16">
        <f>1-AO15</f>
        <v>0.47252180117056419</v>
      </c>
      <c r="AP16">
        <f t="shared" ref="AP16:AX16" si="5">1-AP15</f>
        <v>0.10381693555626936</v>
      </c>
      <c r="AQ16">
        <f t="shared" si="5"/>
        <v>5.5137052098957806E-2</v>
      </c>
      <c r="AR16">
        <f t="shared" si="5"/>
        <v>3.3421417365833483E-2</v>
      </c>
      <c r="AS16">
        <f t="shared" si="5"/>
        <v>2.9763444107706927E-2</v>
      </c>
      <c r="AT16">
        <f t="shared" si="5"/>
        <v>2.2898938535044544E-2</v>
      </c>
      <c r="AU16">
        <f t="shared" si="5"/>
        <v>2.4837715585343423E-2</v>
      </c>
      <c r="AV16">
        <f t="shared" si="5"/>
        <v>2.2430726553846592E-2</v>
      </c>
      <c r="AW16">
        <f>1-AW15</f>
        <v>1.729274230510347E-2</v>
      </c>
      <c r="AX16">
        <f>FORECAST(AX17,$AQ$16:$AW$16,$AQ$17:$AW$17)</f>
        <v>1.4807528529063956E-2</v>
      </c>
      <c r="AY16">
        <f>FORECAST(AY17,$AQ$16:$AW$16,$AQ$17:$AW$17)</f>
        <v>1.3122887830127373E-2</v>
      </c>
      <c r="AZ16">
        <f t="shared" ref="AZ16:BK16" si="6">FORECAST(AZ17,$AQ$16:$AW$16,$AQ$17:$AW$17)</f>
        <v>1.1697422623334886E-2</v>
      </c>
      <c r="BA16">
        <f t="shared" si="6"/>
        <v>1.0475595303227034E-2</v>
      </c>
      <c r="BB16">
        <f t="shared" si="6"/>
        <v>9.4166782924668992E-3</v>
      </c>
      <c r="BC16">
        <f t="shared" si="6"/>
        <v>8.4901259080517807E-3</v>
      </c>
      <c r="BD16">
        <f t="shared" si="6"/>
        <v>7.672579686509029E-3</v>
      </c>
      <c r="BE16">
        <f t="shared" si="6"/>
        <v>6.9458719340265811E-3</v>
      </c>
      <c r="BF16">
        <f t="shared" si="6"/>
        <v>6.2956597344370254E-3</v>
      </c>
      <c r="BG16">
        <f t="shared" si="6"/>
        <v>5.7104687548064255E-3</v>
      </c>
      <c r="BH16">
        <f t="shared" si="6"/>
        <v>5.1810102494263561E-3</v>
      </c>
      <c r="BI16">
        <f t="shared" si="6"/>
        <v>4.6996843354444769E-3</v>
      </c>
      <c r="BJ16">
        <f t="shared" si="6"/>
        <v>4.2602128487653681E-3</v>
      </c>
      <c r="BK16">
        <f t="shared" si="6"/>
        <v>3.8573639859761852E-3</v>
      </c>
    </row>
    <row r="17" spans="1:63">
      <c r="AN17" t="s">
        <v>5</v>
      </c>
      <c r="AO17">
        <f>1/AO3</f>
        <v>0.5</v>
      </c>
      <c r="AP17">
        <f>1/AP3</f>
        <v>0.33333333333333331</v>
      </c>
      <c r="AQ17">
        <f t="shared" ref="AQ17:BK17" si="7">1/AQ3</f>
        <v>0.25</v>
      </c>
      <c r="AR17">
        <f t="shared" si="7"/>
        <v>0.2</v>
      </c>
      <c r="AS17">
        <f t="shared" si="7"/>
        <v>0.16666666666666666</v>
      </c>
      <c r="AT17">
        <f t="shared" si="7"/>
        <v>0.14285714285714285</v>
      </c>
      <c r="AU17">
        <f t="shared" si="7"/>
        <v>0.125</v>
      </c>
      <c r="AV17">
        <f t="shared" si="7"/>
        <v>0.1111111111111111</v>
      </c>
      <c r="AW17">
        <f t="shared" si="7"/>
        <v>0.1</v>
      </c>
      <c r="AX17">
        <f t="shared" si="7"/>
        <v>9.0909090909090912E-2</v>
      </c>
      <c r="AY17">
        <f t="shared" si="7"/>
        <v>8.3333333333333329E-2</v>
      </c>
      <c r="AZ17">
        <f t="shared" si="7"/>
        <v>7.6923076923076927E-2</v>
      </c>
      <c r="BA17">
        <f t="shared" si="7"/>
        <v>7.1428571428571425E-2</v>
      </c>
      <c r="BB17">
        <f t="shared" si="7"/>
        <v>6.6666666666666666E-2</v>
      </c>
      <c r="BC17">
        <f t="shared" si="7"/>
        <v>6.25E-2</v>
      </c>
      <c r="BD17">
        <f t="shared" si="7"/>
        <v>5.8823529411764705E-2</v>
      </c>
      <c r="BE17">
        <f t="shared" si="7"/>
        <v>5.5555555555555552E-2</v>
      </c>
      <c r="BF17">
        <f t="shared" si="7"/>
        <v>5.2631578947368418E-2</v>
      </c>
      <c r="BG17">
        <f t="shared" si="7"/>
        <v>0.05</v>
      </c>
      <c r="BH17">
        <f t="shared" si="7"/>
        <v>4.7619047619047616E-2</v>
      </c>
      <c r="BI17">
        <f t="shared" si="7"/>
        <v>4.5454545454545456E-2</v>
      </c>
      <c r="BJ17">
        <f t="shared" si="7"/>
        <v>4.3478260869565216E-2</v>
      </c>
      <c r="BK17">
        <f t="shared" si="7"/>
        <v>4.1666666666666664E-2</v>
      </c>
    </row>
    <row r="18" spans="1:63" ht="18.75">
      <c r="A18" s="7" t="s">
        <v>4</v>
      </c>
      <c r="AN18" t="s">
        <v>6</v>
      </c>
      <c r="AQ18" s="6">
        <f>1-AQ16</f>
        <v>0.94486294790104219</v>
      </c>
      <c r="AR18" s="6">
        <f t="shared" ref="AR18:BK18" si="8">1-AR16</f>
        <v>0.96657858263416652</v>
      </c>
      <c r="AS18" s="6">
        <f t="shared" si="8"/>
        <v>0.97023655589229307</v>
      </c>
      <c r="AT18" s="6">
        <f t="shared" si="8"/>
        <v>0.97710106146495546</v>
      </c>
      <c r="AU18" s="6">
        <f t="shared" si="8"/>
        <v>0.97516228441465658</v>
      </c>
      <c r="AV18" s="6">
        <f t="shared" si="8"/>
        <v>0.97756927344615341</v>
      </c>
      <c r="AW18" s="6">
        <f t="shared" si="8"/>
        <v>0.98270725769489653</v>
      </c>
      <c r="AX18" s="6">
        <f t="shared" si="8"/>
        <v>0.98519247147093603</v>
      </c>
      <c r="AY18" s="6">
        <f t="shared" si="8"/>
        <v>0.98687711216987262</v>
      </c>
      <c r="AZ18" s="6">
        <f t="shared" si="8"/>
        <v>0.98830257737666516</v>
      </c>
      <c r="BA18" s="6">
        <f t="shared" si="8"/>
        <v>0.98952440469677294</v>
      </c>
      <c r="BB18" s="6">
        <f t="shared" si="8"/>
        <v>0.99058332170753305</v>
      </c>
      <c r="BC18" s="6">
        <f t="shared" si="8"/>
        <v>0.99150987409194824</v>
      </c>
      <c r="BD18" s="6">
        <f t="shared" si="8"/>
        <v>0.99232742031349097</v>
      </c>
      <c r="BE18" s="6">
        <f t="shared" si="8"/>
        <v>0.99305412806597337</v>
      </c>
      <c r="BF18" s="6">
        <f t="shared" si="8"/>
        <v>0.99370434026556298</v>
      </c>
      <c r="BG18" s="6">
        <f t="shared" si="8"/>
        <v>0.99428953124519359</v>
      </c>
      <c r="BH18" s="6">
        <f t="shared" si="8"/>
        <v>0.99481898975057359</v>
      </c>
      <c r="BI18" s="6">
        <f t="shared" si="8"/>
        <v>0.99530031566455557</v>
      </c>
      <c r="BJ18" s="6">
        <f t="shared" si="8"/>
        <v>0.99573978715123468</v>
      </c>
      <c r="BK18" s="6">
        <f t="shared" si="8"/>
        <v>0.99614263601402386</v>
      </c>
    </row>
    <row r="20" spans="1:63">
      <c r="A20" s="4"/>
    </row>
    <row r="21" spans="1:63">
      <c r="A21" t="s">
        <v>9</v>
      </c>
      <c r="E21">
        <v>0.94486294790104219</v>
      </c>
      <c r="F21">
        <v>0.96657858263416652</v>
      </c>
      <c r="G21">
        <v>0.97023655589229307</v>
      </c>
      <c r="H21">
        <v>0.97710106146495546</v>
      </c>
      <c r="I21">
        <v>0.97516228441465658</v>
      </c>
      <c r="J21">
        <v>0.97756927344615341</v>
      </c>
      <c r="K21">
        <v>0.98270725769489653</v>
      </c>
      <c r="L21">
        <v>0.98519247147093603</v>
      </c>
      <c r="M21">
        <v>0.98687711216987262</v>
      </c>
      <c r="N21">
        <v>0.98830257737666516</v>
      </c>
      <c r="O21">
        <v>0.98952440469677294</v>
      </c>
      <c r="P21">
        <v>0.99058332170753305</v>
      </c>
      <c r="Q21">
        <v>0.99150987409194824</v>
      </c>
      <c r="R21">
        <v>0.99232742031349097</v>
      </c>
      <c r="S21">
        <v>0.99305412806597337</v>
      </c>
      <c r="T21">
        <v>0.99370434026556298</v>
      </c>
      <c r="U21">
        <v>0.99428953124519359</v>
      </c>
      <c r="V21">
        <v>0.99481898975057359</v>
      </c>
      <c r="W21">
        <v>0.99530031566455557</v>
      </c>
      <c r="X21">
        <v>0.99573978715123468</v>
      </c>
      <c r="Y21">
        <v>0.99614263601402386</v>
      </c>
    </row>
    <row r="22" spans="1:63">
      <c r="A22" t="s">
        <v>8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</row>
    <row r="23" spans="1:63">
      <c r="A23" s="4">
        <v>43466</v>
      </c>
      <c r="B23">
        <v>1</v>
      </c>
      <c r="C23">
        <v>0.53351955307262566</v>
      </c>
      <c r="D23">
        <v>0.48184357541899442</v>
      </c>
      <c r="E23">
        <v>0.44867318435754189</v>
      </c>
      <c r="F23">
        <v>0.43505586592178769</v>
      </c>
      <c r="G23">
        <v>0.42423184357541899</v>
      </c>
      <c r="H23">
        <v>0.40572625698324022</v>
      </c>
      <c r="I23">
        <v>0.39385474860335196</v>
      </c>
      <c r="J23">
        <v>0.38268156424581007</v>
      </c>
      <c r="K23">
        <v>0.37534916201117319</v>
      </c>
      <c r="L23">
        <v>0.36941340782122906</v>
      </c>
      <c r="M23">
        <v>0.36941340782122906</v>
      </c>
      <c r="N23" s="6">
        <f>M23*N$21</f>
        <v>0.36509222306721778</v>
      </c>
      <c r="O23" s="6">
        <f t="shared" ref="O23:Y23" si="9">N23*O$21</f>
        <v>0.36126766469001009</v>
      </c>
      <c r="P23" s="6">
        <f t="shared" si="9"/>
        <v>0.35786572331415345</v>
      </c>
      <c r="Q23" s="6">
        <f t="shared" si="9"/>
        <v>0.35482739826504028</v>
      </c>
      <c r="R23" s="6">
        <f t="shared" si="9"/>
        <v>0.35210495677689507</v>
      </c>
      <c r="S23" s="6">
        <f t="shared" si="9"/>
        <v>0.34965928083978676</v>
      </c>
      <c r="T23" s="6">
        <f t="shared" si="9"/>
        <v>0.34745794498463151</v>
      </c>
      <c r="U23" s="6">
        <f t="shared" si="9"/>
        <v>0.34547379724618754</v>
      </c>
      <c r="V23" s="6">
        <f t="shared" si="9"/>
        <v>0.34368389396174676</v>
      </c>
      <c r="W23" s="6">
        <f t="shared" si="9"/>
        <v>0.3420686881489502</v>
      </c>
      <c r="X23" s="6">
        <f t="shared" si="9"/>
        <v>0.34061140272853774</v>
      </c>
      <c r="Y23" s="6">
        <f t="shared" si="9"/>
        <v>0.33929754057043987</v>
      </c>
    </row>
    <row r="24" spans="1:63">
      <c r="A24" s="4">
        <v>43497</v>
      </c>
      <c r="B24">
        <v>1</v>
      </c>
      <c r="C24">
        <v>0.55954496978314971</v>
      </c>
      <c r="D24">
        <v>0.48880199075719871</v>
      </c>
      <c r="E24">
        <v>0.46178457163170994</v>
      </c>
      <c r="F24">
        <v>0.44578741557056523</v>
      </c>
      <c r="G24">
        <v>0.42730181301102027</v>
      </c>
      <c r="H24">
        <v>0.4141485958051902</v>
      </c>
      <c r="I24">
        <v>0.40277284038393174</v>
      </c>
      <c r="J24">
        <v>0.39424102381798792</v>
      </c>
      <c r="K24">
        <v>0.38464273018130113</v>
      </c>
      <c r="L24">
        <v>0.38570920725204411</v>
      </c>
      <c r="M24" s="6">
        <f t="shared" ref="L24:X25" si="10">L24*M$21</f>
        <v>0.38064758859022818</v>
      </c>
      <c r="N24" s="6">
        <f t="shared" si="10"/>
        <v>0.376194992875935</v>
      </c>
      <c r="O24" s="6">
        <f t="shared" si="10"/>
        <v>0.37225412637546634</v>
      </c>
      <c r="P24" s="6">
        <f t="shared" si="10"/>
        <v>0.36874872902434525</v>
      </c>
      <c r="Q24" s="6">
        <f t="shared" si="10"/>
        <v>0.36561800588649451</v>
      </c>
      <c r="R24" s="6">
        <f t="shared" si="10"/>
        <v>0.36281277260150785</v>
      </c>
      <c r="S24" s="6">
        <f t="shared" si="10"/>
        <v>0.36029272154698866</v>
      </c>
      <c r="T24" s="6">
        <f t="shared" si="10"/>
        <v>0.35802444116733456</v>
      </c>
      <c r="U24" s="6">
        <f t="shared" si="10"/>
        <v>0.35597995378259145</v>
      </c>
      <c r="V24" s="6">
        <f t="shared" si="10"/>
        <v>0.3541356179934535</v>
      </c>
      <c r="W24" s="6">
        <f t="shared" si="10"/>
        <v>0.35247129237694674</v>
      </c>
      <c r="X24" s="6">
        <f t="shared" si="10"/>
        <v>0.35096968964834158</v>
      </c>
    </row>
    <row r="25" spans="1:63">
      <c r="A25" s="4">
        <v>43525</v>
      </c>
      <c r="B25">
        <v>1</v>
      </c>
      <c r="C25">
        <v>0.53042212518195053</v>
      </c>
      <c r="D25">
        <v>0.46957787481804947</v>
      </c>
      <c r="E25">
        <v>0.44104803493449779</v>
      </c>
      <c r="F25">
        <v>0.42241630276564773</v>
      </c>
      <c r="G25">
        <v>0.40756914119359533</v>
      </c>
      <c r="H25">
        <v>0.40058224163027656</v>
      </c>
      <c r="I25">
        <v>0.39243085880640466</v>
      </c>
      <c r="J25">
        <v>0.38253275109170304</v>
      </c>
      <c r="K25">
        <v>0.37933042212518198</v>
      </c>
      <c r="L25" s="6">
        <f t="shared" si="10"/>
        <v>0.37371347607762145</v>
      </c>
      <c r="M25" s="6">
        <f t="shared" si="10"/>
        <v>0.36880927605044783</v>
      </c>
      <c r="N25" s="6">
        <f t="shared" si="10"/>
        <v>0.36449515808107957</v>
      </c>
      <c r="O25" s="6">
        <f t="shared" si="10"/>
        <v>0.36067685431503643</v>
      </c>
      <c r="P25" s="6">
        <f t="shared" si="10"/>
        <v>0.35728047641041277</v>
      </c>
      <c r="Q25" s="6">
        <f t="shared" si="10"/>
        <v>0.35424712018119964</v>
      </c>
      <c r="R25" s="6">
        <f t="shared" si="10"/>
        <v>0.35152913092289306</v>
      </c>
      <c r="S25" s="6">
        <f t="shared" si="10"/>
        <v>0.34908745459842294</v>
      </c>
      <c r="T25" s="6">
        <f t="shared" si="10"/>
        <v>0.34688971876671054</v>
      </c>
      <c r="U25" s="6">
        <f t="shared" si="10"/>
        <v>0.34490881586632965</v>
      </c>
      <c r="V25" s="6">
        <f t="shared" si="10"/>
        <v>0.34312183975620869</v>
      </c>
      <c r="W25" s="6">
        <f t="shared" si="10"/>
        <v>0.34150927542075754</v>
      </c>
    </row>
    <row r="26" spans="1:63">
      <c r="A26" s="4">
        <v>43556</v>
      </c>
      <c r="B26">
        <v>1</v>
      </c>
      <c r="C26">
        <v>0.56283068783068779</v>
      </c>
      <c r="D26">
        <v>0.49801587301587302</v>
      </c>
      <c r="E26">
        <v>0.4689153439153439</v>
      </c>
      <c r="F26">
        <v>0.45171957671957674</v>
      </c>
      <c r="G26">
        <v>0.43915343915343913</v>
      </c>
      <c r="H26">
        <v>0.4332010582010582</v>
      </c>
      <c r="I26">
        <v>0.42030423280423279</v>
      </c>
      <c r="J26">
        <v>0.41402116402116401</v>
      </c>
    </row>
    <row r="27" spans="1:63">
      <c r="A27" s="4">
        <v>43586</v>
      </c>
      <c r="B27">
        <v>1</v>
      </c>
      <c r="C27">
        <v>0.5725239616613419</v>
      </c>
      <c r="D27">
        <v>0.50990415335463257</v>
      </c>
      <c r="E27">
        <v>0.48210862619808309</v>
      </c>
      <c r="F27">
        <v>0.46645367412140576</v>
      </c>
      <c r="G27">
        <v>0.45239616613418532</v>
      </c>
      <c r="H27">
        <v>0.44217252396166135</v>
      </c>
      <c r="I27">
        <v>0.43450479233226835</v>
      </c>
    </row>
    <row r="28" spans="1:63">
      <c r="A28" s="4">
        <v>43617</v>
      </c>
      <c r="B28">
        <v>1</v>
      </c>
      <c r="C28">
        <v>0.52519561815336469</v>
      </c>
      <c r="D28">
        <v>0.47355242566510169</v>
      </c>
      <c r="E28">
        <v>0.44820031298904539</v>
      </c>
      <c r="F28">
        <v>0.43411580594679189</v>
      </c>
      <c r="G28">
        <v>0.41971830985915493</v>
      </c>
      <c r="H28">
        <v>0.41564945226917061</v>
      </c>
    </row>
    <row r="29" spans="1:63">
      <c r="A29" s="4">
        <v>43647</v>
      </c>
      <c r="B29">
        <v>1</v>
      </c>
      <c r="C29">
        <v>0.46926489226869456</v>
      </c>
      <c r="D29">
        <v>0.41856780735107729</v>
      </c>
      <c r="E29">
        <v>0.39765525982256023</v>
      </c>
      <c r="F29">
        <v>0.38276299112801015</v>
      </c>
      <c r="G29">
        <v>0.3767427122940431</v>
      </c>
    </row>
    <row r="30" spans="1:63">
      <c r="A30" s="4">
        <v>43678</v>
      </c>
      <c r="B30">
        <v>1</v>
      </c>
      <c r="C30">
        <v>0.46943300601837185</v>
      </c>
      <c r="D30">
        <v>0.42445359518530251</v>
      </c>
      <c r="E30">
        <v>0.40101362052581563</v>
      </c>
      <c r="F30">
        <v>0.39214444092492873</v>
      </c>
    </row>
    <row r="31" spans="1:63">
      <c r="A31" s="4">
        <v>43709</v>
      </c>
      <c r="B31">
        <v>1</v>
      </c>
      <c r="C31">
        <v>0.51639586410635152</v>
      </c>
      <c r="D31">
        <v>0.46883308714918759</v>
      </c>
      <c r="E31">
        <v>0.4502215657311669</v>
      </c>
    </row>
    <row r="32" spans="1:63">
      <c r="A32" s="4">
        <v>43739</v>
      </c>
      <c r="B32">
        <v>1</v>
      </c>
      <c r="C32">
        <v>0.5415043452202577</v>
      </c>
      <c r="D32">
        <v>0.49745280191789032</v>
      </c>
    </row>
    <row r="33" spans="1:4">
      <c r="A33" s="4">
        <v>43770</v>
      </c>
      <c r="B33">
        <v>1</v>
      </c>
      <c r="C33">
        <v>0.52162516382699864</v>
      </c>
      <c r="D33" s="6">
        <f t="shared" ref="D33:D44" si="11">(D27*0.1+D28*0.1+D29*0.1+D30*0.2+D31*0.2+D32*0.3)</f>
        <v>0.46809561567934632</v>
      </c>
    </row>
    <row r="34" spans="1:4">
      <c r="A34" s="4">
        <v>43800</v>
      </c>
      <c r="B34">
        <v>1</v>
      </c>
      <c r="C34" s="6">
        <f>(C28*0.1+C29*0.1+C30*0.1+C31*0.2+C32*0.2+C33*0.3)</f>
        <v>0.51445694265746456</v>
      </c>
      <c r="D34" s="6">
        <f t="shared" si="11"/>
        <v>0.46534324533736759</v>
      </c>
    </row>
    <row r="35" spans="1:4">
      <c r="A35" s="4">
        <v>43831</v>
      </c>
      <c r="B35">
        <v>1</v>
      </c>
      <c r="C35" s="6">
        <f t="shared" ref="C35:C45" si="12">(C29*0.1+C30*0.1+C31*0.1+C32*0.2+C33*0.2+C34*0.3)</f>
        <v>0.51247236084603243</v>
      </c>
      <c r="D35" s="6">
        <f t="shared" si="11"/>
        <v>0.46389810608921439</v>
      </c>
    </row>
    <row r="36" spans="1:4">
      <c r="A36" s="4">
        <v>43862</v>
      </c>
      <c r="B36">
        <v>1</v>
      </c>
      <c r="C36" s="6">
        <f t="shared" si="12"/>
        <v>0.51369145108520053</v>
      </c>
      <c r="D36" s="6">
        <f t="shared" si="11"/>
        <v>0.46493115245534511</v>
      </c>
    </row>
    <row r="37" spans="1:4">
      <c r="A37" s="4">
        <v>43891</v>
      </c>
      <c r="B37">
        <v>1</v>
      </c>
      <c r="C37" s="6">
        <f t="shared" si="12"/>
        <v>0.51744583334162031</v>
      </c>
      <c r="D37" s="6">
        <f t="shared" si="11"/>
        <v>0.46876576649656237</v>
      </c>
    </row>
    <row r="38" spans="1:4">
      <c r="A38" s="4">
        <v>43922</v>
      </c>
      <c r="B38">
        <v>1</v>
      </c>
      <c r="C38" s="6">
        <f t="shared" si="12"/>
        <v>0.51822515755920484</v>
      </c>
      <c r="D38" s="6">
        <f t="shared" si="11"/>
        <v>0.4694847479513411</v>
      </c>
    </row>
    <row r="39" spans="1:4">
      <c r="A39" s="4">
        <v>43952</v>
      </c>
      <c r="B39">
        <v>1</v>
      </c>
      <c r="C39" s="6">
        <f t="shared" si="12"/>
        <v>0.51655045088617524</v>
      </c>
      <c r="D39" s="6">
        <f t="shared" si="11"/>
        <v>0.46731850488637666</v>
      </c>
    </row>
    <row r="40" spans="1:4">
      <c r="A40" s="4">
        <v>43983</v>
      </c>
      <c r="B40">
        <v>1</v>
      </c>
      <c r="C40" s="6">
        <f t="shared" si="12"/>
        <v>0.51616140890488738</v>
      </c>
      <c r="D40" s="6">
        <f t="shared" si="11"/>
        <v>0.46726290474368642</v>
      </c>
    </row>
    <row r="41" spans="1:4">
      <c r="A41" s="4">
        <v>44013</v>
      </c>
      <c r="B41">
        <v>1</v>
      </c>
      <c r="C41" s="6">
        <f t="shared" si="12"/>
        <v>0.5161645088878275</v>
      </c>
      <c r="D41" s="6">
        <f t="shared" si="11"/>
        <v>0.46729902449476168</v>
      </c>
    </row>
    <row r="42" spans="1:4">
      <c r="A42" s="4">
        <v>44044</v>
      </c>
      <c r="B42">
        <v>1</v>
      </c>
      <c r="C42" s="6">
        <f t="shared" si="12"/>
        <v>0.51632796882316345</v>
      </c>
      <c r="D42" s="6">
        <f t="shared" si="11"/>
        <v>0.46742415596476605</v>
      </c>
    </row>
    <row r="43" spans="1:4">
      <c r="A43" s="4">
        <v>44075</v>
      </c>
      <c r="B43">
        <v>1</v>
      </c>
      <c r="C43" s="6">
        <f t="shared" si="12"/>
        <v>0.51658571838419209</v>
      </c>
      <c r="D43" s="6">
        <f t="shared" si="11"/>
        <v>0.4676965345705475</v>
      </c>
    </row>
    <row r="44" spans="1:4">
      <c r="A44" s="4">
        <v>44105</v>
      </c>
      <c r="B44">
        <v>1</v>
      </c>
      <c r="C44" s="6">
        <f t="shared" si="12"/>
        <v>0.5165679127924826</v>
      </c>
      <c r="D44" s="6">
        <f t="shared" si="11"/>
        <v>0.46766021222121024</v>
      </c>
    </row>
    <row r="45" spans="1:4">
      <c r="A45" s="4">
        <v>44136</v>
      </c>
      <c r="B45">
        <v>1</v>
      </c>
      <c r="C45" s="6">
        <f t="shared" si="12"/>
        <v>0.51644074814710494</v>
      </c>
    </row>
    <row r="46" spans="1:4">
      <c r="A46" s="4">
        <v>44166</v>
      </c>
      <c r="B46">
        <v>1</v>
      </c>
    </row>
    <row r="49" spans="1:25" ht="18.75">
      <c r="A49" s="7" t="s">
        <v>11</v>
      </c>
    </row>
    <row r="51" spans="1:25">
      <c r="A51" s="4"/>
    </row>
    <row r="52" spans="1:25">
      <c r="A52" t="s">
        <v>9</v>
      </c>
      <c r="E52">
        <v>0.94486294790104219</v>
      </c>
      <c r="F52">
        <v>0.96657858263416652</v>
      </c>
      <c r="G52">
        <v>0.97023655589229307</v>
      </c>
      <c r="H52">
        <v>0.97710106146495546</v>
      </c>
      <c r="I52">
        <v>0.97516228441465658</v>
      </c>
      <c r="J52">
        <v>0.97756927344615341</v>
      </c>
      <c r="K52">
        <v>0.98270725769489653</v>
      </c>
      <c r="L52">
        <v>0.98519247147093603</v>
      </c>
      <c r="M52">
        <v>0.98687711216987262</v>
      </c>
      <c r="N52">
        <v>0.98830257737666516</v>
      </c>
      <c r="O52">
        <v>0.98952440469677294</v>
      </c>
      <c r="P52">
        <v>0.99058332170753305</v>
      </c>
      <c r="Q52">
        <v>0.99150987409194824</v>
      </c>
      <c r="R52">
        <v>0.99232742031349097</v>
      </c>
      <c r="S52">
        <v>0.99305412806597337</v>
      </c>
      <c r="T52">
        <v>0.99370434026556298</v>
      </c>
      <c r="U52">
        <v>0.99428953124519359</v>
      </c>
      <c r="V52">
        <v>0.99481898975057359</v>
      </c>
      <c r="W52">
        <v>0.99530031566455557</v>
      </c>
      <c r="X52">
        <v>0.99573978715123468</v>
      </c>
      <c r="Y52">
        <v>0.99614263601402386</v>
      </c>
    </row>
    <row r="53" spans="1:25">
      <c r="A53" t="s">
        <v>8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  <c r="M53">
        <v>12</v>
      </c>
      <c r="N53">
        <v>13</v>
      </c>
      <c r="O53">
        <v>14</v>
      </c>
      <c r="P53">
        <v>15</v>
      </c>
      <c r="Q53">
        <v>16</v>
      </c>
      <c r="R53">
        <v>17</v>
      </c>
      <c r="S53">
        <v>18</v>
      </c>
      <c r="T53">
        <v>19</v>
      </c>
      <c r="U53">
        <v>20</v>
      </c>
      <c r="V53">
        <v>21</v>
      </c>
      <c r="W53">
        <v>22</v>
      </c>
      <c r="X53">
        <v>23</v>
      </c>
      <c r="Y53">
        <v>24</v>
      </c>
    </row>
    <row r="54" spans="1:25">
      <c r="A54" s="4">
        <v>43466</v>
      </c>
      <c r="B54">
        <v>1</v>
      </c>
      <c r="C54">
        <v>0.53351955307262566</v>
      </c>
      <c r="D54">
        <v>0.48184357541899442</v>
      </c>
      <c r="E54">
        <v>0.44867318435754189</v>
      </c>
      <c r="F54">
        <v>0.43505586592178769</v>
      </c>
      <c r="G54">
        <v>0.42423184357541899</v>
      </c>
      <c r="H54">
        <v>0.40572625698324022</v>
      </c>
      <c r="I54">
        <v>0.39385474860335196</v>
      </c>
      <c r="J54">
        <v>0.38268156424581007</v>
      </c>
      <c r="K54" s="9">
        <v>0.37534916201117319</v>
      </c>
      <c r="L54" s="9">
        <v>0.36941340782122906</v>
      </c>
      <c r="M54" s="9">
        <v>0.36941340782122906</v>
      </c>
      <c r="N54" s="9">
        <f>M54*N$21</f>
        <v>0.36509222306721778</v>
      </c>
      <c r="O54" s="9">
        <f t="shared" ref="O54:Y54" si="13">N54*O$21</f>
        <v>0.36126766469001009</v>
      </c>
      <c r="P54" s="9">
        <f t="shared" si="13"/>
        <v>0.35786572331415345</v>
      </c>
      <c r="Q54" s="9">
        <f t="shared" si="13"/>
        <v>0.35482739826504028</v>
      </c>
      <c r="R54" s="9">
        <f t="shared" si="13"/>
        <v>0.35210495677689507</v>
      </c>
      <c r="S54" s="9">
        <f t="shared" si="13"/>
        <v>0.34965928083978676</v>
      </c>
      <c r="T54" s="9">
        <f t="shared" si="13"/>
        <v>0.34745794498463151</v>
      </c>
      <c r="U54" s="9">
        <f t="shared" si="13"/>
        <v>0.34547379724618754</v>
      </c>
      <c r="V54" s="9">
        <f t="shared" si="13"/>
        <v>0.34368389396174676</v>
      </c>
      <c r="W54" s="9">
        <f t="shared" si="13"/>
        <v>0.3420686881489502</v>
      </c>
      <c r="X54" s="9">
        <f t="shared" si="13"/>
        <v>0.34061140272853774</v>
      </c>
      <c r="Y54" s="9">
        <f t="shared" si="13"/>
        <v>0.33929754057043987</v>
      </c>
    </row>
    <row r="55" spans="1:25">
      <c r="A55" s="4">
        <v>43497</v>
      </c>
      <c r="B55">
        <v>1</v>
      </c>
      <c r="C55">
        <v>0.55954496978314971</v>
      </c>
      <c r="D55">
        <v>0.48880199075719871</v>
      </c>
      <c r="E55">
        <v>0.46178457163170994</v>
      </c>
      <c r="F55">
        <v>0.44578741557056523</v>
      </c>
      <c r="G55">
        <v>0.42730181301102027</v>
      </c>
      <c r="H55">
        <v>0.4141485958051902</v>
      </c>
      <c r="I55">
        <v>0.40277284038393174</v>
      </c>
      <c r="J55">
        <v>0.39424102381798792</v>
      </c>
      <c r="K55" s="9">
        <v>0.38464273018130113</v>
      </c>
      <c r="L55" s="9">
        <v>0.38570920725204411</v>
      </c>
      <c r="M55" s="9">
        <f t="shared" ref="M55:X55" si="14">L55*M$21</f>
        <v>0.38064758859022818</v>
      </c>
      <c r="N55" s="9">
        <f t="shared" si="14"/>
        <v>0.376194992875935</v>
      </c>
      <c r="O55" s="9">
        <f t="shared" si="14"/>
        <v>0.37225412637546634</v>
      </c>
      <c r="P55" s="9">
        <f t="shared" si="14"/>
        <v>0.36874872902434525</v>
      </c>
      <c r="Q55" s="9">
        <f t="shared" si="14"/>
        <v>0.36561800588649451</v>
      </c>
      <c r="R55" s="9">
        <f t="shared" si="14"/>
        <v>0.36281277260150785</v>
      </c>
      <c r="S55" s="9">
        <f t="shared" si="14"/>
        <v>0.36029272154698866</v>
      </c>
      <c r="T55" s="9">
        <f t="shared" si="14"/>
        <v>0.35802444116733456</v>
      </c>
      <c r="U55" s="9">
        <f t="shared" si="14"/>
        <v>0.35597995378259145</v>
      </c>
      <c r="V55" s="9">
        <f t="shared" si="14"/>
        <v>0.3541356179934535</v>
      </c>
      <c r="W55" s="9">
        <f t="shared" si="14"/>
        <v>0.35247129237694674</v>
      </c>
      <c r="X55" s="9">
        <f t="shared" si="14"/>
        <v>0.35096968964834158</v>
      </c>
      <c r="Y55" s="9"/>
    </row>
    <row r="56" spans="1:25">
      <c r="A56" s="4">
        <v>43525</v>
      </c>
      <c r="B56">
        <v>1</v>
      </c>
      <c r="C56">
        <v>0.53042212518195053</v>
      </c>
      <c r="D56">
        <v>0.46957787481804947</v>
      </c>
      <c r="E56">
        <v>0.44104803493449779</v>
      </c>
      <c r="F56">
        <v>0.42241630276564773</v>
      </c>
      <c r="G56">
        <v>0.40756914119359533</v>
      </c>
      <c r="H56">
        <v>0.40058224163027656</v>
      </c>
      <c r="I56">
        <v>0.39243085880640466</v>
      </c>
      <c r="J56">
        <v>0.38253275109170304</v>
      </c>
      <c r="K56" s="9">
        <v>0.37933042212518198</v>
      </c>
      <c r="L56" s="9">
        <f t="shared" ref="L56:X56" si="15">K56*L$21</f>
        <v>0.37371347607762145</v>
      </c>
      <c r="M56" s="9">
        <f t="shared" si="15"/>
        <v>0.36880927605044783</v>
      </c>
      <c r="N56" s="9">
        <f t="shared" si="15"/>
        <v>0.36449515808107957</v>
      </c>
      <c r="O56" s="9">
        <f t="shared" si="15"/>
        <v>0.36067685431503643</v>
      </c>
      <c r="P56" s="9">
        <f t="shared" si="15"/>
        <v>0.35728047641041277</v>
      </c>
      <c r="Q56" s="9">
        <f t="shared" si="15"/>
        <v>0.35424712018119964</v>
      </c>
      <c r="R56" s="9">
        <f t="shared" si="15"/>
        <v>0.35152913092289306</v>
      </c>
      <c r="S56" s="9">
        <f t="shared" si="15"/>
        <v>0.34908745459842294</v>
      </c>
      <c r="T56" s="9">
        <f t="shared" si="15"/>
        <v>0.34688971876671054</v>
      </c>
      <c r="U56" s="9">
        <f t="shared" si="15"/>
        <v>0.34490881586632965</v>
      </c>
      <c r="V56" s="9">
        <f t="shared" si="15"/>
        <v>0.34312183975620869</v>
      </c>
      <c r="W56" s="9">
        <f t="shared" si="15"/>
        <v>0.34150927542075754</v>
      </c>
      <c r="X56" s="9"/>
      <c r="Y56" s="9"/>
    </row>
    <row r="57" spans="1:25">
      <c r="A57" s="4">
        <v>43556</v>
      </c>
      <c r="B57">
        <v>1</v>
      </c>
      <c r="C57">
        <v>0.56283068783068779</v>
      </c>
      <c r="D57">
        <v>0.49801587301587302</v>
      </c>
      <c r="E57">
        <v>0.4689153439153439</v>
      </c>
      <c r="F57">
        <v>0.45171957671957674</v>
      </c>
      <c r="G57">
        <v>0.43915343915343913</v>
      </c>
      <c r="H57">
        <v>0.4332010582010582</v>
      </c>
      <c r="I57">
        <v>0.42030423280423279</v>
      </c>
      <c r="J57">
        <v>0.41402116402116401</v>
      </c>
    </row>
    <row r="58" spans="1:25">
      <c r="A58" s="4">
        <v>43586</v>
      </c>
      <c r="B58">
        <v>1</v>
      </c>
      <c r="C58">
        <v>0.5725239616613419</v>
      </c>
      <c r="D58">
        <v>0.50990415335463257</v>
      </c>
      <c r="E58">
        <v>0.48210862619808309</v>
      </c>
      <c r="F58">
        <v>0.46645367412140576</v>
      </c>
      <c r="G58">
        <v>0.45239616613418532</v>
      </c>
      <c r="H58">
        <v>0.44217252396166135</v>
      </c>
      <c r="I58">
        <v>0.43450479233226835</v>
      </c>
    </row>
    <row r="59" spans="1:25">
      <c r="A59" s="4">
        <v>43617</v>
      </c>
      <c r="B59">
        <v>1</v>
      </c>
      <c r="C59">
        <v>0.52519561815336469</v>
      </c>
      <c r="D59">
        <v>0.47355242566510169</v>
      </c>
      <c r="E59">
        <v>0.44820031298904539</v>
      </c>
      <c r="F59">
        <v>0.43411580594679189</v>
      </c>
      <c r="G59">
        <v>0.41971830985915493</v>
      </c>
      <c r="H59">
        <v>0.41564945226917061</v>
      </c>
    </row>
    <row r="60" spans="1:25">
      <c r="A60" s="4">
        <v>43647</v>
      </c>
      <c r="B60">
        <v>1</v>
      </c>
      <c r="C60">
        <v>0.46926489226869456</v>
      </c>
      <c r="D60">
        <v>0.41856780735107729</v>
      </c>
      <c r="E60">
        <v>0.39765525982256023</v>
      </c>
      <c r="F60">
        <v>0.38276299112801015</v>
      </c>
      <c r="G60">
        <v>0.3767427122940431</v>
      </c>
    </row>
    <row r="61" spans="1:25">
      <c r="A61" s="4">
        <v>43678</v>
      </c>
      <c r="B61">
        <v>1</v>
      </c>
      <c r="C61">
        <v>0.46943300601837185</v>
      </c>
      <c r="D61">
        <v>0.42445359518530251</v>
      </c>
      <c r="E61">
        <v>0.40101362052581563</v>
      </c>
      <c r="F61">
        <v>0.39214444092492873</v>
      </c>
    </row>
    <row r="62" spans="1:25">
      <c r="A62" s="4">
        <v>43709</v>
      </c>
      <c r="B62">
        <v>1</v>
      </c>
      <c r="C62">
        <v>0.51639586410635152</v>
      </c>
      <c r="D62">
        <v>0.46883308714918759</v>
      </c>
      <c r="E62">
        <v>0.4502215657311669</v>
      </c>
    </row>
    <row r="63" spans="1:25">
      <c r="A63" s="4">
        <v>43739</v>
      </c>
      <c r="B63" s="9">
        <v>1</v>
      </c>
      <c r="C63" s="9">
        <v>0.5415043452202577</v>
      </c>
      <c r="D63" s="9">
        <v>0.49745280191789032</v>
      </c>
      <c r="E63" s="9"/>
    </row>
    <row r="64" spans="1:25">
      <c r="A64" s="4">
        <v>43770</v>
      </c>
      <c r="B64" s="9">
        <v>1</v>
      </c>
      <c r="C64" s="9">
        <v>0.52162516382699864</v>
      </c>
      <c r="D64" s="9">
        <f t="shared" ref="D64:D75" si="16">(D58*0.1+D59*0.1+D60*0.1+D61*0.2+D62*0.2+D63*0.3)</f>
        <v>0.46809561567934632</v>
      </c>
      <c r="E64" s="9"/>
    </row>
    <row r="65" spans="1:5">
      <c r="A65" s="4">
        <v>43800</v>
      </c>
      <c r="B65" s="9">
        <v>1</v>
      </c>
      <c r="C65" s="9">
        <f>(C59*0.1+C60*0.1+C61*0.1+C62*0.2+C63*0.2+C64*0.3)</f>
        <v>0.51445694265746456</v>
      </c>
      <c r="D65" s="9">
        <f t="shared" si="16"/>
        <v>0.46534324533736759</v>
      </c>
      <c r="E65" s="9"/>
    </row>
    <row r="66" spans="1:5">
      <c r="A66" s="4">
        <v>43831</v>
      </c>
      <c r="B66">
        <v>1</v>
      </c>
      <c r="C66" s="6">
        <f>(C60*0.1+C61*0.1+C62*0.1+C63*0.2+C64*0.2+C65*0.3)*0.2+0.8*C54</f>
        <v>0.52931011462730704</v>
      </c>
      <c r="D66" s="6">
        <f>(D60*0.1+D61*0.1+D62*0.1+D63*0.2+D64*0.2+D65*0.3)*0.2+0.8*D54</f>
        <v>0.47825448155303846</v>
      </c>
    </row>
    <row r="67" spans="1:5">
      <c r="A67" s="4">
        <v>43862</v>
      </c>
      <c r="B67">
        <v>1</v>
      </c>
      <c r="C67" s="6">
        <f t="shared" ref="C67:C76" si="17">(C61*0.1+C62*0.1+C63*0.1+C64*0.2+C65*0.2+C66*0.3)*0.2+0.8*C55</f>
        <v>0.55138453127043641</v>
      </c>
      <c r="D67" s="6">
        <f t="shared" ref="D67:D75" si="18">(D61*0.1+D62*0.1+D63*0.1+D64*0.2+D65*0.2+D66*0.3)*0.2+0.8*D55</f>
        <v>0.48488920562465748</v>
      </c>
    </row>
    <row r="68" spans="1:5">
      <c r="A68" s="4">
        <v>43891</v>
      </c>
      <c r="B68">
        <v>1</v>
      </c>
      <c r="C68" s="6">
        <f t="shared" si="17"/>
        <v>0.53076196177624968</v>
      </c>
      <c r="D68" s="6">
        <f t="shared" si="18"/>
        <v>0.47118719136246379</v>
      </c>
    </row>
    <row r="69" spans="1:5">
      <c r="A69" s="4">
        <v>43922</v>
      </c>
      <c r="B69">
        <v>1</v>
      </c>
      <c r="C69" s="6">
        <f t="shared" si="17"/>
        <v>0.55688978284112944</v>
      </c>
      <c r="D69" s="6">
        <f t="shared" si="18"/>
        <v>0.49382751064024621</v>
      </c>
    </row>
    <row r="70" spans="1:5">
      <c r="A70" s="4">
        <v>43952</v>
      </c>
      <c r="B70">
        <v>1</v>
      </c>
      <c r="C70" s="6">
        <f t="shared" si="17"/>
        <v>0.56602626044364412</v>
      </c>
      <c r="D70" s="6">
        <f t="shared" si="18"/>
        <v>0.50402989605300075</v>
      </c>
    </row>
    <row r="71" spans="1:5">
      <c r="A71" s="4">
        <v>43983</v>
      </c>
      <c r="B71">
        <v>1</v>
      </c>
      <c r="C71" s="6">
        <f t="shared" si="17"/>
        <v>0.52952717170510977</v>
      </c>
      <c r="D71" s="6">
        <f t="shared" si="18"/>
        <v>0.47625406102567108</v>
      </c>
    </row>
    <row r="72" spans="1:5">
      <c r="A72" s="4">
        <v>44013</v>
      </c>
      <c r="B72">
        <v>1</v>
      </c>
      <c r="C72" s="6">
        <f t="shared" si="17"/>
        <v>0.48432931800213302</v>
      </c>
      <c r="D72" s="6">
        <f t="shared" si="18"/>
        <v>0.43203040338093524</v>
      </c>
    </row>
    <row r="73" spans="1:5">
      <c r="A73" s="4">
        <v>44044</v>
      </c>
      <c r="B73">
        <v>1</v>
      </c>
      <c r="C73" s="6">
        <f t="shared" si="17"/>
        <v>0.48120902669853194</v>
      </c>
      <c r="D73" s="6">
        <f t="shared" si="18"/>
        <v>0.43369413678679236</v>
      </c>
    </row>
    <row r="74" spans="1:5">
      <c r="A74" s="4">
        <v>44075</v>
      </c>
      <c r="B74">
        <v>1</v>
      </c>
      <c r="C74" s="6">
        <f t="shared" si="17"/>
        <v>0.51561705257650337</v>
      </c>
      <c r="D74" s="6">
        <f t="shared" si="18"/>
        <v>0.46680038846393612</v>
      </c>
    </row>
    <row r="75" spans="1:5">
      <c r="A75" s="4">
        <v>44105</v>
      </c>
      <c r="B75">
        <v>1</v>
      </c>
      <c r="C75" s="6">
        <f t="shared" si="17"/>
        <v>0.53581089741862065</v>
      </c>
      <c r="D75" s="6">
        <f t="shared" si="18"/>
        <v>0.49008147580323591</v>
      </c>
    </row>
    <row r="76" spans="1:5">
      <c r="A76" s="4">
        <v>44136</v>
      </c>
      <c r="B76">
        <v>1</v>
      </c>
      <c r="C76" s="6">
        <f t="shared" si="17"/>
        <v>0.52091948308073532</v>
      </c>
    </row>
    <row r="77" spans="1:5">
      <c r="A77" s="4">
        <v>44166</v>
      </c>
      <c r="B77">
        <v>1</v>
      </c>
    </row>
    <row r="80" spans="1:5" ht="18.75">
      <c r="A80" s="7" t="s">
        <v>12</v>
      </c>
    </row>
    <row r="82" spans="1:25">
      <c r="A82" s="4"/>
    </row>
    <row r="83" spans="1:25">
      <c r="A83" t="s">
        <v>9</v>
      </c>
      <c r="E83">
        <v>0.94486294790104219</v>
      </c>
      <c r="F83">
        <v>0.96657858263416652</v>
      </c>
      <c r="G83">
        <v>0.97023655589229307</v>
      </c>
      <c r="H83">
        <v>0.97710106146495546</v>
      </c>
      <c r="I83">
        <v>0.97516228441465658</v>
      </c>
      <c r="J83">
        <v>0.97756927344615341</v>
      </c>
      <c r="K83">
        <v>0.98270725769489653</v>
      </c>
      <c r="L83">
        <v>0.98519247147093603</v>
      </c>
      <c r="M83">
        <v>0.98687711216987262</v>
      </c>
      <c r="N83">
        <v>0.98830257737666516</v>
      </c>
      <c r="O83">
        <v>0.98952440469677294</v>
      </c>
      <c r="P83">
        <v>0.99058332170753305</v>
      </c>
      <c r="Q83">
        <v>0.99150987409194824</v>
      </c>
      <c r="R83">
        <v>0.99232742031349097</v>
      </c>
      <c r="S83">
        <v>0.99305412806597337</v>
      </c>
      <c r="T83">
        <v>0.99370434026556298</v>
      </c>
      <c r="U83">
        <v>0.99428953124519359</v>
      </c>
      <c r="V83">
        <v>0.99481898975057359</v>
      </c>
      <c r="W83">
        <v>0.99530031566455557</v>
      </c>
      <c r="X83">
        <v>0.99573978715123468</v>
      </c>
      <c r="Y83">
        <v>0.99614263601402386</v>
      </c>
    </row>
    <row r="84" spans="1:25">
      <c r="A84" t="s">
        <v>8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  <c r="M84">
        <v>12</v>
      </c>
      <c r="N84">
        <v>13</v>
      </c>
      <c r="O84">
        <v>14</v>
      </c>
      <c r="P84">
        <v>15</v>
      </c>
      <c r="Q84">
        <v>16</v>
      </c>
      <c r="R84">
        <v>17</v>
      </c>
      <c r="S84">
        <v>18</v>
      </c>
      <c r="T84">
        <v>19</v>
      </c>
      <c r="U84">
        <v>20</v>
      </c>
      <c r="V84">
        <v>21</v>
      </c>
      <c r="W84">
        <v>22</v>
      </c>
      <c r="X84">
        <v>23</v>
      </c>
      <c r="Y84">
        <v>24</v>
      </c>
    </row>
    <row r="85" spans="1:25">
      <c r="A85" s="4">
        <v>43466</v>
      </c>
      <c r="B85">
        <v>1</v>
      </c>
      <c r="C85">
        <v>0.53351955307262566</v>
      </c>
      <c r="D85">
        <v>0.48184357541899442</v>
      </c>
      <c r="E85">
        <v>0.44867318435754189</v>
      </c>
      <c r="F85">
        <v>0.43505586592178769</v>
      </c>
      <c r="G85">
        <v>0.42423184357541899</v>
      </c>
      <c r="H85">
        <v>0.40572625698324022</v>
      </c>
      <c r="I85">
        <v>0.39385474860335196</v>
      </c>
      <c r="J85">
        <v>0.38268156424581007</v>
      </c>
      <c r="K85">
        <v>0.37534916201117319</v>
      </c>
      <c r="L85" s="8">
        <v>0.36941340782122906</v>
      </c>
      <c r="M85" s="8">
        <v>0.36941340782122906</v>
      </c>
      <c r="N85" s="8">
        <f>M85*N$21</f>
        <v>0.36509222306721778</v>
      </c>
      <c r="O85" s="8">
        <f t="shared" ref="O85:Y85" si="19">N85*O$21</f>
        <v>0.36126766469001009</v>
      </c>
      <c r="P85" s="8">
        <f t="shared" si="19"/>
        <v>0.35786572331415345</v>
      </c>
      <c r="Q85" s="8">
        <f t="shared" si="19"/>
        <v>0.35482739826504028</v>
      </c>
      <c r="R85" s="8">
        <f t="shared" si="19"/>
        <v>0.35210495677689507</v>
      </c>
      <c r="S85" s="8">
        <f t="shared" si="19"/>
        <v>0.34965928083978676</v>
      </c>
      <c r="T85" s="8">
        <f t="shared" si="19"/>
        <v>0.34745794498463151</v>
      </c>
      <c r="U85" s="8">
        <f t="shared" si="19"/>
        <v>0.34547379724618754</v>
      </c>
      <c r="V85" s="8">
        <f t="shared" si="19"/>
        <v>0.34368389396174676</v>
      </c>
      <c r="W85" s="8">
        <f t="shared" si="19"/>
        <v>0.3420686881489502</v>
      </c>
      <c r="X85" s="8">
        <f t="shared" si="19"/>
        <v>0.34061140272853774</v>
      </c>
      <c r="Y85" s="8">
        <f t="shared" si="19"/>
        <v>0.33929754057043987</v>
      </c>
    </row>
    <row r="86" spans="1:25">
      <c r="A86" s="4">
        <v>43497</v>
      </c>
      <c r="B86">
        <v>1</v>
      </c>
      <c r="C86">
        <v>0.55954496978314971</v>
      </c>
      <c r="D86">
        <v>0.48880199075719871</v>
      </c>
      <c r="E86">
        <v>0.46178457163170994</v>
      </c>
      <c r="F86">
        <v>0.44578741557056523</v>
      </c>
      <c r="G86">
        <v>0.42730181301102027</v>
      </c>
      <c r="H86">
        <v>0.4141485958051902</v>
      </c>
      <c r="I86">
        <v>0.40277284038393174</v>
      </c>
      <c r="J86">
        <v>0.39424102381798792</v>
      </c>
      <c r="K86">
        <v>0.38464273018130113</v>
      </c>
      <c r="L86" s="8">
        <v>0.38570920725204411</v>
      </c>
      <c r="M86" s="8">
        <f t="shared" ref="M86:X86" si="20">L86*M$21</f>
        <v>0.38064758859022818</v>
      </c>
      <c r="N86" s="8">
        <f t="shared" si="20"/>
        <v>0.376194992875935</v>
      </c>
      <c r="O86" s="8">
        <f t="shared" si="20"/>
        <v>0.37225412637546634</v>
      </c>
      <c r="P86" s="8">
        <f t="shared" si="20"/>
        <v>0.36874872902434525</v>
      </c>
      <c r="Q86" s="8">
        <f t="shared" si="20"/>
        <v>0.36561800588649451</v>
      </c>
      <c r="R86" s="8">
        <f t="shared" si="20"/>
        <v>0.36281277260150785</v>
      </c>
      <c r="S86" s="8">
        <f t="shared" si="20"/>
        <v>0.36029272154698866</v>
      </c>
      <c r="T86" s="8">
        <f t="shared" si="20"/>
        <v>0.35802444116733456</v>
      </c>
      <c r="U86" s="8">
        <f t="shared" si="20"/>
        <v>0.35597995378259145</v>
      </c>
      <c r="V86" s="8">
        <f t="shared" si="20"/>
        <v>0.3541356179934535</v>
      </c>
      <c r="W86" s="8">
        <f t="shared" si="20"/>
        <v>0.35247129237694674</v>
      </c>
      <c r="X86" s="8">
        <f t="shared" si="20"/>
        <v>0.35096968964834158</v>
      </c>
      <c r="Y86" s="8"/>
    </row>
    <row r="87" spans="1:25">
      <c r="A87" s="4">
        <v>43525</v>
      </c>
      <c r="B87">
        <v>1</v>
      </c>
      <c r="C87">
        <v>0.53042212518195053</v>
      </c>
      <c r="D87">
        <v>0.46957787481804947</v>
      </c>
      <c r="E87">
        <v>0.44104803493449779</v>
      </c>
      <c r="F87">
        <v>0.42241630276564773</v>
      </c>
      <c r="G87">
        <v>0.40756914119359533</v>
      </c>
      <c r="H87">
        <v>0.40058224163027656</v>
      </c>
      <c r="I87">
        <v>0.39243085880640466</v>
      </c>
      <c r="J87">
        <v>0.38253275109170304</v>
      </c>
      <c r="K87">
        <v>0.37933042212518198</v>
      </c>
      <c r="L87" s="8">
        <f t="shared" ref="L87:X87" si="21">K87*L$21</f>
        <v>0.37371347607762145</v>
      </c>
      <c r="M87" s="8">
        <f t="shared" si="21"/>
        <v>0.36880927605044783</v>
      </c>
      <c r="N87" s="8">
        <f t="shared" si="21"/>
        <v>0.36449515808107957</v>
      </c>
      <c r="O87" s="8">
        <f t="shared" si="21"/>
        <v>0.36067685431503643</v>
      </c>
      <c r="P87" s="8">
        <f t="shared" si="21"/>
        <v>0.35728047641041277</v>
      </c>
      <c r="Q87" s="8">
        <f t="shared" si="21"/>
        <v>0.35424712018119964</v>
      </c>
      <c r="R87" s="8">
        <f t="shared" si="21"/>
        <v>0.35152913092289306</v>
      </c>
      <c r="S87" s="8">
        <f t="shared" si="21"/>
        <v>0.34908745459842294</v>
      </c>
      <c r="T87" s="8">
        <f t="shared" si="21"/>
        <v>0.34688971876671054</v>
      </c>
      <c r="U87" s="8">
        <f t="shared" si="21"/>
        <v>0.34490881586632965</v>
      </c>
      <c r="V87" s="8">
        <f t="shared" si="21"/>
        <v>0.34312183975620869</v>
      </c>
      <c r="W87" s="8">
        <f t="shared" si="21"/>
        <v>0.34150927542075754</v>
      </c>
      <c r="X87" s="8"/>
      <c r="Y87" s="8"/>
    </row>
    <row r="88" spans="1:25">
      <c r="A88" s="4">
        <v>43556</v>
      </c>
      <c r="B88">
        <v>1</v>
      </c>
      <c r="C88">
        <v>0.56283068783068779</v>
      </c>
      <c r="D88">
        <v>0.49801587301587302</v>
      </c>
      <c r="E88">
        <v>0.4689153439153439</v>
      </c>
      <c r="F88">
        <v>0.45171957671957674</v>
      </c>
      <c r="G88">
        <v>0.43915343915343913</v>
      </c>
      <c r="H88">
        <v>0.4332010582010582</v>
      </c>
      <c r="I88">
        <v>0.42030423280423279</v>
      </c>
      <c r="J88">
        <v>0.41402116402116401</v>
      </c>
      <c r="K88" s="6">
        <f>0.9*(J88*K$83)+0.1*(K85*0.3+K86*0.3+K87*0.4)</f>
        <v>0.40414841610137986</v>
      </c>
      <c r="L88" s="6">
        <f t="shared" ref="L88:V98" si="22">0.9*(K88*L$83)+0.1*(L85*0.3+L86*0.3+L87*0.4)</f>
        <v>0.39594979670528746</v>
      </c>
      <c r="M88" s="6">
        <f t="shared" si="22"/>
        <v>0.38893261367744769</v>
      </c>
      <c r="N88" s="6">
        <f t="shared" si="22"/>
        <v>0.38276321687247566</v>
      </c>
      <c r="O88" s="6">
        <f t="shared" si="22"/>
        <v>0.37731091778856823</v>
      </c>
      <c r="P88" s="6">
        <f t="shared" si="22"/>
        <v>0.37247176466013754</v>
      </c>
      <c r="Q88" s="6">
        <f t="shared" si="22"/>
        <v>0.3681617361646749</v>
      </c>
      <c r="R88" s="6">
        <f t="shared" si="22"/>
        <v>0.36431198443405299</v>
      </c>
      <c r="S88" s="6">
        <f t="shared" si="22"/>
        <v>0.36086542629706886</v>
      </c>
      <c r="T88" s="6">
        <f t="shared" si="22"/>
        <v>0.35777424666208935</v>
      </c>
      <c r="U88" s="6">
        <f t="shared" si="22"/>
        <v>0.35499803437024258</v>
      </c>
      <c r="V88" s="6">
        <f t="shared" si="22"/>
        <v>0.35250236627298409</v>
      </c>
      <c r="W88" s="8"/>
      <c r="X88" s="8"/>
      <c r="Y88" s="8"/>
    </row>
    <row r="89" spans="1:25">
      <c r="A89" s="4">
        <v>43586</v>
      </c>
      <c r="B89">
        <v>1</v>
      </c>
      <c r="C89">
        <v>0.5725239616613419</v>
      </c>
      <c r="D89">
        <v>0.50990415335463257</v>
      </c>
      <c r="E89">
        <v>0.48210862619808309</v>
      </c>
      <c r="F89">
        <v>0.46645367412140576</v>
      </c>
      <c r="G89">
        <v>0.45239616613418532</v>
      </c>
      <c r="H89">
        <v>0.44217252396166135</v>
      </c>
      <c r="I89">
        <v>0.43450479233226835</v>
      </c>
      <c r="J89" s="6">
        <f t="shared" ref="J89:K99" si="23">0.9*(I89*J$83)+0.1*(J86*0.3+J87*0.3+J88*0.4)</f>
        <v>0.42214674054235191</v>
      </c>
      <c r="K89" s="6">
        <f t="shared" si="23"/>
        <v>0.41244713038214198</v>
      </c>
      <c r="L89" s="6">
        <f t="shared" si="22"/>
        <v>0.40432649932715153</v>
      </c>
      <c r="M89" s="6">
        <f t="shared" si="22"/>
        <v>0.39715952171307811</v>
      </c>
      <c r="N89" s="6">
        <f t="shared" si="22"/>
        <v>0.39079363424845631</v>
      </c>
      <c r="O89" s="6">
        <f t="shared" si="22"/>
        <v>0.38511022059235073</v>
      </c>
      <c r="P89" s="6">
        <f t="shared" si="22"/>
        <v>0.3800151321335507</v>
      </c>
      <c r="Q89" s="6">
        <f t="shared" si="22"/>
        <v>0.37543230346191259</v>
      </c>
      <c r="R89" s="6">
        <f t="shared" si="22"/>
        <v>0.37129932876013444</v>
      </c>
      <c r="S89" s="6">
        <f t="shared" si="22"/>
        <v>0.36756432039228393</v>
      </c>
      <c r="T89" s="6">
        <f t="shared" si="22"/>
        <v>0.364183629115022</v>
      </c>
      <c r="U89" s="6">
        <f t="shared" si="22"/>
        <v>0.36112015735623115</v>
      </c>
      <c r="V89" s="3"/>
      <c r="W89" s="3"/>
      <c r="X89" s="3"/>
      <c r="Y89" s="3"/>
    </row>
    <row r="90" spans="1:25">
      <c r="A90" s="4">
        <v>43617</v>
      </c>
      <c r="B90">
        <v>1</v>
      </c>
      <c r="C90">
        <v>0.52519561815336469</v>
      </c>
      <c r="D90">
        <v>0.47355242566510169</v>
      </c>
      <c r="E90">
        <v>0.44820031298904539</v>
      </c>
      <c r="F90">
        <v>0.43411580594679189</v>
      </c>
      <c r="G90">
        <v>0.41971830985915493</v>
      </c>
      <c r="H90">
        <v>0.41564945226917061</v>
      </c>
      <c r="I90" s="6">
        <f t="shared" ref="I90:I101" si="24">0.9*(H90*I$83)+0.1*(I87*0.3+I88*0.3+I89*0.4)</f>
        <v>0.40655534689306455</v>
      </c>
      <c r="J90" s="6">
        <f t="shared" ref="J90:J100" si="25">0.9*(I90*J$83)+0.1*(J87*0.3+J88*0.3+J89*0.4)</f>
        <v>0.39847490064519187</v>
      </c>
      <c r="K90" s="6">
        <f t="shared" si="23"/>
        <v>0.39242800954803714</v>
      </c>
      <c r="L90" s="6">
        <f t="shared" si="22"/>
        <v>0.38721836669751908</v>
      </c>
      <c r="M90" s="6">
        <f t="shared" si="22"/>
        <v>0.38254188671538419</v>
      </c>
      <c r="N90" s="6">
        <f t="shared" si="22"/>
        <v>0.3783099159543567</v>
      </c>
      <c r="O90" s="6">
        <f t="shared" si="22"/>
        <v>0.37445624692486107</v>
      </c>
      <c r="P90" s="6">
        <f t="shared" si="22"/>
        <v>0.3709302741391271</v>
      </c>
      <c r="Q90" s="6">
        <f t="shared" si="22"/>
        <v>0.36769248429657275</v>
      </c>
      <c r="R90" s="6">
        <f t="shared" si="22"/>
        <v>0.3647114075807229</v>
      </c>
      <c r="S90" s="6">
        <f t="shared" si="22"/>
        <v>0.36196151120826586</v>
      </c>
      <c r="T90" s="6">
        <f t="shared" si="22"/>
        <v>0.3594217163545273</v>
      </c>
    </row>
    <row r="91" spans="1:25">
      <c r="A91" s="4">
        <v>43647</v>
      </c>
      <c r="B91">
        <v>1</v>
      </c>
      <c r="C91">
        <v>0.46926489226869456</v>
      </c>
      <c r="D91">
        <v>0.41856780735107729</v>
      </c>
      <c r="E91">
        <v>0.39765525982256023</v>
      </c>
      <c r="F91">
        <v>0.38276299112801015</v>
      </c>
      <c r="G91">
        <v>0.3767427122940431</v>
      </c>
      <c r="H91" s="6">
        <f t="shared" ref="H91:H102" si="26">0.9*(G91*H$83)+0.1*(H88*0.3+H89*0.3+H90*0.4)</f>
        <v>0.3741913192291747</v>
      </c>
      <c r="I91" s="6">
        <f t="shared" si="24"/>
        <v>0.37031402013070802</v>
      </c>
      <c r="J91" s="6">
        <f t="shared" si="25"/>
        <v>0.36683088000820357</v>
      </c>
      <c r="K91" s="6">
        <f t="shared" si="23"/>
        <v>0.36463361809402778</v>
      </c>
      <c r="L91" s="6">
        <f t="shared" si="22"/>
        <v>0.36280788940117414</v>
      </c>
      <c r="M91" s="6">
        <f t="shared" si="22"/>
        <v>0.36112656147854072</v>
      </c>
      <c r="N91" s="6">
        <f t="shared" si="22"/>
        <v>0.35955118249337531</v>
      </c>
      <c r="O91" s="6">
        <f t="shared" si="22"/>
        <v>0.35805708686172222</v>
      </c>
      <c r="P91" s="6">
        <f t="shared" si="22"/>
        <v>0.35662865848734254</v>
      </c>
      <c r="Q91" s="6">
        <f t="shared" si="22"/>
        <v>0.3552562732075894</v>
      </c>
      <c r="R91" s="6">
        <f t="shared" si="22"/>
        <v>0.35393428272709931</v>
      </c>
      <c r="S91" s="6">
        <f t="shared" si="22"/>
        <v>0.35265966332260501</v>
      </c>
    </row>
    <row r="92" spans="1:25">
      <c r="A92" s="4">
        <v>43678</v>
      </c>
      <c r="B92">
        <v>1</v>
      </c>
      <c r="C92">
        <v>0.46943300601837185</v>
      </c>
      <c r="D92">
        <v>0.42445359518530251</v>
      </c>
      <c r="E92">
        <v>0.40101362052581563</v>
      </c>
      <c r="F92">
        <v>0.39214444092492873</v>
      </c>
      <c r="G92" s="6">
        <f t="shared" ref="G92:G103" si="27">0.9*(F92*G$83)+0.1*(G89*0.3+G90*0.3+G91*0.4)</f>
        <v>0.38365872736934242</v>
      </c>
      <c r="H92" s="6">
        <f t="shared" si="26"/>
        <v>0.37808832683368254</v>
      </c>
      <c r="I92" s="6">
        <f t="shared" si="24"/>
        <v>0.37187209383707259</v>
      </c>
      <c r="J92" s="6">
        <f t="shared" si="25"/>
        <v>0.36646954376444063</v>
      </c>
      <c r="K92" s="6">
        <f t="shared" si="23"/>
        <v>0.36285065126497451</v>
      </c>
      <c r="L92" s="6">
        <f t="shared" si="22"/>
        <v>0.35998861846190816</v>
      </c>
      <c r="M92" s="6">
        <f t="shared" si="22"/>
        <v>0.35757418009353453</v>
      </c>
      <c r="N92" s="6">
        <f t="shared" si="22"/>
        <v>0.35550748921662867</v>
      </c>
      <c r="O92" s="6">
        <f t="shared" si="22"/>
        <v>0.35371428046908127</v>
      </c>
      <c r="P92" s="6">
        <f t="shared" si="22"/>
        <v>0.35213862872188129</v>
      </c>
      <c r="Q92" s="6">
        <f t="shared" si="22"/>
        <v>0.35073802924530756</v>
      </c>
      <c r="R92" s="6">
        <f t="shared" si="22"/>
        <v>0.34947996078946014</v>
      </c>
    </row>
    <row r="93" spans="1:25">
      <c r="A93" s="4">
        <v>43709</v>
      </c>
      <c r="B93">
        <v>1</v>
      </c>
      <c r="C93">
        <v>0.51639586410635152</v>
      </c>
      <c r="D93">
        <v>0.46883308714918759</v>
      </c>
      <c r="E93">
        <v>0.4502215657311669</v>
      </c>
      <c r="F93" s="6">
        <f t="shared" ref="F93:F103" si="28">0.9*(E93*F$83)+0.1*(F90*0.3+F91*0.3+F92*0.4)</f>
        <v>0.4318492121374311</v>
      </c>
      <c r="G93" s="6">
        <f t="shared" si="27"/>
        <v>0.41633648278348895</v>
      </c>
      <c r="H93" s="6">
        <f t="shared" si="26"/>
        <v>0.40494129354719754</v>
      </c>
      <c r="I93" s="6">
        <f t="shared" si="24"/>
        <v>0.39357609394657617</v>
      </c>
      <c r="J93" s="6">
        <f t="shared" si="25"/>
        <v>0.38389106175479604</v>
      </c>
      <c r="K93" s="6">
        <f t="shared" si="23"/>
        <v>0.37675315417543498</v>
      </c>
      <c r="L93" s="6">
        <f t="shared" si="22"/>
        <v>0.37095726640834781</v>
      </c>
      <c r="M93" s="6">
        <f t="shared" si="22"/>
        <v>0.36609333287990947</v>
      </c>
      <c r="N93" s="6">
        <f t="shared" si="22"/>
        <v>0.36198601852316231</v>
      </c>
      <c r="O93" s="6">
        <f t="shared" si="22"/>
        <v>0.35849857077127928</v>
      </c>
      <c r="P93" s="6">
        <f t="shared" si="22"/>
        <v>0.35552274768348457</v>
      </c>
      <c r="Q93" s="6">
        <f t="shared" si="22"/>
        <v>0.35297186720816498</v>
      </c>
    </row>
    <row r="94" spans="1:25">
      <c r="A94" s="4">
        <v>43739</v>
      </c>
      <c r="B94">
        <v>1</v>
      </c>
      <c r="C94" s="9">
        <v>0.5415043452202577</v>
      </c>
      <c r="D94" s="9">
        <v>0.49745280191789032</v>
      </c>
      <c r="E94" s="6">
        <f t="shared" ref="E94:F105" si="29">0.9*(D94*E$83)+0.1*(E91*0.3+E92*0.3+E93*0.4)</f>
        <v>0.46499117781529192</v>
      </c>
      <c r="F94" s="6">
        <f t="shared" si="28"/>
        <v>0.44502665367817235</v>
      </c>
      <c r="G94" s="6">
        <f t="shared" si="27"/>
        <v>0.42806851747172514</v>
      </c>
      <c r="H94" s="6">
        <f t="shared" si="26"/>
        <v>0.41520562364499086</v>
      </c>
      <c r="I94" s="6">
        <f t="shared" si="24"/>
        <v>0.40241220518681176</v>
      </c>
      <c r="J94" s="6">
        <f t="shared" si="25"/>
        <v>0.39140188152867356</v>
      </c>
      <c r="K94" s="6">
        <f t="shared" si="23"/>
        <v>0.38306477693608648</v>
      </c>
      <c r="L94" s="6">
        <f t="shared" si="22"/>
        <v>0.37617546678303965</v>
      </c>
      <c r="M94" s="6">
        <f t="shared" si="22"/>
        <v>0.37031981805755865</v>
      </c>
      <c r="N94" s="6">
        <f t="shared" si="22"/>
        <v>0.36532042846817525</v>
      </c>
      <c r="O94" s="6">
        <f t="shared" si="22"/>
        <v>0.36103721540396233</v>
      </c>
      <c r="P94" s="6">
        <f t="shared" si="22"/>
        <v>0.35735762820902173</v>
      </c>
    </row>
    <row r="95" spans="1:25">
      <c r="A95" s="4">
        <v>43770</v>
      </c>
      <c r="B95">
        <v>1</v>
      </c>
      <c r="C95" s="9">
        <v>0.52162516382699864</v>
      </c>
      <c r="D95" s="9">
        <f t="shared" ref="D95:D96" si="30">(D89*0.1+D90*0.1+D91*0.1+D92*0.2+D93*0.2+D94*0.3)</f>
        <v>0.46809561567934632</v>
      </c>
      <c r="E95" s="6">
        <f t="shared" si="29"/>
        <v>0.44219428569762759</v>
      </c>
      <c r="F95" s="6">
        <f t="shared" si="28"/>
        <v>0.42719484906568422</v>
      </c>
      <c r="G95" s="6">
        <f t="shared" si="27"/>
        <v>0.41415465015062963</v>
      </c>
      <c r="H95" s="6">
        <f t="shared" si="26"/>
        <v>0.40430296700277085</v>
      </c>
      <c r="I95" s="6">
        <f t="shared" si="24"/>
        <v>0.39389483824922294</v>
      </c>
      <c r="J95" s="6">
        <f t="shared" si="25"/>
        <v>0.38472043518405874</v>
      </c>
      <c r="K95" s="6">
        <f t="shared" si="23"/>
        <v>0.37777151269567794</v>
      </c>
      <c r="L95" s="6">
        <f t="shared" si="22"/>
        <v>0.37193528043700141</v>
      </c>
      <c r="M95" s="6">
        <f t="shared" si="22"/>
        <v>0.36687179203608933</v>
      </c>
      <c r="N95" s="6">
        <f t="shared" si="22"/>
        <v>0.36245992624337736</v>
      </c>
      <c r="O95" s="6">
        <f t="shared" si="22"/>
        <v>0.35860452262154213</v>
      </c>
    </row>
    <row r="96" spans="1:25">
      <c r="A96" s="4">
        <v>43800</v>
      </c>
      <c r="B96">
        <v>1</v>
      </c>
      <c r="C96" s="9">
        <f>(C90*0.1+C91*0.1+C92*0.1+C93*0.2+C94*0.2+C95*0.3)</f>
        <v>0.51445694265746456</v>
      </c>
      <c r="D96" s="9">
        <f t="shared" si="30"/>
        <v>0.46534324533736759</v>
      </c>
      <c r="E96" s="6">
        <f t="shared" si="29"/>
        <v>0.44086118525207163</v>
      </c>
      <c r="F96" s="6">
        <f t="shared" si="28"/>
        <v>0.42690835155852502</v>
      </c>
      <c r="G96" s="6">
        <f t="shared" si="27"/>
        <v>0.41468021584170123</v>
      </c>
      <c r="H96" s="6">
        <f t="shared" si="26"/>
        <v>0.40544255735657531</v>
      </c>
      <c r="I96" s="6">
        <f t="shared" si="24"/>
        <v>0.39547050389165311</v>
      </c>
      <c r="J96" s="6">
        <f t="shared" si="25"/>
        <v>0.38658743754873925</v>
      </c>
      <c r="K96" s="6">
        <f t="shared" si="23"/>
        <v>0.37981745099270953</v>
      </c>
      <c r="L96" s="6">
        <f t="shared" si="22"/>
        <v>0.37406535713939043</v>
      </c>
      <c r="M96" s="6">
        <f t="shared" si="22"/>
        <v>0.36900815168442991</v>
      </c>
      <c r="N96" s="6">
        <f t="shared" si="22"/>
        <v>0.36454012710392458</v>
      </c>
    </row>
    <row r="97" spans="1:13">
      <c r="A97" s="4">
        <v>43831</v>
      </c>
      <c r="B97">
        <v>1</v>
      </c>
      <c r="C97" s="9">
        <f>(C91*0.1+C92*0.1+C93*0.1+C94*0.2+C95*0.2+C96*0.3)*0.2+0.8*C85</f>
        <v>0.52931011462730704</v>
      </c>
      <c r="D97" s="9">
        <f>(D91*0.1+D92*0.1+D93*0.1+D94*0.2+D95*0.2+D96*0.3)*0.2+0.8*D85</f>
        <v>0.47825448155303846</v>
      </c>
      <c r="E97" s="6">
        <f t="shared" si="29"/>
        <v>0.45154645667385013</v>
      </c>
      <c r="F97" s="6">
        <f t="shared" si="28"/>
        <v>0.43605259982141781</v>
      </c>
      <c r="G97" s="6">
        <f t="shared" si="27"/>
        <v>0.42262065903709017</v>
      </c>
      <c r="H97" s="6">
        <f t="shared" si="26"/>
        <v>0.41245174510163973</v>
      </c>
      <c r="I97" s="6">
        <f t="shared" si="24"/>
        <v>0.40169467882646115</v>
      </c>
      <c r="J97" s="6">
        <f t="shared" si="25"/>
        <v>0.39216310479814415</v>
      </c>
      <c r="K97" s="6">
        <f t="shared" si="23"/>
        <v>0.38486116308543183</v>
      </c>
      <c r="L97" s="6">
        <f t="shared" si="22"/>
        <v>0.37865202509216084</v>
      </c>
      <c r="M97" s="6">
        <f t="shared" si="22"/>
        <v>0.37319078970638991</v>
      </c>
    </row>
    <row r="98" spans="1:13">
      <c r="A98" s="4">
        <v>43862</v>
      </c>
      <c r="B98">
        <v>1</v>
      </c>
      <c r="C98" s="9">
        <f t="shared" ref="C98:C107" si="31">(C92*0.1+C93*0.1+C94*0.1+C95*0.2+C96*0.2+C97*0.3)*0.2+0.8*C86</f>
        <v>0.55138453127043641</v>
      </c>
      <c r="D98" s="9">
        <f t="shared" ref="D98:D106" si="32">(D92*0.1+D93*0.1+D94*0.1+D95*0.2+D96*0.2+D97*0.3)*0.2+0.8*D86</f>
        <v>0.48488920562465748</v>
      </c>
      <c r="E98" s="6">
        <f t="shared" si="29"/>
        <v>0.45689198220416261</v>
      </c>
      <c r="F98" s="6">
        <f t="shared" si="28"/>
        <v>0.44052500412981588</v>
      </c>
      <c r="G98" s="6">
        <f t="shared" si="27"/>
        <v>0.42644198885346918</v>
      </c>
      <c r="H98" s="6">
        <f t="shared" si="26"/>
        <v>0.41579966350060227</v>
      </c>
      <c r="I98" s="6">
        <f t="shared" si="24"/>
        <v>0.40467368216356825</v>
      </c>
      <c r="J98" s="6">
        <f t="shared" si="25"/>
        <v>0.39486266208378684</v>
      </c>
      <c r="K98" s="6">
        <f t="shared" si="23"/>
        <v>0.38735307887428722</v>
      </c>
      <c r="L98" s="6">
        <f t="shared" si="22"/>
        <v>0.38098170352821004</v>
      </c>
    </row>
    <row r="99" spans="1:13">
      <c r="A99" s="4">
        <v>43891</v>
      </c>
      <c r="B99">
        <v>1</v>
      </c>
      <c r="C99" s="9">
        <f t="shared" si="31"/>
        <v>0.53076196177624968</v>
      </c>
      <c r="D99" s="9">
        <f t="shared" si="32"/>
        <v>0.47118719136246379</v>
      </c>
      <c r="E99" s="6">
        <f t="shared" si="29"/>
        <v>0.44573449532549919</v>
      </c>
      <c r="F99" s="6">
        <f t="shared" si="28"/>
        <v>0.43126350375717981</v>
      </c>
      <c r="G99" s="6">
        <f t="shared" si="27"/>
        <v>0.41876156071117077</v>
      </c>
      <c r="H99" s="6">
        <f t="shared" si="26"/>
        <v>0.40942394453821629</v>
      </c>
      <c r="I99" s="6">
        <f t="shared" si="24"/>
        <v>0.39943121291303818</v>
      </c>
      <c r="J99" s="6">
        <f t="shared" si="25"/>
        <v>0.39058153529296108</v>
      </c>
      <c r="K99" s="6">
        <f t="shared" si="23"/>
        <v>0.38387906008592315</v>
      </c>
    </row>
    <row r="100" spans="1:13">
      <c r="A100" s="4">
        <v>43922</v>
      </c>
      <c r="B100">
        <v>1</v>
      </c>
      <c r="C100" s="9">
        <f t="shared" si="31"/>
        <v>0.55688978284112944</v>
      </c>
      <c r="D100" s="9">
        <f t="shared" si="32"/>
        <v>0.49382751064024621</v>
      </c>
      <c r="E100" s="6">
        <f t="shared" si="29"/>
        <v>0.46502191869171905</v>
      </c>
      <c r="F100" s="6">
        <f t="shared" si="28"/>
        <v>0.44808007262540045</v>
      </c>
      <c r="G100" s="6">
        <f t="shared" si="27"/>
        <v>0.433491641650397</v>
      </c>
      <c r="H100" s="6">
        <f t="shared" si="26"/>
        <v>0.42243312891310603</v>
      </c>
      <c r="I100" s="6">
        <f t="shared" si="24"/>
        <v>0.41091506884922446</v>
      </c>
      <c r="J100" s="6">
        <f t="shared" si="25"/>
        <v>0.40076218519088758</v>
      </c>
    </row>
    <row r="101" spans="1:13">
      <c r="A101" s="4">
        <v>43952</v>
      </c>
      <c r="B101">
        <v>1</v>
      </c>
      <c r="C101" s="9">
        <f t="shared" si="31"/>
        <v>0.56602626044364412</v>
      </c>
      <c r="D101" s="9">
        <f t="shared" si="32"/>
        <v>0.50402989605300075</v>
      </c>
      <c r="E101" s="6">
        <f t="shared" si="29"/>
        <v>0.47429492714696336</v>
      </c>
      <c r="F101" s="6">
        <f t="shared" si="28"/>
        <v>0.45667584473068434</v>
      </c>
      <c r="G101" s="6">
        <f t="shared" si="27"/>
        <v>0.44147101102858766</v>
      </c>
      <c r="H101" s="6">
        <f t="shared" si="26"/>
        <v>0.42987964753152486</v>
      </c>
      <c r="I101" s="6">
        <f t="shared" si="24"/>
        <v>0.41784192680545545</v>
      </c>
    </row>
    <row r="102" spans="1:13">
      <c r="A102" s="4">
        <v>43983</v>
      </c>
      <c r="B102">
        <v>1</v>
      </c>
      <c r="C102" s="9">
        <f t="shared" si="31"/>
        <v>0.52952717170510977</v>
      </c>
      <c r="D102" s="9">
        <f t="shared" si="32"/>
        <v>0.47625406102567108</v>
      </c>
      <c r="E102" s="6">
        <f t="shared" si="29"/>
        <v>0.45128982395189765</v>
      </c>
      <c r="F102" s="6">
        <f t="shared" si="28"/>
        <v>0.43723371163408781</v>
      </c>
      <c r="G102" s="6">
        <f t="shared" si="27"/>
        <v>0.42502455395826577</v>
      </c>
      <c r="H102" s="6">
        <f t="shared" si="26"/>
        <v>0.4159136466439623</v>
      </c>
    </row>
    <row r="103" spans="1:13">
      <c r="A103" s="4">
        <v>44013</v>
      </c>
      <c r="B103">
        <v>1</v>
      </c>
      <c r="C103" s="9">
        <f t="shared" si="31"/>
        <v>0.48432931800213302</v>
      </c>
      <c r="D103" s="9">
        <f t="shared" si="32"/>
        <v>0.43203040338093524</v>
      </c>
      <c r="E103" s="6">
        <f t="shared" si="29"/>
        <v>0.41361966680248452</v>
      </c>
      <c r="F103" s="6">
        <f t="shared" si="28"/>
        <v>0.40444834614485159</v>
      </c>
      <c r="G103" s="6">
        <f t="shared" si="27"/>
        <v>0.39641937509862346</v>
      </c>
    </row>
    <row r="104" spans="1:13">
      <c r="A104" s="4">
        <v>44044</v>
      </c>
      <c r="B104">
        <v>1</v>
      </c>
      <c r="C104" s="9">
        <f t="shared" si="31"/>
        <v>0.48120902669853194</v>
      </c>
      <c r="D104" s="9">
        <f t="shared" si="32"/>
        <v>0.43369413678679236</v>
      </c>
      <c r="E104" s="6">
        <f t="shared" si="29"/>
        <v>0.41311569771965506</v>
      </c>
      <c r="F104" s="6">
        <f t="shared" si="29"/>
        <v>0.40237312754594734</v>
      </c>
    </row>
    <row r="105" spans="1:13">
      <c r="A105" s="4">
        <v>44075</v>
      </c>
      <c r="B105">
        <v>1</v>
      </c>
      <c r="C105" s="9">
        <f t="shared" si="31"/>
        <v>0.51561705257650337</v>
      </c>
      <c r="D105" s="9">
        <f t="shared" si="32"/>
        <v>0.46680038846393612</v>
      </c>
      <c r="E105" s="6">
        <f t="shared" si="29"/>
        <v>0.43942806464426531</v>
      </c>
    </row>
    <row r="106" spans="1:13">
      <c r="A106" s="4">
        <v>44105</v>
      </c>
      <c r="B106">
        <v>1</v>
      </c>
      <c r="C106" s="9">
        <f t="shared" si="31"/>
        <v>0.53581089741862065</v>
      </c>
      <c r="D106" s="9">
        <f t="shared" si="32"/>
        <v>0.49008147580323591</v>
      </c>
      <c r="E106" s="9"/>
    </row>
    <row r="107" spans="1:13">
      <c r="A107" s="4">
        <v>44136</v>
      </c>
      <c r="B107">
        <v>1</v>
      </c>
      <c r="C107" s="9">
        <f t="shared" si="31"/>
        <v>0.52091948308073532</v>
      </c>
      <c r="D107" s="9"/>
      <c r="E107" s="9"/>
    </row>
    <row r="108" spans="1:13">
      <c r="A108" s="4">
        <v>44166</v>
      </c>
      <c r="B108">
        <v>1</v>
      </c>
      <c r="C108" s="9"/>
      <c r="D108" s="9"/>
      <c r="E108" s="9"/>
    </row>
    <row r="111" spans="1:13" ht="18.75">
      <c r="A111" s="7" t="s">
        <v>13</v>
      </c>
    </row>
    <row r="113" spans="1:25">
      <c r="A113" s="4"/>
    </row>
    <row r="115" spans="1:25">
      <c r="A115" t="s">
        <v>8</v>
      </c>
      <c r="B115" s="10">
        <v>1</v>
      </c>
      <c r="C115" s="10">
        <v>2</v>
      </c>
      <c r="D115" s="10">
        <v>3</v>
      </c>
      <c r="E115" s="10">
        <v>4</v>
      </c>
      <c r="F115" s="10">
        <v>5</v>
      </c>
      <c r="G115" s="10">
        <v>6</v>
      </c>
      <c r="H115" s="10">
        <v>7</v>
      </c>
      <c r="I115" s="10">
        <v>8</v>
      </c>
      <c r="J115" s="10">
        <v>9</v>
      </c>
      <c r="K115" s="10">
        <v>10</v>
      </c>
      <c r="L115" s="10">
        <v>11</v>
      </c>
      <c r="M115" s="10">
        <v>12</v>
      </c>
      <c r="N115" s="10">
        <v>13</v>
      </c>
      <c r="O115" s="10">
        <v>14</v>
      </c>
      <c r="P115" s="10">
        <v>15</v>
      </c>
      <c r="Q115" s="10">
        <v>16</v>
      </c>
      <c r="R115" s="10">
        <v>17</v>
      </c>
      <c r="S115" s="10">
        <v>18</v>
      </c>
      <c r="T115" s="10">
        <v>19</v>
      </c>
      <c r="U115" s="10">
        <v>20</v>
      </c>
      <c r="V115" s="10">
        <v>21</v>
      </c>
      <c r="W115" s="10">
        <v>22</v>
      </c>
      <c r="X115" s="10">
        <v>23</v>
      </c>
      <c r="Y115" s="10">
        <v>24</v>
      </c>
    </row>
    <row r="116" spans="1:25">
      <c r="A116" s="2">
        <v>43466</v>
      </c>
      <c r="B116" s="1">
        <v>2864</v>
      </c>
      <c r="C116">
        <f>INT(C85*$B116)</f>
        <v>1528</v>
      </c>
      <c r="D116">
        <f t="shared" ref="D116:Y116" si="33">INT(D85*$B116)</f>
        <v>1380</v>
      </c>
      <c r="E116">
        <f t="shared" si="33"/>
        <v>1285</v>
      </c>
      <c r="F116">
        <f t="shared" si="33"/>
        <v>1246</v>
      </c>
      <c r="G116">
        <f t="shared" si="33"/>
        <v>1215</v>
      </c>
      <c r="H116">
        <f t="shared" si="33"/>
        <v>1162</v>
      </c>
      <c r="I116">
        <f t="shared" si="33"/>
        <v>1128</v>
      </c>
      <c r="J116">
        <f t="shared" si="33"/>
        <v>1096</v>
      </c>
      <c r="K116">
        <f t="shared" si="33"/>
        <v>1075</v>
      </c>
      <c r="L116">
        <f t="shared" si="33"/>
        <v>1058</v>
      </c>
      <c r="M116">
        <f t="shared" si="33"/>
        <v>1058</v>
      </c>
      <c r="N116">
        <f t="shared" si="33"/>
        <v>1045</v>
      </c>
      <c r="O116">
        <f t="shared" si="33"/>
        <v>1034</v>
      </c>
      <c r="P116">
        <f t="shared" si="33"/>
        <v>1024</v>
      </c>
      <c r="Q116">
        <f t="shared" si="33"/>
        <v>1016</v>
      </c>
      <c r="R116">
        <f t="shared" si="33"/>
        <v>1008</v>
      </c>
      <c r="S116">
        <f t="shared" si="33"/>
        <v>1001</v>
      </c>
      <c r="T116">
        <f t="shared" si="33"/>
        <v>995</v>
      </c>
      <c r="U116">
        <f t="shared" si="33"/>
        <v>989</v>
      </c>
      <c r="V116">
        <f t="shared" si="33"/>
        <v>984</v>
      </c>
      <c r="W116">
        <f t="shared" si="33"/>
        <v>979</v>
      </c>
      <c r="X116">
        <f t="shared" si="33"/>
        <v>975</v>
      </c>
      <c r="Y116">
        <f t="shared" si="33"/>
        <v>971</v>
      </c>
    </row>
    <row r="117" spans="1:25">
      <c r="A117" s="2">
        <v>43497</v>
      </c>
      <c r="B117" s="1">
        <v>2813</v>
      </c>
      <c r="C117">
        <f t="shared" ref="C117:Y117" si="34">INT(C86*$B117)</f>
        <v>1574</v>
      </c>
      <c r="D117">
        <f t="shared" si="34"/>
        <v>1375</v>
      </c>
      <c r="E117">
        <f t="shared" si="34"/>
        <v>1299</v>
      </c>
      <c r="F117">
        <f t="shared" si="34"/>
        <v>1254</v>
      </c>
      <c r="G117">
        <f t="shared" si="34"/>
        <v>1202</v>
      </c>
      <c r="H117">
        <f t="shared" si="34"/>
        <v>1165</v>
      </c>
      <c r="I117">
        <f t="shared" si="34"/>
        <v>1133</v>
      </c>
      <c r="J117">
        <f t="shared" si="34"/>
        <v>1109</v>
      </c>
      <c r="K117">
        <f t="shared" si="34"/>
        <v>1082</v>
      </c>
      <c r="L117">
        <f t="shared" si="34"/>
        <v>1085</v>
      </c>
      <c r="M117">
        <f t="shared" si="34"/>
        <v>1070</v>
      </c>
      <c r="N117">
        <f t="shared" si="34"/>
        <v>1058</v>
      </c>
      <c r="O117">
        <f t="shared" si="34"/>
        <v>1047</v>
      </c>
      <c r="P117">
        <f t="shared" si="34"/>
        <v>1037</v>
      </c>
      <c r="Q117">
        <f t="shared" si="34"/>
        <v>1028</v>
      </c>
      <c r="R117">
        <f t="shared" si="34"/>
        <v>1020</v>
      </c>
      <c r="S117">
        <f t="shared" si="34"/>
        <v>1013</v>
      </c>
      <c r="T117">
        <f t="shared" si="34"/>
        <v>1007</v>
      </c>
      <c r="U117">
        <f t="shared" si="34"/>
        <v>1001</v>
      </c>
      <c r="V117">
        <f t="shared" si="34"/>
        <v>996</v>
      </c>
      <c r="W117">
        <f t="shared" si="34"/>
        <v>991</v>
      </c>
      <c r="X117">
        <f t="shared" si="34"/>
        <v>987</v>
      </c>
    </row>
    <row r="118" spans="1:25">
      <c r="A118" s="2">
        <v>43525</v>
      </c>
      <c r="B118" s="1">
        <v>3435</v>
      </c>
      <c r="C118">
        <f t="shared" ref="C118:Y118" si="35">INT(C87*$B118)</f>
        <v>1822</v>
      </c>
      <c r="D118">
        <f t="shared" si="35"/>
        <v>1613</v>
      </c>
      <c r="E118">
        <f t="shared" si="35"/>
        <v>1515</v>
      </c>
      <c r="F118">
        <f t="shared" si="35"/>
        <v>1451</v>
      </c>
      <c r="G118">
        <f t="shared" si="35"/>
        <v>1400</v>
      </c>
      <c r="H118">
        <f t="shared" si="35"/>
        <v>1376</v>
      </c>
      <c r="I118">
        <f t="shared" si="35"/>
        <v>1348</v>
      </c>
      <c r="J118">
        <f t="shared" si="35"/>
        <v>1314</v>
      </c>
      <c r="K118">
        <f t="shared" si="35"/>
        <v>1303</v>
      </c>
      <c r="L118">
        <f t="shared" si="35"/>
        <v>1283</v>
      </c>
      <c r="M118">
        <f t="shared" si="35"/>
        <v>1266</v>
      </c>
      <c r="N118">
        <f t="shared" si="35"/>
        <v>1252</v>
      </c>
      <c r="O118">
        <f t="shared" si="35"/>
        <v>1238</v>
      </c>
      <c r="P118">
        <f t="shared" si="35"/>
        <v>1227</v>
      </c>
      <c r="Q118">
        <f t="shared" si="35"/>
        <v>1216</v>
      </c>
      <c r="R118">
        <f t="shared" si="35"/>
        <v>1207</v>
      </c>
      <c r="S118">
        <f t="shared" si="35"/>
        <v>1199</v>
      </c>
      <c r="T118">
        <f t="shared" si="35"/>
        <v>1191</v>
      </c>
      <c r="U118">
        <f t="shared" si="35"/>
        <v>1184</v>
      </c>
      <c r="V118">
        <f t="shared" si="35"/>
        <v>1178</v>
      </c>
      <c r="W118">
        <f t="shared" si="35"/>
        <v>1173</v>
      </c>
    </row>
    <row r="119" spans="1:25">
      <c r="A119" s="2">
        <v>43556</v>
      </c>
      <c r="B119" s="1">
        <v>3024</v>
      </c>
      <c r="C119">
        <f t="shared" ref="C119:Y119" si="36">INT(C88*$B119)</f>
        <v>1702</v>
      </c>
      <c r="D119">
        <f t="shared" si="36"/>
        <v>1506</v>
      </c>
      <c r="E119">
        <f t="shared" si="36"/>
        <v>1418</v>
      </c>
      <c r="F119">
        <f t="shared" si="36"/>
        <v>1366</v>
      </c>
      <c r="G119">
        <f t="shared" si="36"/>
        <v>1328</v>
      </c>
      <c r="H119">
        <f t="shared" si="36"/>
        <v>1310</v>
      </c>
      <c r="I119">
        <f t="shared" si="36"/>
        <v>1271</v>
      </c>
      <c r="J119">
        <f t="shared" si="36"/>
        <v>1252</v>
      </c>
      <c r="K119">
        <f t="shared" si="36"/>
        <v>1222</v>
      </c>
      <c r="L119">
        <f t="shared" si="36"/>
        <v>1197</v>
      </c>
      <c r="M119">
        <f t="shared" si="36"/>
        <v>1176</v>
      </c>
      <c r="N119">
        <f t="shared" si="36"/>
        <v>1157</v>
      </c>
      <c r="O119">
        <f t="shared" si="36"/>
        <v>1140</v>
      </c>
      <c r="P119">
        <f t="shared" si="36"/>
        <v>1126</v>
      </c>
      <c r="Q119">
        <f t="shared" si="36"/>
        <v>1113</v>
      </c>
      <c r="R119">
        <f t="shared" si="36"/>
        <v>1101</v>
      </c>
      <c r="S119">
        <f t="shared" si="36"/>
        <v>1091</v>
      </c>
      <c r="T119">
        <f t="shared" si="36"/>
        <v>1081</v>
      </c>
      <c r="U119">
        <f t="shared" si="36"/>
        <v>1073</v>
      </c>
      <c r="V119">
        <f t="shared" si="36"/>
        <v>1065</v>
      </c>
    </row>
    <row r="120" spans="1:25">
      <c r="A120" s="2">
        <v>43586</v>
      </c>
      <c r="B120" s="1">
        <v>3130</v>
      </c>
      <c r="C120">
        <f t="shared" ref="C120:Y120" si="37">INT(C89*$B120)</f>
        <v>1792</v>
      </c>
      <c r="D120">
        <f t="shared" si="37"/>
        <v>1596</v>
      </c>
      <c r="E120">
        <f t="shared" si="37"/>
        <v>1509</v>
      </c>
      <c r="F120">
        <f t="shared" si="37"/>
        <v>1460</v>
      </c>
      <c r="G120">
        <f t="shared" si="37"/>
        <v>1416</v>
      </c>
      <c r="H120">
        <f t="shared" si="37"/>
        <v>1384</v>
      </c>
      <c r="I120">
        <f t="shared" si="37"/>
        <v>1360</v>
      </c>
      <c r="J120">
        <f t="shared" si="37"/>
        <v>1321</v>
      </c>
      <c r="K120">
        <f t="shared" si="37"/>
        <v>1290</v>
      </c>
      <c r="L120">
        <f t="shared" si="37"/>
        <v>1265</v>
      </c>
      <c r="M120">
        <f t="shared" si="37"/>
        <v>1243</v>
      </c>
      <c r="N120">
        <f t="shared" si="37"/>
        <v>1223</v>
      </c>
      <c r="O120">
        <f t="shared" si="37"/>
        <v>1205</v>
      </c>
      <c r="P120">
        <f t="shared" si="37"/>
        <v>1189</v>
      </c>
      <c r="Q120">
        <f t="shared" si="37"/>
        <v>1175</v>
      </c>
      <c r="R120">
        <f t="shared" si="37"/>
        <v>1162</v>
      </c>
      <c r="S120">
        <f t="shared" si="37"/>
        <v>1150</v>
      </c>
      <c r="T120">
        <f t="shared" si="37"/>
        <v>1139</v>
      </c>
      <c r="U120">
        <f t="shared" si="37"/>
        <v>1130</v>
      </c>
    </row>
    <row r="121" spans="1:25">
      <c r="A121" s="2">
        <v>43617</v>
      </c>
      <c r="B121" s="1">
        <v>3195</v>
      </c>
      <c r="C121">
        <f t="shared" ref="C121:Y121" si="38">INT(C90*$B121)</f>
        <v>1678</v>
      </c>
      <c r="D121">
        <f t="shared" si="38"/>
        <v>1513</v>
      </c>
      <c r="E121">
        <f t="shared" si="38"/>
        <v>1432</v>
      </c>
      <c r="F121">
        <f t="shared" si="38"/>
        <v>1387</v>
      </c>
      <c r="G121">
        <f t="shared" si="38"/>
        <v>1341</v>
      </c>
      <c r="H121">
        <f t="shared" si="38"/>
        <v>1328</v>
      </c>
      <c r="I121">
        <f t="shared" si="38"/>
        <v>1298</v>
      </c>
      <c r="J121">
        <f t="shared" si="38"/>
        <v>1273</v>
      </c>
      <c r="K121">
        <f t="shared" si="38"/>
        <v>1253</v>
      </c>
      <c r="L121">
        <f t="shared" si="38"/>
        <v>1237</v>
      </c>
      <c r="M121">
        <f t="shared" si="38"/>
        <v>1222</v>
      </c>
      <c r="N121">
        <f t="shared" si="38"/>
        <v>1208</v>
      </c>
      <c r="O121">
        <f t="shared" si="38"/>
        <v>1196</v>
      </c>
      <c r="P121">
        <f t="shared" si="38"/>
        <v>1185</v>
      </c>
      <c r="Q121">
        <f t="shared" si="38"/>
        <v>1174</v>
      </c>
      <c r="R121">
        <f t="shared" si="38"/>
        <v>1165</v>
      </c>
      <c r="S121">
        <f t="shared" si="38"/>
        <v>1156</v>
      </c>
      <c r="T121">
        <f t="shared" si="38"/>
        <v>1148</v>
      </c>
    </row>
    <row r="122" spans="1:25">
      <c r="A122" s="2">
        <v>43647</v>
      </c>
      <c r="B122" s="1">
        <v>3156</v>
      </c>
      <c r="C122">
        <f t="shared" ref="C122:Y122" si="39">INT(C91*$B122)</f>
        <v>1481</v>
      </c>
      <c r="D122">
        <f t="shared" si="39"/>
        <v>1321</v>
      </c>
      <c r="E122">
        <f t="shared" si="39"/>
        <v>1255</v>
      </c>
      <c r="F122">
        <f t="shared" si="39"/>
        <v>1208</v>
      </c>
      <c r="G122">
        <f t="shared" si="39"/>
        <v>1189</v>
      </c>
      <c r="H122">
        <f t="shared" si="39"/>
        <v>1180</v>
      </c>
      <c r="I122">
        <f t="shared" si="39"/>
        <v>1168</v>
      </c>
      <c r="J122">
        <f t="shared" si="39"/>
        <v>1157</v>
      </c>
      <c r="K122">
        <f t="shared" si="39"/>
        <v>1150</v>
      </c>
      <c r="L122">
        <f t="shared" si="39"/>
        <v>1145</v>
      </c>
      <c r="M122">
        <f t="shared" si="39"/>
        <v>1139</v>
      </c>
      <c r="N122">
        <f t="shared" si="39"/>
        <v>1134</v>
      </c>
      <c r="O122">
        <f t="shared" si="39"/>
        <v>1130</v>
      </c>
      <c r="P122">
        <f t="shared" si="39"/>
        <v>1125</v>
      </c>
      <c r="Q122">
        <f t="shared" si="39"/>
        <v>1121</v>
      </c>
      <c r="R122">
        <f t="shared" si="39"/>
        <v>1117</v>
      </c>
      <c r="S122">
        <f t="shared" si="39"/>
        <v>1112</v>
      </c>
    </row>
    <row r="123" spans="1:25">
      <c r="A123" s="2">
        <v>43678</v>
      </c>
      <c r="B123" s="1">
        <v>3157</v>
      </c>
      <c r="C123">
        <f t="shared" ref="C123:Y123" si="40">INT(C92*$B123)</f>
        <v>1482</v>
      </c>
      <c r="D123">
        <f t="shared" si="40"/>
        <v>1340</v>
      </c>
      <c r="E123">
        <f t="shared" si="40"/>
        <v>1266</v>
      </c>
      <c r="F123">
        <f t="shared" si="40"/>
        <v>1238</v>
      </c>
      <c r="G123">
        <f t="shared" si="40"/>
        <v>1211</v>
      </c>
      <c r="H123">
        <f t="shared" si="40"/>
        <v>1193</v>
      </c>
      <c r="I123">
        <f t="shared" si="40"/>
        <v>1174</v>
      </c>
      <c r="J123">
        <f t="shared" si="40"/>
        <v>1156</v>
      </c>
      <c r="K123">
        <f t="shared" si="40"/>
        <v>1145</v>
      </c>
      <c r="L123">
        <f t="shared" si="40"/>
        <v>1136</v>
      </c>
      <c r="M123">
        <f t="shared" si="40"/>
        <v>1128</v>
      </c>
      <c r="N123">
        <f t="shared" si="40"/>
        <v>1122</v>
      </c>
      <c r="O123">
        <f t="shared" si="40"/>
        <v>1116</v>
      </c>
      <c r="P123">
        <f t="shared" si="40"/>
        <v>1111</v>
      </c>
      <c r="Q123">
        <f t="shared" si="40"/>
        <v>1107</v>
      </c>
      <c r="R123">
        <f t="shared" si="40"/>
        <v>1103</v>
      </c>
    </row>
    <row r="124" spans="1:25">
      <c r="A124" s="2">
        <v>43709</v>
      </c>
      <c r="B124" s="1">
        <v>3385</v>
      </c>
      <c r="C124">
        <f t="shared" ref="C124:Y124" si="41">INT(C93*$B124)</f>
        <v>1748</v>
      </c>
      <c r="D124">
        <f t="shared" si="41"/>
        <v>1587</v>
      </c>
      <c r="E124">
        <f t="shared" si="41"/>
        <v>1524</v>
      </c>
      <c r="F124">
        <f t="shared" si="41"/>
        <v>1461</v>
      </c>
      <c r="G124">
        <f t="shared" si="41"/>
        <v>1409</v>
      </c>
      <c r="H124">
        <f t="shared" si="41"/>
        <v>1370</v>
      </c>
      <c r="I124">
        <f t="shared" si="41"/>
        <v>1332</v>
      </c>
      <c r="J124">
        <f t="shared" si="41"/>
        <v>1299</v>
      </c>
      <c r="K124">
        <f t="shared" si="41"/>
        <v>1275</v>
      </c>
      <c r="L124">
        <f t="shared" si="41"/>
        <v>1255</v>
      </c>
      <c r="M124">
        <f t="shared" si="41"/>
        <v>1239</v>
      </c>
      <c r="N124">
        <f t="shared" si="41"/>
        <v>1225</v>
      </c>
      <c r="O124">
        <f t="shared" si="41"/>
        <v>1213</v>
      </c>
      <c r="P124">
        <f t="shared" si="41"/>
        <v>1203</v>
      </c>
      <c r="Q124">
        <f t="shared" si="41"/>
        <v>1194</v>
      </c>
    </row>
    <row r="125" spans="1:25">
      <c r="A125" s="2">
        <v>43739</v>
      </c>
      <c r="B125" s="1">
        <v>3337</v>
      </c>
      <c r="C125">
        <f t="shared" ref="C125:Y125" si="42">INT(C94*$B125)</f>
        <v>1807</v>
      </c>
      <c r="D125">
        <f t="shared" si="42"/>
        <v>1660</v>
      </c>
      <c r="E125">
        <f t="shared" si="42"/>
        <v>1551</v>
      </c>
      <c r="F125">
        <f t="shared" si="42"/>
        <v>1485</v>
      </c>
      <c r="G125">
        <f t="shared" si="42"/>
        <v>1428</v>
      </c>
      <c r="H125">
        <f t="shared" si="42"/>
        <v>1385</v>
      </c>
      <c r="I125">
        <f t="shared" si="42"/>
        <v>1342</v>
      </c>
      <c r="J125">
        <f t="shared" si="42"/>
        <v>1306</v>
      </c>
      <c r="K125">
        <f t="shared" si="42"/>
        <v>1278</v>
      </c>
      <c r="L125">
        <f t="shared" si="42"/>
        <v>1255</v>
      </c>
      <c r="M125">
        <f t="shared" si="42"/>
        <v>1235</v>
      </c>
      <c r="N125">
        <f t="shared" si="42"/>
        <v>1219</v>
      </c>
      <c r="O125">
        <f t="shared" si="42"/>
        <v>1204</v>
      </c>
      <c r="P125">
        <f t="shared" si="42"/>
        <v>1192</v>
      </c>
    </row>
    <row r="126" spans="1:25">
      <c r="A126" s="2">
        <v>43770</v>
      </c>
      <c r="B126" s="1">
        <v>3052</v>
      </c>
      <c r="C126">
        <f t="shared" ref="C126:Y126" si="43">INT(C95*$B126)</f>
        <v>1592</v>
      </c>
      <c r="D126">
        <f t="shared" si="43"/>
        <v>1428</v>
      </c>
      <c r="E126">
        <f t="shared" si="43"/>
        <v>1349</v>
      </c>
      <c r="F126">
        <f t="shared" si="43"/>
        <v>1303</v>
      </c>
      <c r="G126">
        <f t="shared" si="43"/>
        <v>1263</v>
      </c>
      <c r="H126">
        <f t="shared" si="43"/>
        <v>1233</v>
      </c>
      <c r="I126">
        <f t="shared" si="43"/>
        <v>1202</v>
      </c>
      <c r="J126">
        <f t="shared" si="43"/>
        <v>1174</v>
      </c>
      <c r="K126">
        <f t="shared" si="43"/>
        <v>1152</v>
      </c>
      <c r="L126">
        <f t="shared" si="43"/>
        <v>1135</v>
      </c>
      <c r="M126">
        <f t="shared" si="43"/>
        <v>1119</v>
      </c>
      <c r="N126">
        <f t="shared" si="43"/>
        <v>1106</v>
      </c>
      <c r="O126">
        <f t="shared" si="43"/>
        <v>1094</v>
      </c>
    </row>
    <row r="127" spans="1:25">
      <c r="A127" s="2">
        <v>43800</v>
      </c>
      <c r="B127" s="1">
        <v>3598</v>
      </c>
      <c r="C127">
        <f t="shared" ref="C127:Y127" si="44">INT(C96*$B127)</f>
        <v>1851</v>
      </c>
      <c r="D127">
        <f t="shared" si="44"/>
        <v>1674</v>
      </c>
      <c r="E127">
        <f t="shared" si="44"/>
        <v>1586</v>
      </c>
      <c r="F127">
        <f t="shared" si="44"/>
        <v>1536</v>
      </c>
      <c r="G127">
        <f t="shared" si="44"/>
        <v>1492</v>
      </c>
      <c r="H127">
        <f t="shared" si="44"/>
        <v>1458</v>
      </c>
      <c r="I127">
        <f t="shared" si="44"/>
        <v>1422</v>
      </c>
      <c r="J127">
        <f t="shared" si="44"/>
        <v>1390</v>
      </c>
      <c r="K127">
        <f t="shared" si="44"/>
        <v>1366</v>
      </c>
      <c r="L127">
        <f t="shared" si="44"/>
        <v>1345</v>
      </c>
      <c r="M127">
        <f t="shared" si="44"/>
        <v>1327</v>
      </c>
      <c r="N127">
        <f t="shared" si="44"/>
        <v>1311</v>
      </c>
    </row>
    <row r="128" spans="1:25">
      <c r="A128" s="2">
        <v>43831</v>
      </c>
      <c r="B128">
        <v>2600</v>
      </c>
      <c r="C128">
        <f t="shared" ref="C128:Y128" si="45">INT(C97*$B128)</f>
        <v>1376</v>
      </c>
      <c r="D128">
        <f t="shared" si="45"/>
        <v>1243</v>
      </c>
      <c r="E128">
        <f t="shared" si="45"/>
        <v>1174</v>
      </c>
      <c r="F128">
        <f t="shared" si="45"/>
        <v>1133</v>
      </c>
      <c r="G128">
        <f t="shared" si="45"/>
        <v>1098</v>
      </c>
      <c r="H128">
        <f t="shared" si="45"/>
        <v>1072</v>
      </c>
      <c r="I128">
        <f t="shared" si="45"/>
        <v>1044</v>
      </c>
      <c r="J128">
        <f t="shared" si="45"/>
        <v>1019</v>
      </c>
      <c r="K128">
        <f t="shared" si="45"/>
        <v>1000</v>
      </c>
      <c r="L128">
        <f t="shared" si="45"/>
        <v>984</v>
      </c>
      <c r="M128">
        <f t="shared" si="45"/>
        <v>970</v>
      </c>
    </row>
    <row r="129" spans="1:26">
      <c r="A129" s="2">
        <v>43862</v>
      </c>
      <c r="B129">
        <v>2800</v>
      </c>
      <c r="C129">
        <f t="shared" ref="C129:Y129" si="46">INT(C98*$B129)</f>
        <v>1543</v>
      </c>
      <c r="D129">
        <f t="shared" si="46"/>
        <v>1357</v>
      </c>
      <c r="E129">
        <f t="shared" si="46"/>
        <v>1279</v>
      </c>
      <c r="F129">
        <f t="shared" si="46"/>
        <v>1233</v>
      </c>
      <c r="G129">
        <f t="shared" si="46"/>
        <v>1194</v>
      </c>
      <c r="H129">
        <f t="shared" si="46"/>
        <v>1164</v>
      </c>
      <c r="I129">
        <f t="shared" si="46"/>
        <v>1133</v>
      </c>
      <c r="J129">
        <f t="shared" si="46"/>
        <v>1105</v>
      </c>
      <c r="K129">
        <f t="shared" si="46"/>
        <v>1084</v>
      </c>
      <c r="L129">
        <f t="shared" si="46"/>
        <v>1066</v>
      </c>
    </row>
    <row r="130" spans="1:26">
      <c r="A130" s="2">
        <v>43891</v>
      </c>
      <c r="B130">
        <v>3900</v>
      </c>
      <c r="C130">
        <f t="shared" ref="C130:Y130" si="47">INT(C99*$B130)</f>
        <v>2069</v>
      </c>
      <c r="D130">
        <f t="shared" si="47"/>
        <v>1837</v>
      </c>
      <c r="E130">
        <f t="shared" si="47"/>
        <v>1738</v>
      </c>
      <c r="F130">
        <f t="shared" si="47"/>
        <v>1681</v>
      </c>
      <c r="G130">
        <f t="shared" si="47"/>
        <v>1633</v>
      </c>
      <c r="H130">
        <f t="shared" si="47"/>
        <v>1596</v>
      </c>
      <c r="I130">
        <f t="shared" si="47"/>
        <v>1557</v>
      </c>
      <c r="J130">
        <f t="shared" si="47"/>
        <v>1523</v>
      </c>
      <c r="K130">
        <f t="shared" si="47"/>
        <v>1497</v>
      </c>
    </row>
    <row r="131" spans="1:26">
      <c r="A131" s="2">
        <v>43922</v>
      </c>
      <c r="B131">
        <v>3600</v>
      </c>
      <c r="C131">
        <f t="shared" ref="C131:Y131" si="48">INT(C100*$B131)</f>
        <v>2004</v>
      </c>
      <c r="D131">
        <f t="shared" si="48"/>
        <v>1777</v>
      </c>
      <c r="E131">
        <f t="shared" si="48"/>
        <v>1674</v>
      </c>
      <c r="F131">
        <f t="shared" si="48"/>
        <v>1613</v>
      </c>
      <c r="G131">
        <f t="shared" si="48"/>
        <v>1560</v>
      </c>
      <c r="H131">
        <f t="shared" si="48"/>
        <v>1520</v>
      </c>
      <c r="I131">
        <f t="shared" si="48"/>
        <v>1479</v>
      </c>
      <c r="J131">
        <f t="shared" si="48"/>
        <v>1442</v>
      </c>
    </row>
    <row r="132" spans="1:26">
      <c r="A132" s="2">
        <v>43952</v>
      </c>
      <c r="B132">
        <v>3700</v>
      </c>
      <c r="C132">
        <f t="shared" ref="C132:Y132" si="49">INT(C101*$B132)</f>
        <v>2094</v>
      </c>
      <c r="D132">
        <f t="shared" si="49"/>
        <v>1864</v>
      </c>
      <c r="E132">
        <f t="shared" si="49"/>
        <v>1754</v>
      </c>
      <c r="F132">
        <f t="shared" si="49"/>
        <v>1689</v>
      </c>
      <c r="G132">
        <f t="shared" si="49"/>
        <v>1633</v>
      </c>
      <c r="H132">
        <f t="shared" si="49"/>
        <v>1590</v>
      </c>
      <c r="I132">
        <f t="shared" si="49"/>
        <v>1546</v>
      </c>
    </row>
    <row r="133" spans="1:26">
      <c r="A133" s="2">
        <v>43983</v>
      </c>
      <c r="B133">
        <v>3500</v>
      </c>
      <c r="C133">
        <f t="shared" ref="C133:Y133" si="50">INT(C102*$B133)</f>
        <v>1853</v>
      </c>
      <c r="D133">
        <f t="shared" si="50"/>
        <v>1666</v>
      </c>
      <c r="E133">
        <f t="shared" si="50"/>
        <v>1579</v>
      </c>
      <c r="F133">
        <f t="shared" si="50"/>
        <v>1530</v>
      </c>
      <c r="G133">
        <f t="shared" si="50"/>
        <v>1487</v>
      </c>
      <c r="H133">
        <f t="shared" si="50"/>
        <v>1455</v>
      </c>
    </row>
    <row r="134" spans="1:26">
      <c r="A134" s="2">
        <v>44013</v>
      </c>
      <c r="B134">
        <v>3400</v>
      </c>
      <c r="C134">
        <f t="shared" ref="C134:Y134" si="51">INT(C103*$B134)</f>
        <v>1646</v>
      </c>
      <c r="D134">
        <f t="shared" si="51"/>
        <v>1468</v>
      </c>
      <c r="E134">
        <f t="shared" si="51"/>
        <v>1406</v>
      </c>
      <c r="F134">
        <f t="shared" si="51"/>
        <v>1375</v>
      </c>
      <c r="G134">
        <f t="shared" si="51"/>
        <v>1347</v>
      </c>
    </row>
    <row r="135" spans="1:26">
      <c r="A135" s="2">
        <v>44044</v>
      </c>
      <c r="B135">
        <v>3200</v>
      </c>
      <c r="C135">
        <f t="shared" ref="C135:Y135" si="52">INT(C104*$B135)</f>
        <v>1539</v>
      </c>
      <c r="D135">
        <f t="shared" si="52"/>
        <v>1387</v>
      </c>
      <c r="E135">
        <f t="shared" si="52"/>
        <v>1321</v>
      </c>
      <c r="F135">
        <f t="shared" si="52"/>
        <v>1287</v>
      </c>
    </row>
    <row r="136" spans="1:26">
      <c r="A136" s="2">
        <v>44075</v>
      </c>
      <c r="B136">
        <v>3300</v>
      </c>
      <c r="C136">
        <f t="shared" ref="C136:Y136" si="53">INT(C105*$B136)</f>
        <v>1701</v>
      </c>
      <c r="D136">
        <f t="shared" si="53"/>
        <v>1540</v>
      </c>
      <c r="E136">
        <f t="shared" si="53"/>
        <v>1450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2">
        <v>44105</v>
      </c>
      <c r="B137">
        <v>3500</v>
      </c>
      <c r="C137">
        <f t="shared" ref="C137:Y137" si="54">INT(C106*$B137)</f>
        <v>1875</v>
      </c>
      <c r="D137">
        <f t="shared" si="54"/>
        <v>1715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2">
        <v>44136</v>
      </c>
      <c r="B138">
        <v>3100</v>
      </c>
      <c r="C138">
        <f t="shared" ref="C138:Y138" si="55">INT(C107*$B138)</f>
        <v>1614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2">
        <v>44166</v>
      </c>
      <c r="B139">
        <v>4000</v>
      </c>
      <c r="C139" s="9"/>
      <c r="D139" s="9"/>
      <c r="E139" s="9"/>
      <c r="O139" s="1"/>
      <c r="P139" s="1"/>
      <c r="Q139" s="1"/>
      <c r="R139" s="1"/>
      <c r="S139" s="1"/>
      <c r="T139" s="1"/>
      <c r="U139" s="1"/>
      <c r="V139" s="1"/>
      <c r="W139" s="1"/>
      <c r="Y139" s="1"/>
      <c r="Z139" s="1"/>
    </row>
    <row r="140" spans="1:26"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0" t="s">
        <v>8</v>
      </c>
      <c r="B142" s="2">
        <v>43466</v>
      </c>
      <c r="C142" s="2">
        <v>43497</v>
      </c>
      <c r="D142" s="2">
        <v>43525</v>
      </c>
      <c r="E142" s="2">
        <v>43556</v>
      </c>
      <c r="F142" s="2">
        <v>43586</v>
      </c>
      <c r="G142" s="2">
        <v>43617</v>
      </c>
      <c r="H142" s="2">
        <v>43647</v>
      </c>
      <c r="I142" s="2">
        <v>43678</v>
      </c>
      <c r="J142" s="2">
        <v>43709</v>
      </c>
      <c r="K142" s="2">
        <v>43739</v>
      </c>
      <c r="L142" s="2">
        <v>43770</v>
      </c>
      <c r="M142" s="2">
        <v>43800</v>
      </c>
      <c r="N142" s="2">
        <v>43831</v>
      </c>
      <c r="O142" s="2">
        <v>43862</v>
      </c>
      <c r="P142" s="2">
        <v>43891</v>
      </c>
      <c r="Q142" s="2">
        <v>43922</v>
      </c>
      <c r="R142" s="2">
        <v>43952</v>
      </c>
      <c r="S142" s="2">
        <v>43983</v>
      </c>
      <c r="T142" s="2">
        <v>44013</v>
      </c>
      <c r="U142" s="2">
        <v>44044</v>
      </c>
      <c r="V142" s="2">
        <v>44075</v>
      </c>
      <c r="W142" s="2">
        <v>44105</v>
      </c>
      <c r="X142" s="2">
        <v>44136</v>
      </c>
      <c r="Y142" s="2">
        <v>44166</v>
      </c>
      <c r="Z142" s="1"/>
    </row>
    <row r="143" spans="1:26">
      <c r="A143" s="2">
        <v>43466</v>
      </c>
      <c r="B143" s="1">
        <v>2864</v>
      </c>
      <c r="C143">
        <v>1528</v>
      </c>
      <c r="D143">
        <v>1380</v>
      </c>
      <c r="E143">
        <v>1285</v>
      </c>
      <c r="F143">
        <v>1246</v>
      </c>
      <c r="G143">
        <v>1215</v>
      </c>
      <c r="H143">
        <v>1162</v>
      </c>
      <c r="I143">
        <v>1128</v>
      </c>
      <c r="J143">
        <v>1096</v>
      </c>
      <c r="K143">
        <v>1075</v>
      </c>
      <c r="L143">
        <v>1058</v>
      </c>
      <c r="M143">
        <v>1058</v>
      </c>
      <c r="N143">
        <v>1045</v>
      </c>
      <c r="O143">
        <v>1034</v>
      </c>
      <c r="P143">
        <v>1024</v>
      </c>
      <c r="Q143">
        <v>1016</v>
      </c>
      <c r="R143">
        <v>1008</v>
      </c>
      <c r="S143">
        <v>1001</v>
      </c>
      <c r="T143">
        <v>995</v>
      </c>
      <c r="U143">
        <v>989</v>
      </c>
      <c r="V143">
        <v>984</v>
      </c>
      <c r="W143">
        <v>979</v>
      </c>
      <c r="X143">
        <v>975</v>
      </c>
      <c r="Y143" s="15">
        <v>971</v>
      </c>
      <c r="Z143" s="1"/>
    </row>
    <row r="144" spans="1:26">
      <c r="A144" s="2">
        <v>43497</v>
      </c>
      <c r="B144" s="1"/>
      <c r="C144" s="1">
        <v>2813</v>
      </c>
      <c r="D144">
        <v>1574</v>
      </c>
      <c r="E144">
        <v>1375</v>
      </c>
      <c r="F144">
        <v>1299</v>
      </c>
      <c r="G144">
        <v>1254</v>
      </c>
      <c r="H144">
        <v>1202</v>
      </c>
      <c r="I144">
        <v>1165</v>
      </c>
      <c r="J144">
        <v>1133</v>
      </c>
      <c r="K144">
        <v>1109</v>
      </c>
      <c r="L144">
        <v>1082</v>
      </c>
      <c r="M144">
        <v>1085</v>
      </c>
      <c r="N144">
        <v>1070</v>
      </c>
      <c r="O144">
        <v>1058</v>
      </c>
      <c r="P144">
        <v>1047</v>
      </c>
      <c r="Q144">
        <v>1037</v>
      </c>
      <c r="R144">
        <v>1028</v>
      </c>
      <c r="S144">
        <v>1020</v>
      </c>
      <c r="T144">
        <v>1013</v>
      </c>
      <c r="U144">
        <v>1007</v>
      </c>
      <c r="V144">
        <v>1001</v>
      </c>
      <c r="W144">
        <v>996</v>
      </c>
      <c r="X144">
        <v>991</v>
      </c>
      <c r="Y144" s="16">
        <v>987</v>
      </c>
      <c r="Z144" s="1"/>
    </row>
    <row r="145" spans="1:26">
      <c r="A145" s="2">
        <v>43525</v>
      </c>
      <c r="B145" s="1"/>
      <c r="D145" s="1">
        <v>3435</v>
      </c>
      <c r="E145">
        <v>1822</v>
      </c>
      <c r="F145">
        <v>1613</v>
      </c>
      <c r="G145">
        <v>1515</v>
      </c>
      <c r="H145">
        <v>1451</v>
      </c>
      <c r="I145">
        <v>1400</v>
      </c>
      <c r="J145">
        <v>1376</v>
      </c>
      <c r="K145">
        <v>1348</v>
      </c>
      <c r="L145">
        <v>1314</v>
      </c>
      <c r="M145">
        <v>1303</v>
      </c>
      <c r="N145">
        <v>1283</v>
      </c>
      <c r="O145">
        <v>1266</v>
      </c>
      <c r="P145">
        <v>1252</v>
      </c>
      <c r="Q145">
        <v>1238</v>
      </c>
      <c r="R145">
        <v>1227</v>
      </c>
      <c r="S145">
        <v>1216</v>
      </c>
      <c r="T145">
        <v>1207</v>
      </c>
      <c r="U145">
        <v>1199</v>
      </c>
      <c r="V145">
        <v>1191</v>
      </c>
      <c r="W145">
        <v>1184</v>
      </c>
      <c r="X145">
        <v>1178</v>
      </c>
      <c r="Y145" s="16">
        <v>1173</v>
      </c>
      <c r="Z145" s="1"/>
    </row>
    <row r="146" spans="1:26">
      <c r="A146" s="2">
        <v>43556</v>
      </c>
      <c r="B146" s="1"/>
      <c r="E146" s="1">
        <v>3024</v>
      </c>
      <c r="F146">
        <v>1702</v>
      </c>
      <c r="G146">
        <v>1506</v>
      </c>
      <c r="H146">
        <v>1418</v>
      </c>
      <c r="I146">
        <v>1366</v>
      </c>
      <c r="J146">
        <v>1328</v>
      </c>
      <c r="K146">
        <v>1310</v>
      </c>
      <c r="L146">
        <v>1271</v>
      </c>
      <c r="M146">
        <v>1252</v>
      </c>
      <c r="N146">
        <v>1222</v>
      </c>
      <c r="O146">
        <v>1197</v>
      </c>
      <c r="P146">
        <v>1176</v>
      </c>
      <c r="Q146">
        <v>1157</v>
      </c>
      <c r="R146">
        <v>1140</v>
      </c>
      <c r="S146">
        <v>1126</v>
      </c>
      <c r="T146">
        <v>1113</v>
      </c>
      <c r="U146">
        <v>1101</v>
      </c>
      <c r="V146">
        <v>1091</v>
      </c>
      <c r="W146">
        <v>1081</v>
      </c>
      <c r="X146">
        <v>1073</v>
      </c>
      <c r="Y146" s="16">
        <v>1065</v>
      </c>
      <c r="Z146" s="1"/>
    </row>
    <row r="147" spans="1:26">
      <c r="A147" s="2">
        <v>43586</v>
      </c>
      <c r="B147" s="1"/>
      <c r="F147" s="1">
        <v>3130</v>
      </c>
      <c r="G147">
        <v>1792</v>
      </c>
      <c r="H147">
        <v>1596</v>
      </c>
      <c r="I147">
        <v>1509</v>
      </c>
      <c r="J147">
        <v>1460</v>
      </c>
      <c r="K147">
        <v>1416</v>
      </c>
      <c r="L147">
        <v>1384</v>
      </c>
      <c r="M147">
        <v>1360</v>
      </c>
      <c r="N147">
        <v>1321</v>
      </c>
      <c r="O147">
        <v>1290</v>
      </c>
      <c r="P147">
        <v>1265</v>
      </c>
      <c r="Q147">
        <v>1243</v>
      </c>
      <c r="R147">
        <v>1223</v>
      </c>
      <c r="S147">
        <v>1205</v>
      </c>
      <c r="T147">
        <v>1189</v>
      </c>
      <c r="U147">
        <v>1175</v>
      </c>
      <c r="V147">
        <v>1162</v>
      </c>
      <c r="W147">
        <v>1150</v>
      </c>
      <c r="X147">
        <v>1139</v>
      </c>
      <c r="Y147" s="16">
        <v>1130</v>
      </c>
      <c r="Z147" s="1"/>
    </row>
    <row r="148" spans="1:26">
      <c r="A148" s="2">
        <v>43617</v>
      </c>
      <c r="B148" s="1"/>
      <c r="G148" s="1">
        <v>3195</v>
      </c>
      <c r="H148">
        <v>1678</v>
      </c>
      <c r="I148">
        <v>1513</v>
      </c>
      <c r="J148">
        <v>1432</v>
      </c>
      <c r="K148">
        <v>1387</v>
      </c>
      <c r="L148">
        <v>1341</v>
      </c>
      <c r="M148">
        <v>1328</v>
      </c>
      <c r="N148">
        <v>1298</v>
      </c>
      <c r="O148">
        <v>1273</v>
      </c>
      <c r="P148">
        <v>1253</v>
      </c>
      <c r="Q148">
        <v>1237</v>
      </c>
      <c r="R148">
        <v>1222</v>
      </c>
      <c r="S148">
        <v>1208</v>
      </c>
      <c r="T148">
        <v>1196</v>
      </c>
      <c r="U148">
        <v>1185</v>
      </c>
      <c r="V148">
        <v>1174</v>
      </c>
      <c r="W148">
        <v>1165</v>
      </c>
      <c r="X148">
        <v>1156</v>
      </c>
      <c r="Y148" s="16">
        <v>1148</v>
      </c>
    </row>
    <row r="149" spans="1:26">
      <c r="A149" s="2">
        <v>43647</v>
      </c>
      <c r="B149" s="1"/>
      <c r="H149" s="1">
        <v>3156</v>
      </c>
      <c r="I149">
        <v>1481</v>
      </c>
      <c r="J149">
        <v>1321</v>
      </c>
      <c r="K149">
        <v>1255</v>
      </c>
      <c r="L149">
        <v>1208</v>
      </c>
      <c r="M149">
        <v>1189</v>
      </c>
      <c r="N149">
        <v>1180</v>
      </c>
      <c r="O149">
        <v>1168</v>
      </c>
      <c r="P149">
        <v>1157</v>
      </c>
      <c r="Q149">
        <v>1150</v>
      </c>
      <c r="R149">
        <v>1145</v>
      </c>
      <c r="S149">
        <v>1139</v>
      </c>
      <c r="T149">
        <v>1134</v>
      </c>
      <c r="U149">
        <v>1130</v>
      </c>
      <c r="V149">
        <v>1125</v>
      </c>
      <c r="W149">
        <v>1121</v>
      </c>
      <c r="X149">
        <v>1117</v>
      </c>
      <c r="Y149" s="16">
        <v>1112</v>
      </c>
    </row>
    <row r="150" spans="1:26">
      <c r="A150" s="2">
        <v>43678</v>
      </c>
      <c r="B150" s="1"/>
      <c r="I150" s="1">
        <v>3157</v>
      </c>
      <c r="J150">
        <v>1482</v>
      </c>
      <c r="K150">
        <v>1340</v>
      </c>
      <c r="L150">
        <v>1266</v>
      </c>
      <c r="M150">
        <v>1238</v>
      </c>
      <c r="N150">
        <v>1211</v>
      </c>
      <c r="O150">
        <v>1193</v>
      </c>
      <c r="P150">
        <v>1174</v>
      </c>
      <c r="Q150">
        <v>1156</v>
      </c>
      <c r="R150">
        <v>1145</v>
      </c>
      <c r="S150">
        <v>1136</v>
      </c>
      <c r="T150">
        <v>1128</v>
      </c>
      <c r="U150">
        <v>1122</v>
      </c>
      <c r="V150">
        <v>1116</v>
      </c>
      <c r="W150">
        <v>1111</v>
      </c>
      <c r="X150">
        <v>1107</v>
      </c>
      <c r="Y150" s="16">
        <v>1103</v>
      </c>
    </row>
    <row r="151" spans="1:26">
      <c r="A151" s="2">
        <v>43709</v>
      </c>
      <c r="B151" s="1"/>
      <c r="J151" s="1">
        <v>3385</v>
      </c>
      <c r="K151">
        <v>1748</v>
      </c>
      <c r="L151">
        <v>1587</v>
      </c>
      <c r="M151">
        <v>1524</v>
      </c>
      <c r="N151">
        <v>1461</v>
      </c>
      <c r="O151">
        <v>1409</v>
      </c>
      <c r="P151">
        <v>1370</v>
      </c>
      <c r="Q151">
        <v>1332</v>
      </c>
      <c r="R151">
        <v>1299</v>
      </c>
      <c r="S151">
        <v>1275</v>
      </c>
      <c r="T151">
        <v>1255</v>
      </c>
      <c r="U151">
        <v>1239</v>
      </c>
      <c r="V151">
        <v>1225</v>
      </c>
      <c r="W151">
        <v>1213</v>
      </c>
      <c r="X151">
        <v>1203</v>
      </c>
      <c r="Y151" s="16">
        <v>1194</v>
      </c>
    </row>
    <row r="152" spans="1:26">
      <c r="A152" s="2">
        <v>43739</v>
      </c>
      <c r="B152" s="1"/>
      <c r="K152" s="1">
        <v>3337</v>
      </c>
      <c r="L152">
        <v>1807</v>
      </c>
      <c r="M152">
        <v>1660</v>
      </c>
      <c r="N152">
        <v>1551</v>
      </c>
      <c r="O152">
        <v>1485</v>
      </c>
      <c r="P152">
        <v>1428</v>
      </c>
      <c r="Q152">
        <v>1385</v>
      </c>
      <c r="R152">
        <v>1342</v>
      </c>
      <c r="S152">
        <v>1306</v>
      </c>
      <c r="T152">
        <v>1278</v>
      </c>
      <c r="U152">
        <v>1255</v>
      </c>
      <c r="V152">
        <v>1235</v>
      </c>
      <c r="W152">
        <v>1219</v>
      </c>
      <c r="X152">
        <v>1204</v>
      </c>
      <c r="Y152" s="16">
        <v>1192</v>
      </c>
    </row>
    <row r="153" spans="1:26">
      <c r="A153" s="2">
        <v>43770</v>
      </c>
      <c r="B153" s="1"/>
      <c r="L153" s="1">
        <v>3052</v>
      </c>
      <c r="M153">
        <v>1592</v>
      </c>
      <c r="N153">
        <v>1428</v>
      </c>
      <c r="O153">
        <v>1349</v>
      </c>
      <c r="P153">
        <v>1303</v>
      </c>
      <c r="Q153">
        <v>1263</v>
      </c>
      <c r="R153">
        <v>1233</v>
      </c>
      <c r="S153">
        <v>1202</v>
      </c>
      <c r="T153">
        <v>1174</v>
      </c>
      <c r="U153">
        <v>1152</v>
      </c>
      <c r="V153">
        <v>1135</v>
      </c>
      <c r="W153">
        <v>1119</v>
      </c>
      <c r="X153">
        <v>1106</v>
      </c>
      <c r="Y153" s="16">
        <v>1094</v>
      </c>
    </row>
    <row r="154" spans="1:26">
      <c r="A154" s="2">
        <v>43800</v>
      </c>
      <c r="B154" s="1"/>
      <c r="M154" s="1">
        <v>3598</v>
      </c>
      <c r="N154">
        <v>1851</v>
      </c>
      <c r="O154">
        <v>1674</v>
      </c>
      <c r="P154">
        <v>1586</v>
      </c>
      <c r="Q154">
        <v>1536</v>
      </c>
      <c r="R154">
        <v>1492</v>
      </c>
      <c r="S154">
        <v>1458</v>
      </c>
      <c r="T154">
        <v>1422</v>
      </c>
      <c r="U154">
        <v>1390</v>
      </c>
      <c r="V154">
        <v>1366</v>
      </c>
      <c r="W154">
        <v>1345</v>
      </c>
      <c r="X154">
        <v>1327</v>
      </c>
      <c r="Y154" s="16">
        <v>1311</v>
      </c>
    </row>
    <row r="155" spans="1:26">
      <c r="A155" s="2">
        <v>43831</v>
      </c>
      <c r="N155">
        <v>2600</v>
      </c>
      <c r="O155">
        <v>1376</v>
      </c>
      <c r="P155">
        <v>1243</v>
      </c>
      <c r="Q155">
        <v>1174</v>
      </c>
      <c r="R155">
        <v>1133</v>
      </c>
      <c r="S155">
        <v>1098</v>
      </c>
      <c r="T155">
        <v>1072</v>
      </c>
      <c r="U155">
        <v>1044</v>
      </c>
      <c r="V155">
        <v>1019</v>
      </c>
      <c r="W155">
        <v>1000</v>
      </c>
      <c r="X155">
        <v>984</v>
      </c>
      <c r="Y155" s="16">
        <v>970</v>
      </c>
    </row>
    <row r="156" spans="1:26">
      <c r="A156" s="2">
        <v>43862</v>
      </c>
      <c r="O156">
        <v>2800</v>
      </c>
      <c r="P156">
        <v>1543</v>
      </c>
      <c r="Q156">
        <v>1357</v>
      </c>
      <c r="R156">
        <v>1279</v>
      </c>
      <c r="S156">
        <v>1233</v>
      </c>
      <c r="T156">
        <v>1194</v>
      </c>
      <c r="U156">
        <v>1164</v>
      </c>
      <c r="V156">
        <v>1133</v>
      </c>
      <c r="W156">
        <v>1105</v>
      </c>
      <c r="X156">
        <v>1084</v>
      </c>
      <c r="Y156" s="16">
        <v>1066</v>
      </c>
    </row>
    <row r="157" spans="1:26">
      <c r="A157" s="2">
        <v>43891</v>
      </c>
      <c r="P157">
        <v>3900</v>
      </c>
      <c r="Q157">
        <v>2069</v>
      </c>
      <c r="R157">
        <v>1837</v>
      </c>
      <c r="S157">
        <v>1738</v>
      </c>
      <c r="T157">
        <v>1681</v>
      </c>
      <c r="U157">
        <v>1633</v>
      </c>
      <c r="V157">
        <v>1596</v>
      </c>
      <c r="W157">
        <v>1557</v>
      </c>
      <c r="X157">
        <v>1523</v>
      </c>
      <c r="Y157" s="16">
        <v>1497</v>
      </c>
    </row>
    <row r="158" spans="1:26">
      <c r="A158" s="2">
        <v>43922</v>
      </c>
      <c r="Q158">
        <v>3600</v>
      </c>
      <c r="R158">
        <v>2004</v>
      </c>
      <c r="S158">
        <v>1777</v>
      </c>
      <c r="T158">
        <v>1674</v>
      </c>
      <c r="U158">
        <v>1613</v>
      </c>
      <c r="V158">
        <v>1560</v>
      </c>
      <c r="W158">
        <v>1520</v>
      </c>
      <c r="X158">
        <v>1479</v>
      </c>
      <c r="Y158" s="16">
        <v>1442</v>
      </c>
    </row>
    <row r="159" spans="1:26">
      <c r="A159" s="2">
        <v>43952</v>
      </c>
      <c r="R159">
        <v>3700</v>
      </c>
      <c r="S159">
        <v>2094</v>
      </c>
      <c r="T159">
        <v>1864</v>
      </c>
      <c r="U159">
        <v>1754</v>
      </c>
      <c r="V159">
        <v>1689</v>
      </c>
      <c r="W159">
        <v>1633</v>
      </c>
      <c r="X159">
        <v>1590</v>
      </c>
      <c r="Y159" s="16">
        <v>1546</v>
      </c>
    </row>
    <row r="160" spans="1:26">
      <c r="A160" s="2">
        <v>43983</v>
      </c>
      <c r="S160">
        <v>3500</v>
      </c>
      <c r="T160">
        <v>1853</v>
      </c>
      <c r="U160">
        <v>1666</v>
      </c>
      <c r="V160">
        <v>1579</v>
      </c>
      <c r="W160">
        <v>1530</v>
      </c>
      <c r="X160">
        <v>1487</v>
      </c>
      <c r="Y160" s="16">
        <v>1455</v>
      </c>
    </row>
    <row r="161" spans="1:25">
      <c r="A161" s="2">
        <v>44013</v>
      </c>
      <c r="T161">
        <v>3400</v>
      </c>
      <c r="U161">
        <v>1646</v>
      </c>
      <c r="V161">
        <v>1468</v>
      </c>
      <c r="W161">
        <v>1406</v>
      </c>
      <c r="X161">
        <v>1375</v>
      </c>
      <c r="Y161" s="16">
        <v>1347</v>
      </c>
    </row>
    <row r="162" spans="1:25">
      <c r="A162" s="2">
        <v>44044</v>
      </c>
      <c r="U162">
        <v>3200</v>
      </c>
      <c r="V162">
        <v>1539</v>
      </c>
      <c r="W162">
        <v>1387</v>
      </c>
      <c r="X162">
        <v>1321</v>
      </c>
      <c r="Y162" s="16">
        <v>1287</v>
      </c>
    </row>
    <row r="163" spans="1:25">
      <c r="A163" s="2">
        <v>44075</v>
      </c>
      <c r="O163" s="1"/>
      <c r="P163" s="1"/>
      <c r="Q163" s="1"/>
      <c r="R163" s="1"/>
      <c r="S163" s="1"/>
      <c r="T163" s="1"/>
      <c r="U163" s="1"/>
      <c r="V163">
        <v>3300</v>
      </c>
      <c r="W163">
        <v>1701</v>
      </c>
      <c r="X163">
        <v>1540</v>
      </c>
      <c r="Y163" s="16">
        <v>1450</v>
      </c>
    </row>
    <row r="164" spans="1:25">
      <c r="A164" s="2">
        <v>44105</v>
      </c>
      <c r="O164" s="1"/>
      <c r="P164" s="1"/>
      <c r="Q164" s="1"/>
      <c r="R164" s="1"/>
      <c r="S164" s="1"/>
      <c r="T164" s="1"/>
      <c r="U164" s="1"/>
      <c r="V164" s="1"/>
      <c r="W164">
        <v>3500</v>
      </c>
      <c r="X164">
        <v>1875</v>
      </c>
      <c r="Y164" s="16">
        <v>1715</v>
      </c>
    </row>
    <row r="165" spans="1:25">
      <c r="A165" s="2">
        <v>44136</v>
      </c>
      <c r="O165" s="1"/>
      <c r="P165" s="1"/>
      <c r="Q165" s="1"/>
      <c r="R165" s="1"/>
      <c r="S165" s="1"/>
      <c r="T165" s="1"/>
      <c r="U165" s="1"/>
      <c r="V165" s="1"/>
      <c r="W165" s="1"/>
      <c r="X165">
        <v>3100</v>
      </c>
      <c r="Y165" s="16">
        <v>1614</v>
      </c>
    </row>
    <row r="166" spans="1:25">
      <c r="A166" s="2">
        <v>44166</v>
      </c>
      <c r="B166" s="11"/>
      <c r="C166" s="12"/>
      <c r="D166" s="12"/>
      <c r="E166" s="12"/>
      <c r="F166" s="13"/>
      <c r="G166" s="13"/>
      <c r="H166" s="13"/>
      <c r="I166" s="13"/>
      <c r="J166" s="13"/>
      <c r="K166" s="13"/>
      <c r="L166" s="13"/>
      <c r="M166" s="13"/>
      <c r="N166" s="13"/>
      <c r="O166" s="14"/>
      <c r="P166" s="14"/>
      <c r="Q166" s="14"/>
      <c r="R166" s="14"/>
      <c r="S166" s="14"/>
      <c r="T166" s="14"/>
      <c r="U166" s="14"/>
      <c r="V166" s="14"/>
      <c r="W166" s="14"/>
      <c r="X166" s="13"/>
      <c r="Y166" s="17">
        <v>4000</v>
      </c>
    </row>
    <row r="171" spans="1: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2:1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2:1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2:1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2:1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2:1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2:1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Dronov</dc:creator>
  <cp:lastModifiedBy>Artem Dronov</cp:lastModifiedBy>
  <dcterms:created xsi:type="dcterms:W3CDTF">2020-02-28T17:27:50Z</dcterms:created>
  <dcterms:modified xsi:type="dcterms:W3CDTF">2020-02-28T19:45:43Z</dcterms:modified>
</cp:coreProperties>
</file>