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Portfolio" sheetId="1" r:id="rId1"/>
    <sheet name="Allocation" sheetId="5" r:id="rId2"/>
    <sheet name="Performance" sheetId="6" r:id="rId3"/>
    <sheet name="AAPL" sheetId="7" r:id="rId4"/>
    <sheet name="AKAM" sheetId="8" r:id="rId5"/>
    <sheet name="AMZN" sheetId="9" r:id="rId6"/>
    <sheet name="IBM" sheetId="10" r:id="rId7"/>
    <sheet name="MON" sheetId="11" r:id="rId8"/>
    <sheet name="NFLX" sheetId="12" r:id="rId9"/>
    <sheet name="SPLS" sheetId="13" r:id="rId10"/>
    <sheet name="TDC" sheetId="14" r:id="rId11"/>
    <sheet name="WMT" sheetId="15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15" l="1"/>
  <c r="F72" i="15"/>
  <c r="E72" i="15"/>
  <c r="D72" i="15"/>
  <c r="G71" i="15"/>
  <c r="F71" i="15"/>
  <c r="E71" i="15"/>
  <c r="D71" i="15"/>
  <c r="G70" i="15"/>
  <c r="F70" i="15"/>
  <c r="E70" i="15"/>
  <c r="D70" i="15"/>
  <c r="G69" i="15"/>
  <c r="F69" i="15"/>
  <c r="E69" i="15"/>
  <c r="D69" i="15"/>
  <c r="G68" i="15"/>
  <c r="F68" i="15"/>
  <c r="E68" i="15"/>
  <c r="D68" i="15"/>
  <c r="G67" i="15"/>
  <c r="F67" i="15"/>
  <c r="E67" i="15"/>
  <c r="D67" i="15"/>
  <c r="G66" i="15"/>
  <c r="F66" i="15"/>
  <c r="E66" i="15"/>
  <c r="D66" i="15"/>
  <c r="G65" i="15"/>
  <c r="F65" i="15"/>
  <c r="E65" i="15"/>
  <c r="D65" i="15"/>
  <c r="G64" i="15"/>
  <c r="F64" i="15"/>
  <c r="E64" i="15"/>
  <c r="D64" i="15"/>
  <c r="G63" i="15"/>
  <c r="F63" i="15"/>
  <c r="E63" i="15"/>
  <c r="D63" i="15"/>
  <c r="G62" i="15"/>
  <c r="F62" i="15"/>
  <c r="E62" i="15"/>
  <c r="D62" i="15"/>
  <c r="G61" i="15"/>
  <c r="F61" i="15"/>
  <c r="E61" i="15"/>
  <c r="D61" i="15"/>
  <c r="G60" i="15"/>
  <c r="F60" i="15"/>
  <c r="E60" i="15"/>
  <c r="D60" i="15"/>
  <c r="G59" i="15"/>
  <c r="F59" i="15"/>
  <c r="E59" i="15"/>
  <c r="D59" i="15"/>
  <c r="G58" i="15"/>
  <c r="F58" i="15"/>
  <c r="E58" i="15"/>
  <c r="D58" i="15"/>
  <c r="G57" i="15"/>
  <c r="F57" i="15"/>
  <c r="E57" i="15"/>
  <c r="D57" i="15"/>
  <c r="G56" i="15"/>
  <c r="F56" i="15"/>
  <c r="E56" i="15"/>
  <c r="D56" i="15"/>
  <c r="G55" i="15"/>
  <c r="F55" i="15"/>
  <c r="E55" i="15"/>
  <c r="D55" i="15"/>
  <c r="G54" i="15"/>
  <c r="F54" i="15"/>
  <c r="E54" i="15"/>
  <c r="D54" i="15"/>
  <c r="G53" i="15"/>
  <c r="F53" i="15"/>
  <c r="E53" i="15"/>
  <c r="D53" i="15"/>
  <c r="G52" i="15"/>
  <c r="F52" i="15"/>
  <c r="E52" i="15"/>
  <c r="D52" i="15"/>
  <c r="G51" i="15"/>
  <c r="F51" i="15"/>
  <c r="E51" i="15"/>
  <c r="D51" i="15"/>
  <c r="G50" i="15"/>
  <c r="F50" i="15"/>
  <c r="E50" i="15"/>
  <c r="D50" i="15"/>
  <c r="G49" i="15"/>
  <c r="F49" i="15"/>
  <c r="E49" i="15"/>
  <c r="D49" i="15"/>
  <c r="G48" i="15"/>
  <c r="F48" i="15"/>
  <c r="E48" i="15"/>
  <c r="D48" i="15"/>
  <c r="G47" i="15"/>
  <c r="F47" i="15"/>
  <c r="E47" i="15"/>
  <c r="D47" i="15"/>
  <c r="G46" i="15"/>
  <c r="F46" i="15"/>
  <c r="E46" i="15"/>
  <c r="D46" i="15"/>
  <c r="G45" i="15"/>
  <c r="F45" i="15"/>
  <c r="E45" i="15"/>
  <c r="D45" i="15"/>
  <c r="G44" i="15"/>
  <c r="F44" i="15"/>
  <c r="E44" i="15"/>
  <c r="D44" i="15"/>
  <c r="G43" i="15"/>
  <c r="F43" i="15"/>
  <c r="E43" i="15"/>
  <c r="D43" i="15"/>
  <c r="G42" i="15"/>
  <c r="F42" i="15"/>
  <c r="E42" i="15"/>
  <c r="D42" i="15"/>
  <c r="G41" i="15"/>
  <c r="F41" i="15"/>
  <c r="E41" i="15"/>
  <c r="D41" i="15"/>
  <c r="G40" i="15"/>
  <c r="F40" i="15"/>
  <c r="E40" i="15"/>
  <c r="D40" i="15"/>
  <c r="G39" i="15"/>
  <c r="F39" i="15"/>
  <c r="E39" i="15"/>
  <c r="D39" i="15"/>
  <c r="G38" i="15"/>
  <c r="F38" i="15"/>
  <c r="E38" i="15"/>
  <c r="D38" i="15"/>
  <c r="G37" i="15"/>
  <c r="F37" i="15"/>
  <c r="E37" i="15"/>
  <c r="D37" i="15"/>
  <c r="G36" i="15"/>
  <c r="F36" i="15"/>
  <c r="E36" i="15"/>
  <c r="D36" i="15"/>
  <c r="G35" i="15"/>
  <c r="F35" i="15"/>
  <c r="E35" i="15"/>
  <c r="D35" i="15"/>
  <c r="G34" i="15"/>
  <c r="F34" i="15"/>
  <c r="E34" i="15"/>
  <c r="D34" i="15"/>
  <c r="G33" i="15"/>
  <c r="F33" i="15"/>
  <c r="E33" i="15"/>
  <c r="D33" i="15"/>
  <c r="G32" i="15"/>
  <c r="F32" i="15"/>
  <c r="E32" i="15"/>
  <c r="D32" i="15"/>
  <c r="G31" i="15"/>
  <c r="F31" i="15"/>
  <c r="E31" i="15"/>
  <c r="D31" i="15"/>
  <c r="G30" i="15"/>
  <c r="F30" i="15"/>
  <c r="E30" i="15"/>
  <c r="D30" i="15"/>
  <c r="G29" i="15"/>
  <c r="F29" i="15"/>
  <c r="E29" i="15"/>
  <c r="D29" i="15"/>
  <c r="G28" i="15"/>
  <c r="F28" i="15"/>
  <c r="E28" i="15"/>
  <c r="D28" i="15"/>
  <c r="G27" i="15"/>
  <c r="F27" i="15"/>
  <c r="E27" i="15"/>
  <c r="D27" i="15"/>
  <c r="G26" i="15"/>
  <c r="F26" i="15"/>
  <c r="E26" i="15"/>
  <c r="D26" i="15"/>
  <c r="G25" i="15"/>
  <c r="F25" i="15"/>
  <c r="E25" i="15"/>
  <c r="D25" i="15"/>
  <c r="G24" i="15"/>
  <c r="F24" i="15"/>
  <c r="E24" i="15"/>
  <c r="D24" i="15"/>
  <c r="G23" i="15"/>
  <c r="F23" i="15"/>
  <c r="E23" i="15"/>
  <c r="D23" i="15"/>
  <c r="G22" i="15"/>
  <c r="F22" i="15"/>
  <c r="E22" i="15"/>
  <c r="D22" i="15"/>
  <c r="G21" i="15"/>
  <c r="F21" i="15"/>
  <c r="E21" i="15"/>
  <c r="D21" i="15"/>
  <c r="G20" i="15"/>
  <c r="F20" i="15"/>
  <c r="E20" i="15"/>
  <c r="D20" i="15"/>
  <c r="G19" i="15"/>
  <c r="F19" i="15"/>
  <c r="E19" i="15"/>
  <c r="D19" i="15"/>
  <c r="G18" i="15"/>
  <c r="F18" i="15"/>
  <c r="E18" i="15"/>
  <c r="D18" i="15"/>
  <c r="G17" i="15"/>
  <c r="F17" i="15"/>
  <c r="E17" i="15"/>
  <c r="D17" i="15"/>
  <c r="G16" i="15"/>
  <c r="F16" i="15"/>
  <c r="E16" i="15"/>
  <c r="D16" i="15"/>
  <c r="G15" i="15"/>
  <c r="F15" i="15"/>
  <c r="E15" i="15"/>
  <c r="D15" i="15"/>
  <c r="G14" i="15"/>
  <c r="F14" i="15"/>
  <c r="E14" i="15"/>
  <c r="D14" i="15"/>
  <c r="G13" i="15"/>
  <c r="F13" i="15"/>
  <c r="E13" i="15"/>
  <c r="D13" i="15"/>
  <c r="G12" i="15"/>
  <c r="F12" i="15"/>
  <c r="E12" i="15"/>
  <c r="D12" i="15"/>
  <c r="G11" i="15"/>
  <c r="F11" i="15"/>
  <c r="E11" i="15"/>
  <c r="D11" i="15"/>
  <c r="G10" i="15"/>
  <c r="F10" i="15"/>
  <c r="E10" i="15"/>
  <c r="D10" i="15"/>
  <c r="G9" i="15"/>
  <c r="F9" i="15"/>
  <c r="E9" i="15"/>
  <c r="D9" i="15"/>
  <c r="G8" i="15"/>
  <c r="F8" i="15"/>
  <c r="E8" i="15"/>
  <c r="D8" i="15"/>
  <c r="G7" i="15"/>
  <c r="F7" i="15"/>
  <c r="E7" i="15"/>
  <c r="D7" i="15"/>
  <c r="G6" i="15"/>
  <c r="F6" i="15"/>
  <c r="E6" i="15"/>
  <c r="D6" i="15"/>
  <c r="G5" i="15"/>
  <c r="F5" i="15"/>
  <c r="G72" i="14"/>
  <c r="F72" i="14"/>
  <c r="E72" i="14"/>
  <c r="D72" i="14"/>
  <c r="G71" i="14"/>
  <c r="F71" i="14"/>
  <c r="E71" i="14"/>
  <c r="D71" i="14"/>
  <c r="G70" i="14"/>
  <c r="F70" i="14"/>
  <c r="E70" i="14"/>
  <c r="D70" i="14"/>
  <c r="G69" i="14"/>
  <c r="F69" i="14"/>
  <c r="E69" i="14"/>
  <c r="D69" i="14"/>
  <c r="G68" i="14"/>
  <c r="F68" i="14"/>
  <c r="E68" i="14"/>
  <c r="D68" i="14"/>
  <c r="G67" i="14"/>
  <c r="F67" i="14"/>
  <c r="E67" i="14"/>
  <c r="D67" i="14"/>
  <c r="G66" i="14"/>
  <c r="F66" i="14"/>
  <c r="E66" i="14"/>
  <c r="D66" i="14"/>
  <c r="G65" i="14"/>
  <c r="F65" i="14"/>
  <c r="E65" i="14"/>
  <c r="D65" i="14"/>
  <c r="G64" i="14"/>
  <c r="F64" i="14"/>
  <c r="E64" i="14"/>
  <c r="D64" i="14"/>
  <c r="G63" i="14"/>
  <c r="F63" i="14"/>
  <c r="E63" i="14"/>
  <c r="D63" i="14"/>
  <c r="G62" i="14"/>
  <c r="F62" i="14"/>
  <c r="E62" i="14"/>
  <c r="D62" i="14"/>
  <c r="G61" i="14"/>
  <c r="F61" i="14"/>
  <c r="E61" i="14"/>
  <c r="D61" i="14"/>
  <c r="G60" i="14"/>
  <c r="F60" i="14"/>
  <c r="E60" i="14"/>
  <c r="D60" i="14"/>
  <c r="G59" i="14"/>
  <c r="F59" i="14"/>
  <c r="E59" i="14"/>
  <c r="D59" i="14"/>
  <c r="G58" i="14"/>
  <c r="F58" i="14"/>
  <c r="E58" i="14"/>
  <c r="D58" i="14"/>
  <c r="G57" i="14"/>
  <c r="F57" i="14"/>
  <c r="E57" i="14"/>
  <c r="D57" i="14"/>
  <c r="G56" i="14"/>
  <c r="F56" i="14"/>
  <c r="E56" i="14"/>
  <c r="D56" i="14"/>
  <c r="G55" i="14"/>
  <c r="F55" i="14"/>
  <c r="E55" i="14"/>
  <c r="D55" i="14"/>
  <c r="G54" i="14"/>
  <c r="F54" i="14"/>
  <c r="E54" i="14"/>
  <c r="D54" i="14"/>
  <c r="G53" i="14"/>
  <c r="F53" i="14"/>
  <c r="E53" i="14"/>
  <c r="D53" i="14"/>
  <c r="G52" i="14"/>
  <c r="F52" i="14"/>
  <c r="E52" i="14"/>
  <c r="D52" i="14"/>
  <c r="G51" i="14"/>
  <c r="F51" i="14"/>
  <c r="E51" i="14"/>
  <c r="D51" i="14"/>
  <c r="G50" i="14"/>
  <c r="F50" i="14"/>
  <c r="E50" i="14"/>
  <c r="D50" i="14"/>
  <c r="G49" i="14"/>
  <c r="F49" i="14"/>
  <c r="E49" i="14"/>
  <c r="D49" i="14"/>
  <c r="G48" i="14"/>
  <c r="F48" i="14"/>
  <c r="E48" i="14"/>
  <c r="D48" i="14"/>
  <c r="G47" i="14"/>
  <c r="F47" i="14"/>
  <c r="E47" i="14"/>
  <c r="D47" i="14"/>
  <c r="G46" i="14"/>
  <c r="F46" i="14"/>
  <c r="E46" i="14"/>
  <c r="D46" i="14"/>
  <c r="G45" i="14"/>
  <c r="F45" i="14"/>
  <c r="E45" i="14"/>
  <c r="D45" i="14"/>
  <c r="G44" i="14"/>
  <c r="F44" i="14"/>
  <c r="E44" i="14"/>
  <c r="D44" i="14"/>
  <c r="G43" i="14"/>
  <c r="F43" i="14"/>
  <c r="E43" i="14"/>
  <c r="D43" i="14"/>
  <c r="G42" i="14"/>
  <c r="F42" i="14"/>
  <c r="E42" i="14"/>
  <c r="D42" i="14"/>
  <c r="G41" i="14"/>
  <c r="F41" i="14"/>
  <c r="E41" i="14"/>
  <c r="D41" i="14"/>
  <c r="G40" i="14"/>
  <c r="F40" i="14"/>
  <c r="E40" i="14"/>
  <c r="D40" i="14"/>
  <c r="G39" i="14"/>
  <c r="F39" i="14"/>
  <c r="E39" i="14"/>
  <c r="D39" i="14"/>
  <c r="G38" i="14"/>
  <c r="F38" i="14"/>
  <c r="E38" i="14"/>
  <c r="D38" i="14"/>
  <c r="G37" i="14"/>
  <c r="F37" i="14"/>
  <c r="E37" i="14"/>
  <c r="D37" i="14"/>
  <c r="G36" i="14"/>
  <c r="F36" i="14"/>
  <c r="E36" i="14"/>
  <c r="D36" i="14"/>
  <c r="G35" i="14"/>
  <c r="F35" i="14"/>
  <c r="E35" i="14"/>
  <c r="D35" i="14"/>
  <c r="G34" i="14"/>
  <c r="F34" i="14"/>
  <c r="E34" i="14"/>
  <c r="D34" i="14"/>
  <c r="G33" i="14"/>
  <c r="F33" i="14"/>
  <c r="E33" i="14"/>
  <c r="D33" i="14"/>
  <c r="G32" i="14"/>
  <c r="F32" i="14"/>
  <c r="E32" i="14"/>
  <c r="D32" i="14"/>
  <c r="G31" i="14"/>
  <c r="F31" i="14"/>
  <c r="E31" i="14"/>
  <c r="D31" i="14"/>
  <c r="G30" i="14"/>
  <c r="F30" i="14"/>
  <c r="E30" i="14"/>
  <c r="D30" i="14"/>
  <c r="G29" i="14"/>
  <c r="F29" i="14"/>
  <c r="E29" i="14"/>
  <c r="D29" i="14"/>
  <c r="G28" i="14"/>
  <c r="F28" i="14"/>
  <c r="E28" i="14"/>
  <c r="D28" i="14"/>
  <c r="G27" i="14"/>
  <c r="F27" i="14"/>
  <c r="E27" i="14"/>
  <c r="D27" i="14"/>
  <c r="G26" i="14"/>
  <c r="F26" i="14"/>
  <c r="E26" i="14"/>
  <c r="D26" i="14"/>
  <c r="G25" i="14"/>
  <c r="F25" i="14"/>
  <c r="E25" i="14"/>
  <c r="D25" i="14"/>
  <c r="G24" i="14"/>
  <c r="F24" i="14"/>
  <c r="E24" i="14"/>
  <c r="D24" i="14"/>
  <c r="G23" i="14"/>
  <c r="F23" i="14"/>
  <c r="E23" i="14"/>
  <c r="D23" i="14"/>
  <c r="G22" i="14"/>
  <c r="F22" i="14"/>
  <c r="E22" i="14"/>
  <c r="D22" i="14"/>
  <c r="G21" i="14"/>
  <c r="F21" i="14"/>
  <c r="E21" i="14"/>
  <c r="D21" i="14"/>
  <c r="G20" i="14"/>
  <c r="F20" i="14"/>
  <c r="E20" i="14"/>
  <c r="D20" i="14"/>
  <c r="G19" i="14"/>
  <c r="F19" i="14"/>
  <c r="E19" i="14"/>
  <c r="D19" i="14"/>
  <c r="G18" i="14"/>
  <c r="F18" i="14"/>
  <c r="E18" i="14"/>
  <c r="D18" i="14"/>
  <c r="G17" i="14"/>
  <c r="F17" i="14"/>
  <c r="E17" i="14"/>
  <c r="D17" i="14"/>
  <c r="G16" i="14"/>
  <c r="F16" i="14"/>
  <c r="E16" i="14"/>
  <c r="D16" i="14"/>
  <c r="G15" i="14"/>
  <c r="F15" i="14"/>
  <c r="E15" i="14"/>
  <c r="D15" i="14"/>
  <c r="G14" i="14"/>
  <c r="F14" i="14"/>
  <c r="E14" i="14"/>
  <c r="D14" i="14"/>
  <c r="G13" i="14"/>
  <c r="F13" i="14"/>
  <c r="E13" i="14"/>
  <c r="D13" i="14"/>
  <c r="G12" i="14"/>
  <c r="F12" i="14"/>
  <c r="E12" i="14"/>
  <c r="D12" i="14"/>
  <c r="G11" i="14"/>
  <c r="F11" i="14"/>
  <c r="E11" i="14"/>
  <c r="D11" i="14"/>
  <c r="G10" i="14"/>
  <c r="F10" i="14"/>
  <c r="E10" i="14"/>
  <c r="D10" i="14"/>
  <c r="G9" i="14"/>
  <c r="F9" i="14"/>
  <c r="E9" i="14"/>
  <c r="D9" i="14"/>
  <c r="G8" i="14"/>
  <c r="F8" i="14"/>
  <c r="E8" i="14"/>
  <c r="D8" i="14"/>
  <c r="G7" i="14"/>
  <c r="F7" i="14"/>
  <c r="E7" i="14"/>
  <c r="D7" i="14"/>
  <c r="G6" i="14"/>
  <c r="F6" i="14"/>
  <c r="E6" i="14"/>
  <c r="D6" i="14"/>
  <c r="G5" i="14"/>
  <c r="F5" i="14"/>
  <c r="G72" i="13"/>
  <c r="F72" i="13"/>
  <c r="E72" i="13"/>
  <c r="D72" i="13"/>
  <c r="G71" i="13"/>
  <c r="F71" i="13"/>
  <c r="E71" i="13"/>
  <c r="D71" i="13"/>
  <c r="G70" i="13"/>
  <c r="F70" i="13"/>
  <c r="E70" i="13"/>
  <c r="D70" i="13"/>
  <c r="G69" i="13"/>
  <c r="F69" i="13"/>
  <c r="E69" i="13"/>
  <c r="D69" i="13"/>
  <c r="G68" i="13"/>
  <c r="F68" i="13"/>
  <c r="E68" i="13"/>
  <c r="D68" i="13"/>
  <c r="G67" i="13"/>
  <c r="F67" i="13"/>
  <c r="E67" i="13"/>
  <c r="D67" i="13"/>
  <c r="G66" i="13"/>
  <c r="F66" i="13"/>
  <c r="E66" i="13"/>
  <c r="D66" i="13"/>
  <c r="G65" i="13"/>
  <c r="F65" i="13"/>
  <c r="E65" i="13"/>
  <c r="D65" i="13"/>
  <c r="G64" i="13"/>
  <c r="F64" i="13"/>
  <c r="E64" i="13"/>
  <c r="D64" i="13"/>
  <c r="G63" i="13"/>
  <c r="F63" i="13"/>
  <c r="E63" i="13"/>
  <c r="D63" i="13"/>
  <c r="G62" i="13"/>
  <c r="F62" i="13"/>
  <c r="E62" i="13"/>
  <c r="D62" i="13"/>
  <c r="G61" i="13"/>
  <c r="F61" i="13"/>
  <c r="E61" i="13"/>
  <c r="D61" i="13"/>
  <c r="G60" i="13"/>
  <c r="F60" i="13"/>
  <c r="E60" i="13"/>
  <c r="D60" i="13"/>
  <c r="G59" i="13"/>
  <c r="F59" i="13"/>
  <c r="E59" i="13"/>
  <c r="D59" i="13"/>
  <c r="G58" i="13"/>
  <c r="F58" i="13"/>
  <c r="E58" i="13"/>
  <c r="D58" i="13"/>
  <c r="G57" i="13"/>
  <c r="F57" i="13"/>
  <c r="E57" i="13"/>
  <c r="D57" i="13"/>
  <c r="G56" i="13"/>
  <c r="F56" i="13"/>
  <c r="E56" i="13"/>
  <c r="D56" i="13"/>
  <c r="G55" i="13"/>
  <c r="F55" i="13"/>
  <c r="E55" i="13"/>
  <c r="D55" i="13"/>
  <c r="G54" i="13"/>
  <c r="F54" i="13"/>
  <c r="E54" i="13"/>
  <c r="D54" i="13"/>
  <c r="G53" i="13"/>
  <c r="F53" i="13"/>
  <c r="E53" i="13"/>
  <c r="D53" i="13"/>
  <c r="G52" i="13"/>
  <c r="F52" i="13"/>
  <c r="E52" i="13"/>
  <c r="D52" i="13"/>
  <c r="G51" i="13"/>
  <c r="F51" i="13"/>
  <c r="E51" i="13"/>
  <c r="D51" i="13"/>
  <c r="G50" i="13"/>
  <c r="F50" i="13"/>
  <c r="E50" i="13"/>
  <c r="D50" i="13"/>
  <c r="G49" i="13"/>
  <c r="F49" i="13"/>
  <c r="E49" i="13"/>
  <c r="D49" i="13"/>
  <c r="G48" i="13"/>
  <c r="F48" i="13"/>
  <c r="E48" i="13"/>
  <c r="D48" i="13"/>
  <c r="G47" i="13"/>
  <c r="F47" i="13"/>
  <c r="E47" i="13"/>
  <c r="D47" i="13"/>
  <c r="G46" i="13"/>
  <c r="F46" i="13"/>
  <c r="E46" i="13"/>
  <c r="D46" i="13"/>
  <c r="G45" i="13"/>
  <c r="F45" i="13"/>
  <c r="E45" i="13"/>
  <c r="D45" i="13"/>
  <c r="G44" i="13"/>
  <c r="F44" i="13"/>
  <c r="E44" i="13"/>
  <c r="D44" i="13"/>
  <c r="G43" i="13"/>
  <c r="F43" i="13"/>
  <c r="E43" i="13"/>
  <c r="D43" i="13"/>
  <c r="G42" i="13"/>
  <c r="F42" i="13"/>
  <c r="E42" i="13"/>
  <c r="D42" i="13"/>
  <c r="G41" i="13"/>
  <c r="F41" i="13"/>
  <c r="E41" i="13"/>
  <c r="D41" i="13"/>
  <c r="G40" i="13"/>
  <c r="F40" i="13"/>
  <c r="E40" i="13"/>
  <c r="D40" i="13"/>
  <c r="G39" i="13"/>
  <c r="F39" i="13"/>
  <c r="E39" i="13"/>
  <c r="D39" i="13"/>
  <c r="G38" i="13"/>
  <c r="F38" i="13"/>
  <c r="E38" i="13"/>
  <c r="D38" i="13"/>
  <c r="G37" i="13"/>
  <c r="F37" i="13"/>
  <c r="E37" i="13"/>
  <c r="D37" i="13"/>
  <c r="G36" i="13"/>
  <c r="F36" i="13"/>
  <c r="E36" i="13"/>
  <c r="D36" i="13"/>
  <c r="G35" i="13"/>
  <c r="F35" i="13"/>
  <c r="E35" i="13"/>
  <c r="D35" i="13"/>
  <c r="G34" i="13"/>
  <c r="F34" i="13"/>
  <c r="E34" i="13"/>
  <c r="D34" i="13"/>
  <c r="G33" i="13"/>
  <c r="F33" i="13"/>
  <c r="E33" i="13"/>
  <c r="D33" i="13"/>
  <c r="G32" i="13"/>
  <c r="F32" i="13"/>
  <c r="E32" i="13"/>
  <c r="D32" i="13"/>
  <c r="G31" i="13"/>
  <c r="F31" i="13"/>
  <c r="E31" i="13"/>
  <c r="D31" i="13"/>
  <c r="G30" i="13"/>
  <c r="F30" i="13"/>
  <c r="E30" i="13"/>
  <c r="D30" i="13"/>
  <c r="G29" i="13"/>
  <c r="F29" i="13"/>
  <c r="E29" i="13"/>
  <c r="D29" i="13"/>
  <c r="G28" i="13"/>
  <c r="F28" i="13"/>
  <c r="E28" i="13"/>
  <c r="D28" i="13"/>
  <c r="G27" i="13"/>
  <c r="F27" i="13"/>
  <c r="E27" i="13"/>
  <c r="D27" i="13"/>
  <c r="G26" i="13"/>
  <c r="F26" i="13"/>
  <c r="E26" i="13"/>
  <c r="D26" i="13"/>
  <c r="G25" i="13"/>
  <c r="F25" i="13"/>
  <c r="E25" i="13"/>
  <c r="D25" i="13"/>
  <c r="G24" i="13"/>
  <c r="F24" i="13"/>
  <c r="E24" i="13"/>
  <c r="D24" i="13"/>
  <c r="G23" i="13"/>
  <c r="F23" i="13"/>
  <c r="E23" i="13"/>
  <c r="D23" i="13"/>
  <c r="G22" i="13"/>
  <c r="F22" i="13"/>
  <c r="E22" i="13"/>
  <c r="D22" i="13"/>
  <c r="G21" i="13"/>
  <c r="F21" i="13"/>
  <c r="E21" i="13"/>
  <c r="D21" i="13"/>
  <c r="G20" i="13"/>
  <c r="F20" i="13"/>
  <c r="E20" i="13"/>
  <c r="D20" i="13"/>
  <c r="G19" i="13"/>
  <c r="F19" i="13"/>
  <c r="E19" i="13"/>
  <c r="D19" i="13"/>
  <c r="G18" i="13"/>
  <c r="F18" i="13"/>
  <c r="E18" i="13"/>
  <c r="D18" i="13"/>
  <c r="G17" i="13"/>
  <c r="F17" i="13"/>
  <c r="E17" i="13"/>
  <c r="D17" i="13"/>
  <c r="G16" i="13"/>
  <c r="F16" i="13"/>
  <c r="E16" i="13"/>
  <c r="D16" i="13"/>
  <c r="G15" i="13"/>
  <c r="F15" i="13"/>
  <c r="E15" i="13"/>
  <c r="D15" i="13"/>
  <c r="G14" i="13"/>
  <c r="F14" i="13"/>
  <c r="E14" i="13"/>
  <c r="D14" i="13"/>
  <c r="G13" i="13"/>
  <c r="F13" i="13"/>
  <c r="E13" i="13"/>
  <c r="D13" i="13"/>
  <c r="G12" i="13"/>
  <c r="F12" i="13"/>
  <c r="E12" i="13"/>
  <c r="D12" i="13"/>
  <c r="G11" i="13"/>
  <c r="F11" i="13"/>
  <c r="E11" i="13"/>
  <c r="D11" i="13"/>
  <c r="G10" i="13"/>
  <c r="F10" i="13"/>
  <c r="E10" i="13"/>
  <c r="D10" i="13"/>
  <c r="G9" i="13"/>
  <c r="F9" i="13"/>
  <c r="E9" i="13"/>
  <c r="D9" i="13"/>
  <c r="G8" i="13"/>
  <c r="F8" i="13"/>
  <c r="E8" i="13"/>
  <c r="D8" i="13"/>
  <c r="G7" i="13"/>
  <c r="F7" i="13"/>
  <c r="E7" i="13"/>
  <c r="D7" i="13"/>
  <c r="G6" i="13"/>
  <c r="F6" i="13"/>
  <c r="E6" i="13"/>
  <c r="D6" i="13"/>
  <c r="G5" i="13"/>
  <c r="F5" i="13"/>
  <c r="G72" i="12"/>
  <c r="F72" i="12"/>
  <c r="E72" i="12"/>
  <c r="D72" i="12"/>
  <c r="G71" i="12"/>
  <c r="F71" i="12"/>
  <c r="E71" i="12"/>
  <c r="D71" i="12"/>
  <c r="G70" i="12"/>
  <c r="F70" i="12"/>
  <c r="E70" i="12"/>
  <c r="D70" i="12"/>
  <c r="G69" i="12"/>
  <c r="F69" i="12"/>
  <c r="E69" i="12"/>
  <c r="D69" i="12"/>
  <c r="G68" i="12"/>
  <c r="F68" i="12"/>
  <c r="E68" i="12"/>
  <c r="D68" i="12"/>
  <c r="G67" i="12"/>
  <c r="F67" i="12"/>
  <c r="E67" i="12"/>
  <c r="D67" i="12"/>
  <c r="G66" i="12"/>
  <c r="F66" i="12"/>
  <c r="E66" i="12"/>
  <c r="D66" i="12"/>
  <c r="G65" i="12"/>
  <c r="F65" i="12"/>
  <c r="E65" i="12"/>
  <c r="D65" i="12"/>
  <c r="G64" i="12"/>
  <c r="F64" i="12"/>
  <c r="E64" i="12"/>
  <c r="D64" i="12"/>
  <c r="G63" i="12"/>
  <c r="F63" i="12"/>
  <c r="E63" i="12"/>
  <c r="D63" i="12"/>
  <c r="G62" i="12"/>
  <c r="F62" i="12"/>
  <c r="E62" i="12"/>
  <c r="D62" i="12"/>
  <c r="G61" i="12"/>
  <c r="F61" i="12"/>
  <c r="E61" i="12"/>
  <c r="D61" i="12"/>
  <c r="G60" i="12"/>
  <c r="F60" i="12"/>
  <c r="E60" i="12"/>
  <c r="D60" i="12"/>
  <c r="G59" i="12"/>
  <c r="F59" i="12"/>
  <c r="E59" i="12"/>
  <c r="D59" i="12"/>
  <c r="G58" i="12"/>
  <c r="F58" i="12"/>
  <c r="E58" i="12"/>
  <c r="D58" i="12"/>
  <c r="G57" i="12"/>
  <c r="F57" i="12"/>
  <c r="E57" i="12"/>
  <c r="D57" i="12"/>
  <c r="G56" i="12"/>
  <c r="F56" i="12"/>
  <c r="E56" i="12"/>
  <c r="D56" i="12"/>
  <c r="G55" i="12"/>
  <c r="F55" i="12"/>
  <c r="E55" i="12"/>
  <c r="D55" i="12"/>
  <c r="G54" i="12"/>
  <c r="F54" i="12"/>
  <c r="E54" i="12"/>
  <c r="D54" i="12"/>
  <c r="G53" i="12"/>
  <c r="F53" i="12"/>
  <c r="E53" i="12"/>
  <c r="D53" i="12"/>
  <c r="G52" i="12"/>
  <c r="F52" i="12"/>
  <c r="E52" i="12"/>
  <c r="D52" i="12"/>
  <c r="G51" i="12"/>
  <c r="F51" i="12"/>
  <c r="E51" i="12"/>
  <c r="D51" i="12"/>
  <c r="G50" i="12"/>
  <c r="F50" i="12"/>
  <c r="E50" i="12"/>
  <c r="D50" i="12"/>
  <c r="G49" i="12"/>
  <c r="F49" i="12"/>
  <c r="E49" i="12"/>
  <c r="D49" i="12"/>
  <c r="G48" i="12"/>
  <c r="F48" i="12"/>
  <c r="E48" i="12"/>
  <c r="D48" i="12"/>
  <c r="G47" i="12"/>
  <c r="F47" i="12"/>
  <c r="E47" i="12"/>
  <c r="D47" i="12"/>
  <c r="G46" i="12"/>
  <c r="F46" i="12"/>
  <c r="E46" i="12"/>
  <c r="D46" i="12"/>
  <c r="G45" i="12"/>
  <c r="F45" i="12"/>
  <c r="E45" i="12"/>
  <c r="D45" i="12"/>
  <c r="G44" i="12"/>
  <c r="F44" i="12"/>
  <c r="E44" i="12"/>
  <c r="D44" i="12"/>
  <c r="G43" i="12"/>
  <c r="F43" i="12"/>
  <c r="E43" i="12"/>
  <c r="D43" i="12"/>
  <c r="G42" i="12"/>
  <c r="F42" i="12"/>
  <c r="E42" i="12"/>
  <c r="D42" i="12"/>
  <c r="G41" i="12"/>
  <c r="F41" i="12"/>
  <c r="E41" i="12"/>
  <c r="D41" i="12"/>
  <c r="G40" i="12"/>
  <c r="F40" i="12"/>
  <c r="E40" i="12"/>
  <c r="D40" i="12"/>
  <c r="G39" i="12"/>
  <c r="F39" i="12"/>
  <c r="E39" i="12"/>
  <c r="D39" i="12"/>
  <c r="G38" i="12"/>
  <c r="F38" i="12"/>
  <c r="E38" i="12"/>
  <c r="D38" i="12"/>
  <c r="G37" i="12"/>
  <c r="F37" i="12"/>
  <c r="E37" i="12"/>
  <c r="D37" i="12"/>
  <c r="G36" i="12"/>
  <c r="F36" i="12"/>
  <c r="E36" i="12"/>
  <c r="D36" i="12"/>
  <c r="G35" i="12"/>
  <c r="F35" i="12"/>
  <c r="E35" i="12"/>
  <c r="D35" i="12"/>
  <c r="G34" i="12"/>
  <c r="F34" i="12"/>
  <c r="E34" i="12"/>
  <c r="D34" i="12"/>
  <c r="G33" i="12"/>
  <c r="F33" i="12"/>
  <c r="E33" i="12"/>
  <c r="D33" i="12"/>
  <c r="G32" i="12"/>
  <c r="F32" i="12"/>
  <c r="E32" i="12"/>
  <c r="D32" i="12"/>
  <c r="G31" i="12"/>
  <c r="F31" i="12"/>
  <c r="E31" i="12"/>
  <c r="D31" i="12"/>
  <c r="G30" i="12"/>
  <c r="F30" i="12"/>
  <c r="E30" i="12"/>
  <c r="D30" i="12"/>
  <c r="G29" i="12"/>
  <c r="F29" i="12"/>
  <c r="E29" i="12"/>
  <c r="D29" i="12"/>
  <c r="G28" i="12"/>
  <c r="F28" i="12"/>
  <c r="E28" i="12"/>
  <c r="D28" i="12"/>
  <c r="G27" i="12"/>
  <c r="F27" i="12"/>
  <c r="E27" i="12"/>
  <c r="D27" i="12"/>
  <c r="G26" i="12"/>
  <c r="F26" i="12"/>
  <c r="E26" i="12"/>
  <c r="D26" i="12"/>
  <c r="G25" i="12"/>
  <c r="F25" i="12"/>
  <c r="E25" i="12"/>
  <c r="D25" i="12"/>
  <c r="G24" i="12"/>
  <c r="F24" i="12"/>
  <c r="E24" i="12"/>
  <c r="D24" i="12"/>
  <c r="G23" i="12"/>
  <c r="F23" i="12"/>
  <c r="E23" i="12"/>
  <c r="D23" i="12"/>
  <c r="G22" i="12"/>
  <c r="F22" i="12"/>
  <c r="E22" i="12"/>
  <c r="D22" i="12"/>
  <c r="G21" i="12"/>
  <c r="F21" i="12"/>
  <c r="E21" i="12"/>
  <c r="D21" i="12"/>
  <c r="G20" i="12"/>
  <c r="F20" i="12"/>
  <c r="E20" i="12"/>
  <c r="D20" i="12"/>
  <c r="G19" i="12"/>
  <c r="F19" i="12"/>
  <c r="E19" i="12"/>
  <c r="D19" i="12"/>
  <c r="G18" i="12"/>
  <c r="F18" i="12"/>
  <c r="E18" i="12"/>
  <c r="D18" i="12"/>
  <c r="G17" i="12"/>
  <c r="F17" i="12"/>
  <c r="E17" i="12"/>
  <c r="D17" i="12"/>
  <c r="G16" i="12"/>
  <c r="F16" i="12"/>
  <c r="E16" i="12"/>
  <c r="D16" i="12"/>
  <c r="G15" i="12"/>
  <c r="F15" i="12"/>
  <c r="E15" i="12"/>
  <c r="D15" i="12"/>
  <c r="G14" i="12"/>
  <c r="F14" i="12"/>
  <c r="E14" i="12"/>
  <c r="D14" i="12"/>
  <c r="G13" i="12"/>
  <c r="F13" i="12"/>
  <c r="E13" i="12"/>
  <c r="D13" i="12"/>
  <c r="G12" i="12"/>
  <c r="F12" i="12"/>
  <c r="E12" i="12"/>
  <c r="D12" i="12"/>
  <c r="G11" i="12"/>
  <c r="F11" i="12"/>
  <c r="E11" i="12"/>
  <c r="D11" i="12"/>
  <c r="G10" i="12"/>
  <c r="F10" i="12"/>
  <c r="E10" i="12"/>
  <c r="D10" i="12"/>
  <c r="G9" i="12"/>
  <c r="F9" i="12"/>
  <c r="E9" i="12"/>
  <c r="D9" i="12"/>
  <c r="G8" i="12"/>
  <c r="F8" i="12"/>
  <c r="E8" i="12"/>
  <c r="D8" i="12"/>
  <c r="G7" i="12"/>
  <c r="F7" i="12"/>
  <c r="E7" i="12"/>
  <c r="D7" i="12"/>
  <c r="G6" i="12"/>
  <c r="F6" i="12"/>
  <c r="E6" i="12"/>
  <c r="D6" i="12"/>
  <c r="G5" i="12"/>
  <c r="F5" i="12"/>
  <c r="G72" i="11"/>
  <c r="F72" i="11"/>
  <c r="E72" i="11"/>
  <c r="D72" i="11"/>
  <c r="G71" i="11"/>
  <c r="F71" i="11"/>
  <c r="E71" i="11"/>
  <c r="D71" i="11"/>
  <c r="G70" i="11"/>
  <c r="F70" i="11"/>
  <c r="E70" i="11"/>
  <c r="D70" i="11"/>
  <c r="G69" i="11"/>
  <c r="F69" i="11"/>
  <c r="E69" i="11"/>
  <c r="D69" i="11"/>
  <c r="G68" i="11"/>
  <c r="F68" i="11"/>
  <c r="E68" i="11"/>
  <c r="D68" i="11"/>
  <c r="G67" i="11"/>
  <c r="F67" i="11"/>
  <c r="E67" i="11"/>
  <c r="D67" i="11"/>
  <c r="G66" i="11"/>
  <c r="F66" i="11"/>
  <c r="E66" i="11"/>
  <c r="D66" i="11"/>
  <c r="G65" i="11"/>
  <c r="F65" i="11"/>
  <c r="E65" i="11"/>
  <c r="D65" i="11"/>
  <c r="G64" i="11"/>
  <c r="F64" i="11"/>
  <c r="E64" i="11"/>
  <c r="D64" i="11"/>
  <c r="G63" i="11"/>
  <c r="F63" i="11"/>
  <c r="E63" i="11"/>
  <c r="D63" i="11"/>
  <c r="G62" i="11"/>
  <c r="F62" i="11"/>
  <c r="E62" i="11"/>
  <c r="D62" i="11"/>
  <c r="G61" i="11"/>
  <c r="F61" i="11"/>
  <c r="E61" i="11"/>
  <c r="D61" i="11"/>
  <c r="G60" i="11"/>
  <c r="F60" i="11"/>
  <c r="E60" i="11"/>
  <c r="D60" i="11"/>
  <c r="G59" i="11"/>
  <c r="F59" i="11"/>
  <c r="E59" i="11"/>
  <c r="D59" i="11"/>
  <c r="G58" i="11"/>
  <c r="F58" i="11"/>
  <c r="E58" i="11"/>
  <c r="D58" i="11"/>
  <c r="G57" i="11"/>
  <c r="F57" i="11"/>
  <c r="E57" i="11"/>
  <c r="D57" i="11"/>
  <c r="G56" i="11"/>
  <c r="F56" i="11"/>
  <c r="E56" i="11"/>
  <c r="D56" i="11"/>
  <c r="G55" i="11"/>
  <c r="F55" i="11"/>
  <c r="E55" i="11"/>
  <c r="D55" i="11"/>
  <c r="G54" i="11"/>
  <c r="F54" i="11"/>
  <c r="E54" i="11"/>
  <c r="D54" i="11"/>
  <c r="G53" i="11"/>
  <c r="F53" i="11"/>
  <c r="E53" i="11"/>
  <c r="D53" i="11"/>
  <c r="G52" i="11"/>
  <c r="F52" i="11"/>
  <c r="E52" i="11"/>
  <c r="D52" i="11"/>
  <c r="G51" i="11"/>
  <c r="F51" i="11"/>
  <c r="E51" i="11"/>
  <c r="D51" i="11"/>
  <c r="G50" i="11"/>
  <c r="F50" i="11"/>
  <c r="E50" i="11"/>
  <c r="D50" i="11"/>
  <c r="G49" i="11"/>
  <c r="F49" i="11"/>
  <c r="E49" i="11"/>
  <c r="D49" i="11"/>
  <c r="G48" i="11"/>
  <c r="F48" i="11"/>
  <c r="E48" i="11"/>
  <c r="D48" i="11"/>
  <c r="G47" i="11"/>
  <c r="F47" i="11"/>
  <c r="E47" i="11"/>
  <c r="D47" i="11"/>
  <c r="G46" i="11"/>
  <c r="F46" i="11"/>
  <c r="E46" i="11"/>
  <c r="D46" i="11"/>
  <c r="G45" i="11"/>
  <c r="F45" i="11"/>
  <c r="E45" i="11"/>
  <c r="D45" i="11"/>
  <c r="G44" i="11"/>
  <c r="F44" i="11"/>
  <c r="E44" i="11"/>
  <c r="D44" i="11"/>
  <c r="G43" i="11"/>
  <c r="F43" i="11"/>
  <c r="E43" i="11"/>
  <c r="D43" i="11"/>
  <c r="G42" i="11"/>
  <c r="F42" i="11"/>
  <c r="E42" i="11"/>
  <c r="D42" i="11"/>
  <c r="G41" i="11"/>
  <c r="F41" i="11"/>
  <c r="E41" i="11"/>
  <c r="D41" i="11"/>
  <c r="G40" i="11"/>
  <c r="F40" i="11"/>
  <c r="E40" i="11"/>
  <c r="D40" i="11"/>
  <c r="G39" i="11"/>
  <c r="F39" i="11"/>
  <c r="E39" i="11"/>
  <c r="D39" i="11"/>
  <c r="G38" i="11"/>
  <c r="F38" i="11"/>
  <c r="E38" i="11"/>
  <c r="D38" i="11"/>
  <c r="G37" i="11"/>
  <c r="F37" i="11"/>
  <c r="E37" i="11"/>
  <c r="D37" i="11"/>
  <c r="G36" i="11"/>
  <c r="F36" i="11"/>
  <c r="E36" i="11"/>
  <c r="D36" i="11"/>
  <c r="G35" i="11"/>
  <c r="F35" i="11"/>
  <c r="E35" i="11"/>
  <c r="D35" i="11"/>
  <c r="G34" i="11"/>
  <c r="F34" i="11"/>
  <c r="E34" i="11"/>
  <c r="D34" i="11"/>
  <c r="G33" i="11"/>
  <c r="F33" i="11"/>
  <c r="E33" i="11"/>
  <c r="D33" i="11"/>
  <c r="G32" i="11"/>
  <c r="F32" i="11"/>
  <c r="E32" i="11"/>
  <c r="D32" i="11"/>
  <c r="G31" i="11"/>
  <c r="F31" i="11"/>
  <c r="E31" i="11"/>
  <c r="D31" i="11"/>
  <c r="G30" i="11"/>
  <c r="F30" i="11"/>
  <c r="E30" i="11"/>
  <c r="D30" i="11"/>
  <c r="G29" i="11"/>
  <c r="F29" i="11"/>
  <c r="E29" i="11"/>
  <c r="D29" i="11"/>
  <c r="G28" i="11"/>
  <c r="F28" i="11"/>
  <c r="E28" i="11"/>
  <c r="D28" i="11"/>
  <c r="G27" i="11"/>
  <c r="F27" i="11"/>
  <c r="E27" i="11"/>
  <c r="D27" i="11"/>
  <c r="G26" i="11"/>
  <c r="F26" i="11"/>
  <c r="E26" i="11"/>
  <c r="D26" i="11"/>
  <c r="G25" i="11"/>
  <c r="F25" i="11"/>
  <c r="E25" i="11"/>
  <c r="D25" i="11"/>
  <c r="G24" i="11"/>
  <c r="F24" i="11"/>
  <c r="E24" i="11"/>
  <c r="D24" i="11"/>
  <c r="G23" i="11"/>
  <c r="F23" i="11"/>
  <c r="E23" i="11"/>
  <c r="D23" i="11"/>
  <c r="G22" i="11"/>
  <c r="F22" i="11"/>
  <c r="E22" i="11"/>
  <c r="D22" i="11"/>
  <c r="G21" i="11"/>
  <c r="F21" i="11"/>
  <c r="E21" i="11"/>
  <c r="D21" i="11"/>
  <c r="G20" i="11"/>
  <c r="F20" i="11"/>
  <c r="E20" i="11"/>
  <c r="D20" i="11"/>
  <c r="G19" i="11"/>
  <c r="F19" i="11"/>
  <c r="E19" i="11"/>
  <c r="D19" i="11"/>
  <c r="G18" i="11"/>
  <c r="F18" i="11"/>
  <c r="E18" i="11"/>
  <c r="D18" i="11"/>
  <c r="G17" i="11"/>
  <c r="F17" i="11"/>
  <c r="E17" i="11"/>
  <c r="D17" i="11"/>
  <c r="G16" i="11"/>
  <c r="F16" i="11"/>
  <c r="E16" i="11"/>
  <c r="D16" i="11"/>
  <c r="G15" i="11"/>
  <c r="F15" i="11"/>
  <c r="E15" i="11"/>
  <c r="D15" i="11"/>
  <c r="G14" i="11"/>
  <c r="F14" i="11"/>
  <c r="E14" i="11"/>
  <c r="D14" i="11"/>
  <c r="G13" i="11"/>
  <c r="F13" i="11"/>
  <c r="E13" i="11"/>
  <c r="D13" i="11"/>
  <c r="G12" i="11"/>
  <c r="F12" i="11"/>
  <c r="E12" i="11"/>
  <c r="D12" i="11"/>
  <c r="G11" i="11"/>
  <c r="F11" i="11"/>
  <c r="E11" i="11"/>
  <c r="D11" i="11"/>
  <c r="G10" i="11"/>
  <c r="F10" i="11"/>
  <c r="E10" i="11"/>
  <c r="D10" i="11"/>
  <c r="G9" i="11"/>
  <c r="F9" i="11"/>
  <c r="E9" i="11"/>
  <c r="D9" i="11"/>
  <c r="G8" i="11"/>
  <c r="F8" i="11"/>
  <c r="E8" i="11"/>
  <c r="D8" i="11"/>
  <c r="G7" i="11"/>
  <c r="F7" i="11"/>
  <c r="E7" i="11"/>
  <c r="D7" i="11"/>
  <c r="G6" i="11"/>
  <c r="F6" i="11"/>
  <c r="E6" i="11"/>
  <c r="D6" i="11"/>
  <c r="G5" i="11"/>
  <c r="F5" i="11"/>
  <c r="G72" i="10"/>
  <c r="F72" i="10"/>
  <c r="E72" i="10"/>
  <c r="D72" i="10"/>
  <c r="G71" i="10"/>
  <c r="F71" i="10"/>
  <c r="E71" i="10"/>
  <c r="D71" i="10"/>
  <c r="G70" i="10"/>
  <c r="F70" i="10"/>
  <c r="E70" i="10"/>
  <c r="D70" i="10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G63" i="10"/>
  <c r="F63" i="10"/>
  <c r="E63" i="10"/>
  <c r="D63" i="10"/>
  <c r="G62" i="10"/>
  <c r="F62" i="10"/>
  <c r="E62" i="10"/>
  <c r="D62" i="10"/>
  <c r="G61" i="10"/>
  <c r="F61" i="10"/>
  <c r="E61" i="10"/>
  <c r="D61" i="10"/>
  <c r="G60" i="10"/>
  <c r="F60" i="10"/>
  <c r="E60" i="10"/>
  <c r="D60" i="10"/>
  <c r="G59" i="10"/>
  <c r="F59" i="10"/>
  <c r="E59" i="10"/>
  <c r="D59" i="10"/>
  <c r="G58" i="10"/>
  <c r="F58" i="10"/>
  <c r="E58" i="10"/>
  <c r="D58" i="10"/>
  <c r="G57" i="10"/>
  <c r="F57" i="10"/>
  <c r="E57" i="10"/>
  <c r="D57" i="10"/>
  <c r="G56" i="10"/>
  <c r="F56" i="10"/>
  <c r="E56" i="10"/>
  <c r="D56" i="10"/>
  <c r="G55" i="10"/>
  <c r="F55" i="10"/>
  <c r="E55" i="10"/>
  <c r="D55" i="10"/>
  <c r="G54" i="10"/>
  <c r="F54" i="10"/>
  <c r="E54" i="10"/>
  <c r="D54" i="10"/>
  <c r="G53" i="10"/>
  <c r="F53" i="10"/>
  <c r="E53" i="10"/>
  <c r="D53" i="10"/>
  <c r="G52" i="10"/>
  <c r="F52" i="10"/>
  <c r="E52" i="10"/>
  <c r="D52" i="10"/>
  <c r="G51" i="10"/>
  <c r="F51" i="10"/>
  <c r="E51" i="10"/>
  <c r="D51" i="10"/>
  <c r="G50" i="10"/>
  <c r="F50" i="10"/>
  <c r="E50" i="10"/>
  <c r="D50" i="10"/>
  <c r="G49" i="10"/>
  <c r="F49" i="10"/>
  <c r="E49" i="10"/>
  <c r="D49" i="10"/>
  <c r="G48" i="10"/>
  <c r="F48" i="10"/>
  <c r="E48" i="10"/>
  <c r="D48" i="10"/>
  <c r="G47" i="10"/>
  <c r="F47" i="10"/>
  <c r="E47" i="10"/>
  <c r="D47" i="10"/>
  <c r="G46" i="10"/>
  <c r="F46" i="10"/>
  <c r="E46" i="10"/>
  <c r="D46" i="10"/>
  <c r="G45" i="10"/>
  <c r="F45" i="10"/>
  <c r="E45" i="10"/>
  <c r="D45" i="10"/>
  <c r="G44" i="10"/>
  <c r="F44" i="10"/>
  <c r="E44" i="10"/>
  <c r="D44" i="10"/>
  <c r="G43" i="10"/>
  <c r="F43" i="10"/>
  <c r="E43" i="10"/>
  <c r="D43" i="10"/>
  <c r="G42" i="10"/>
  <c r="F42" i="10"/>
  <c r="E42" i="10"/>
  <c r="D42" i="10"/>
  <c r="G41" i="10"/>
  <c r="F41" i="10"/>
  <c r="E41" i="10"/>
  <c r="D41" i="10"/>
  <c r="G40" i="10"/>
  <c r="F40" i="10"/>
  <c r="E40" i="10"/>
  <c r="D40" i="10"/>
  <c r="G39" i="10"/>
  <c r="F39" i="10"/>
  <c r="E39" i="10"/>
  <c r="D39" i="10"/>
  <c r="G38" i="10"/>
  <c r="F38" i="10"/>
  <c r="E38" i="10"/>
  <c r="D38" i="10"/>
  <c r="G37" i="10"/>
  <c r="F37" i="10"/>
  <c r="E37" i="10"/>
  <c r="D37" i="10"/>
  <c r="G36" i="10"/>
  <c r="F36" i="10"/>
  <c r="E36" i="10"/>
  <c r="D36" i="10"/>
  <c r="G35" i="10"/>
  <c r="F35" i="10"/>
  <c r="E35" i="10"/>
  <c r="D35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G31" i="10"/>
  <c r="F31" i="10"/>
  <c r="E31" i="10"/>
  <c r="D31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5" i="10"/>
  <c r="F25" i="10"/>
  <c r="E25" i="10"/>
  <c r="D25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20" i="10"/>
  <c r="F20" i="10"/>
  <c r="E20" i="10"/>
  <c r="D20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G63" i="9"/>
  <c r="F63" i="9"/>
  <c r="E63" i="9"/>
  <c r="D63" i="9"/>
  <c r="G62" i="9"/>
  <c r="F62" i="9"/>
  <c r="E62" i="9"/>
  <c r="D62" i="9"/>
  <c r="G61" i="9"/>
  <c r="F61" i="9"/>
  <c r="E61" i="9"/>
  <c r="D61" i="9"/>
  <c r="G60" i="9"/>
  <c r="F60" i="9"/>
  <c r="E60" i="9"/>
  <c r="D60" i="9"/>
  <c r="G59" i="9"/>
  <c r="F59" i="9"/>
  <c r="E59" i="9"/>
  <c r="D59" i="9"/>
  <c r="G58" i="9"/>
  <c r="F58" i="9"/>
  <c r="E58" i="9"/>
  <c r="D58" i="9"/>
  <c r="G57" i="9"/>
  <c r="F57" i="9"/>
  <c r="E57" i="9"/>
  <c r="D57" i="9"/>
  <c r="G56" i="9"/>
  <c r="F56" i="9"/>
  <c r="E56" i="9"/>
  <c r="D56" i="9"/>
  <c r="G55" i="9"/>
  <c r="F55" i="9"/>
  <c r="E55" i="9"/>
  <c r="D55" i="9"/>
  <c r="G54" i="9"/>
  <c r="F54" i="9"/>
  <c r="E54" i="9"/>
  <c r="D54" i="9"/>
  <c r="G53" i="9"/>
  <c r="F53" i="9"/>
  <c r="E53" i="9"/>
  <c r="D53" i="9"/>
  <c r="G52" i="9"/>
  <c r="F52" i="9"/>
  <c r="E52" i="9"/>
  <c r="D52" i="9"/>
  <c r="G51" i="9"/>
  <c r="F51" i="9"/>
  <c r="E51" i="9"/>
  <c r="D51" i="9"/>
  <c r="G50" i="9"/>
  <c r="F50" i="9"/>
  <c r="E50" i="9"/>
  <c r="D50" i="9"/>
  <c r="G49" i="9"/>
  <c r="F49" i="9"/>
  <c r="E49" i="9"/>
  <c r="D49" i="9"/>
  <c r="G48" i="9"/>
  <c r="F48" i="9"/>
  <c r="E48" i="9"/>
  <c r="D48" i="9"/>
  <c r="G47" i="9"/>
  <c r="F47" i="9"/>
  <c r="E47" i="9"/>
  <c r="D47" i="9"/>
  <c r="G46" i="9"/>
  <c r="F46" i="9"/>
  <c r="E46" i="9"/>
  <c r="D46" i="9"/>
  <c r="G45" i="9"/>
  <c r="F45" i="9"/>
  <c r="E45" i="9"/>
  <c r="D45" i="9"/>
  <c r="G44" i="9"/>
  <c r="F44" i="9"/>
  <c r="E44" i="9"/>
  <c r="D44" i="9"/>
  <c r="G43" i="9"/>
  <c r="F43" i="9"/>
  <c r="E43" i="9"/>
  <c r="D43" i="9"/>
  <c r="G42" i="9"/>
  <c r="F42" i="9"/>
  <c r="E42" i="9"/>
  <c r="D42" i="9"/>
  <c r="G41" i="9"/>
  <c r="F41" i="9"/>
  <c r="E41" i="9"/>
  <c r="D41" i="9"/>
  <c r="G40" i="9"/>
  <c r="F40" i="9"/>
  <c r="E40" i="9"/>
  <c r="D40" i="9"/>
  <c r="G39" i="9"/>
  <c r="F39" i="9"/>
  <c r="E39" i="9"/>
  <c r="D39" i="9"/>
  <c r="G38" i="9"/>
  <c r="F38" i="9"/>
  <c r="E38" i="9"/>
  <c r="D38" i="9"/>
  <c r="G37" i="9"/>
  <c r="F37" i="9"/>
  <c r="E37" i="9"/>
  <c r="D37" i="9"/>
  <c r="G36" i="9"/>
  <c r="F36" i="9"/>
  <c r="E36" i="9"/>
  <c r="D36" i="9"/>
  <c r="G35" i="9"/>
  <c r="F35" i="9"/>
  <c r="E35" i="9"/>
  <c r="D35" i="9"/>
  <c r="G34" i="9"/>
  <c r="F34" i="9"/>
  <c r="E34" i="9"/>
  <c r="D34" i="9"/>
  <c r="G33" i="9"/>
  <c r="F33" i="9"/>
  <c r="E33" i="9"/>
  <c r="D33" i="9"/>
  <c r="G32" i="9"/>
  <c r="F32" i="9"/>
  <c r="E32" i="9"/>
  <c r="D32" i="9"/>
  <c r="G31" i="9"/>
  <c r="F31" i="9"/>
  <c r="E31" i="9"/>
  <c r="D31" i="9"/>
  <c r="G30" i="9"/>
  <c r="F30" i="9"/>
  <c r="E30" i="9"/>
  <c r="D30" i="9"/>
  <c r="G29" i="9"/>
  <c r="F29" i="9"/>
  <c r="E29" i="9"/>
  <c r="D29" i="9"/>
  <c r="G28" i="9"/>
  <c r="F28" i="9"/>
  <c r="E28" i="9"/>
  <c r="D28" i="9"/>
  <c r="G27" i="9"/>
  <c r="F27" i="9"/>
  <c r="E27" i="9"/>
  <c r="D27" i="9"/>
  <c r="G26" i="9"/>
  <c r="F26" i="9"/>
  <c r="E26" i="9"/>
  <c r="D26" i="9"/>
  <c r="G25" i="9"/>
  <c r="F25" i="9"/>
  <c r="E25" i="9"/>
  <c r="D25" i="9"/>
  <c r="G24" i="9"/>
  <c r="F24" i="9"/>
  <c r="E24" i="9"/>
  <c r="D24" i="9"/>
  <c r="G23" i="9"/>
  <c r="F23" i="9"/>
  <c r="E23" i="9"/>
  <c r="D23" i="9"/>
  <c r="G22" i="9"/>
  <c r="F22" i="9"/>
  <c r="E22" i="9"/>
  <c r="D22" i="9"/>
  <c r="G21" i="9"/>
  <c r="F21" i="9"/>
  <c r="E21" i="9"/>
  <c r="D21" i="9"/>
  <c r="G20" i="9"/>
  <c r="F20" i="9"/>
  <c r="E20" i="9"/>
  <c r="D20" i="9"/>
  <c r="G19" i="9"/>
  <c r="F19" i="9"/>
  <c r="E19" i="9"/>
  <c r="D19" i="9"/>
  <c r="G18" i="9"/>
  <c r="F18" i="9"/>
  <c r="E18" i="9"/>
  <c r="D18" i="9"/>
  <c r="G17" i="9"/>
  <c r="F17" i="9"/>
  <c r="E17" i="9"/>
  <c r="D17" i="9"/>
  <c r="G16" i="9"/>
  <c r="F16" i="9"/>
  <c r="E16" i="9"/>
  <c r="D16" i="9"/>
  <c r="G15" i="9"/>
  <c r="F15" i="9"/>
  <c r="E15" i="9"/>
  <c r="D15" i="9"/>
  <c r="G14" i="9"/>
  <c r="F14" i="9"/>
  <c r="E14" i="9"/>
  <c r="D14" i="9"/>
  <c r="G13" i="9"/>
  <c r="F13" i="9"/>
  <c r="E13" i="9"/>
  <c r="D13" i="9"/>
  <c r="G12" i="9"/>
  <c r="F12" i="9"/>
  <c r="E12" i="9"/>
  <c r="D12" i="9"/>
  <c r="G11" i="9"/>
  <c r="F11" i="9"/>
  <c r="E11" i="9"/>
  <c r="D11" i="9"/>
  <c r="G10" i="9"/>
  <c r="F10" i="9"/>
  <c r="E10" i="9"/>
  <c r="D10" i="9"/>
  <c r="G9" i="9"/>
  <c r="F9" i="9"/>
  <c r="E9" i="9"/>
  <c r="D9" i="9"/>
  <c r="G8" i="9"/>
  <c r="F8" i="9"/>
  <c r="E8" i="9"/>
  <c r="D8" i="9"/>
  <c r="G7" i="9"/>
  <c r="F7" i="9"/>
  <c r="E7" i="9"/>
  <c r="D7" i="9"/>
  <c r="G6" i="9"/>
  <c r="F6" i="9"/>
  <c r="E6" i="9"/>
  <c r="D6" i="9"/>
  <c r="G5" i="9"/>
  <c r="F5" i="9"/>
  <c r="G72" i="8"/>
  <c r="F72" i="8"/>
  <c r="E72" i="8"/>
  <c r="D72" i="8"/>
  <c r="G71" i="8"/>
  <c r="F71" i="8"/>
  <c r="E71" i="8"/>
  <c r="D71" i="8"/>
  <c r="G70" i="8"/>
  <c r="F70" i="8"/>
  <c r="E70" i="8"/>
  <c r="D70" i="8"/>
  <c r="G69" i="8"/>
  <c r="F69" i="8"/>
  <c r="E69" i="8"/>
  <c r="D69" i="8"/>
  <c r="G68" i="8"/>
  <c r="F68" i="8"/>
  <c r="E68" i="8"/>
  <c r="D68" i="8"/>
  <c r="G67" i="8"/>
  <c r="F67" i="8"/>
  <c r="E67" i="8"/>
  <c r="D67" i="8"/>
  <c r="G66" i="8"/>
  <c r="F66" i="8"/>
  <c r="E66" i="8"/>
  <c r="D66" i="8"/>
  <c r="G65" i="8"/>
  <c r="F65" i="8"/>
  <c r="E65" i="8"/>
  <c r="D65" i="8"/>
  <c r="G64" i="8"/>
  <c r="F64" i="8"/>
  <c r="E64" i="8"/>
  <c r="D64" i="8"/>
  <c r="G63" i="8"/>
  <c r="F63" i="8"/>
  <c r="E63" i="8"/>
  <c r="D63" i="8"/>
  <c r="G62" i="8"/>
  <c r="F62" i="8"/>
  <c r="E62" i="8"/>
  <c r="D62" i="8"/>
  <c r="G61" i="8"/>
  <c r="F61" i="8"/>
  <c r="E61" i="8"/>
  <c r="D61" i="8"/>
  <c r="G60" i="8"/>
  <c r="F60" i="8"/>
  <c r="E60" i="8"/>
  <c r="D60" i="8"/>
  <c r="G59" i="8"/>
  <c r="F59" i="8"/>
  <c r="E59" i="8"/>
  <c r="D59" i="8"/>
  <c r="G58" i="8"/>
  <c r="F58" i="8"/>
  <c r="E58" i="8"/>
  <c r="D58" i="8"/>
  <c r="G57" i="8"/>
  <c r="F57" i="8"/>
  <c r="E57" i="8"/>
  <c r="D57" i="8"/>
  <c r="G56" i="8"/>
  <c r="F56" i="8"/>
  <c r="E56" i="8"/>
  <c r="D56" i="8"/>
  <c r="G55" i="8"/>
  <c r="F55" i="8"/>
  <c r="E55" i="8"/>
  <c r="D55" i="8"/>
  <c r="G54" i="8"/>
  <c r="F54" i="8"/>
  <c r="E54" i="8"/>
  <c r="D54" i="8"/>
  <c r="G53" i="8"/>
  <c r="F53" i="8"/>
  <c r="E53" i="8"/>
  <c r="D53" i="8"/>
  <c r="G52" i="8"/>
  <c r="F52" i="8"/>
  <c r="E52" i="8"/>
  <c r="D52" i="8"/>
  <c r="G51" i="8"/>
  <c r="F51" i="8"/>
  <c r="E51" i="8"/>
  <c r="D51" i="8"/>
  <c r="G50" i="8"/>
  <c r="F50" i="8"/>
  <c r="E50" i="8"/>
  <c r="D50" i="8"/>
  <c r="G49" i="8"/>
  <c r="F49" i="8"/>
  <c r="E49" i="8"/>
  <c r="D49" i="8"/>
  <c r="G48" i="8"/>
  <c r="F48" i="8"/>
  <c r="E48" i="8"/>
  <c r="D48" i="8"/>
  <c r="G47" i="8"/>
  <c r="F47" i="8"/>
  <c r="E47" i="8"/>
  <c r="D47" i="8"/>
  <c r="G46" i="8"/>
  <c r="F46" i="8"/>
  <c r="E46" i="8"/>
  <c r="D46" i="8"/>
  <c r="G45" i="8"/>
  <c r="F45" i="8"/>
  <c r="E45" i="8"/>
  <c r="D45" i="8"/>
  <c r="G44" i="8"/>
  <c r="F44" i="8"/>
  <c r="E44" i="8"/>
  <c r="D44" i="8"/>
  <c r="G43" i="8"/>
  <c r="F43" i="8"/>
  <c r="E43" i="8"/>
  <c r="D43" i="8"/>
  <c r="G42" i="8"/>
  <c r="F42" i="8"/>
  <c r="E42" i="8"/>
  <c r="D42" i="8"/>
  <c r="G41" i="8"/>
  <c r="F41" i="8"/>
  <c r="E41" i="8"/>
  <c r="D41" i="8"/>
  <c r="G40" i="8"/>
  <c r="F40" i="8"/>
  <c r="E40" i="8"/>
  <c r="D40" i="8"/>
  <c r="G39" i="8"/>
  <c r="F39" i="8"/>
  <c r="E39" i="8"/>
  <c r="D39" i="8"/>
  <c r="G38" i="8"/>
  <c r="F38" i="8"/>
  <c r="E38" i="8"/>
  <c r="D38" i="8"/>
  <c r="G37" i="8"/>
  <c r="F37" i="8"/>
  <c r="E37" i="8"/>
  <c r="D37" i="8"/>
  <c r="G36" i="8"/>
  <c r="F36" i="8"/>
  <c r="E36" i="8"/>
  <c r="D36" i="8"/>
  <c r="G35" i="8"/>
  <c r="F35" i="8"/>
  <c r="E35" i="8"/>
  <c r="D35" i="8"/>
  <c r="G34" i="8"/>
  <c r="F34" i="8"/>
  <c r="E34" i="8"/>
  <c r="D34" i="8"/>
  <c r="G33" i="8"/>
  <c r="F33" i="8"/>
  <c r="E33" i="8"/>
  <c r="D33" i="8"/>
  <c r="G32" i="8"/>
  <c r="F32" i="8"/>
  <c r="E32" i="8"/>
  <c r="D32" i="8"/>
  <c r="G31" i="8"/>
  <c r="F31" i="8"/>
  <c r="E31" i="8"/>
  <c r="D31" i="8"/>
  <c r="G30" i="8"/>
  <c r="F30" i="8"/>
  <c r="E30" i="8"/>
  <c r="D30" i="8"/>
  <c r="G29" i="8"/>
  <c r="F29" i="8"/>
  <c r="E29" i="8"/>
  <c r="D29" i="8"/>
  <c r="G28" i="8"/>
  <c r="F28" i="8"/>
  <c r="E28" i="8"/>
  <c r="D28" i="8"/>
  <c r="G27" i="8"/>
  <c r="F27" i="8"/>
  <c r="E27" i="8"/>
  <c r="D27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G21" i="8"/>
  <c r="F21" i="8"/>
  <c r="E21" i="8"/>
  <c r="D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G15" i="8"/>
  <c r="F15" i="8"/>
  <c r="E15" i="8"/>
  <c r="D15" i="8"/>
  <c r="G14" i="8"/>
  <c r="F14" i="8"/>
  <c r="E14" i="8"/>
  <c r="D14" i="8"/>
  <c r="G13" i="8"/>
  <c r="F13" i="8"/>
  <c r="E13" i="8"/>
  <c r="D13" i="8"/>
  <c r="G12" i="8"/>
  <c r="F12" i="8"/>
  <c r="E12" i="8"/>
  <c r="D12" i="8"/>
  <c r="G11" i="8"/>
  <c r="F11" i="8"/>
  <c r="E11" i="8"/>
  <c r="D11" i="8"/>
  <c r="G10" i="8"/>
  <c r="F10" i="8"/>
  <c r="E10" i="8"/>
  <c r="D10" i="8"/>
  <c r="G9" i="8"/>
  <c r="F9" i="8"/>
  <c r="E9" i="8"/>
  <c r="D9" i="8"/>
  <c r="G8" i="8"/>
  <c r="F8" i="8"/>
  <c r="E8" i="8"/>
  <c r="D8" i="8"/>
  <c r="G7" i="8"/>
  <c r="F7" i="8"/>
  <c r="E7" i="8"/>
  <c r="D7" i="8"/>
  <c r="G6" i="8"/>
  <c r="F6" i="8"/>
  <c r="E6" i="8"/>
  <c r="D6" i="8"/>
  <c r="G5" i="8"/>
  <c r="F5" i="8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R14" i="1"/>
  <c r="Q14" i="1"/>
  <c r="N14" i="1"/>
  <c r="H14" i="1"/>
  <c r="R13" i="1"/>
  <c r="Q13" i="1"/>
  <c r="P13" i="1"/>
  <c r="N13" i="1"/>
  <c r="H13" i="1"/>
  <c r="R12" i="1"/>
  <c r="Q12" i="1"/>
  <c r="P12" i="1"/>
  <c r="N12" i="1"/>
  <c r="H12" i="1"/>
  <c r="R11" i="1"/>
  <c r="Q11" i="1"/>
  <c r="P11" i="1"/>
  <c r="N11" i="1"/>
  <c r="H11" i="1"/>
  <c r="R10" i="1"/>
  <c r="Q10" i="1"/>
  <c r="P10" i="1"/>
  <c r="N10" i="1"/>
  <c r="H10" i="1"/>
  <c r="R9" i="1"/>
  <c r="Q9" i="1"/>
  <c r="P9" i="1"/>
  <c r="N9" i="1"/>
  <c r="H9" i="1"/>
  <c r="R8" i="1"/>
  <c r="Q8" i="1"/>
  <c r="P8" i="1"/>
  <c r="N8" i="1"/>
  <c r="H8" i="1"/>
  <c r="R7" i="1"/>
  <c r="Q7" i="1"/>
  <c r="P7" i="1"/>
  <c r="N7" i="1"/>
  <c r="H7" i="1"/>
  <c r="R6" i="1"/>
  <c r="Q6" i="1"/>
  <c r="P6" i="1"/>
  <c r="N6" i="1"/>
  <c r="H6" i="1"/>
  <c r="R5" i="1"/>
  <c r="Q5" i="1"/>
  <c r="P5" i="1"/>
  <c r="N5" i="1"/>
  <c r="H5" i="1"/>
</calcChain>
</file>

<file path=xl/sharedStrings.xml><?xml version="1.0" encoding="utf-8"?>
<sst xmlns="http://schemas.openxmlformats.org/spreadsheetml/2006/main" count="119" uniqueCount="39">
  <si>
    <t>Stock</t>
  </si>
  <si>
    <t>Open</t>
  </si>
  <si>
    <t>Shares</t>
  </si>
  <si>
    <t>Low</t>
  </si>
  <si>
    <t>High</t>
  </si>
  <si>
    <t>Close</t>
  </si>
  <si>
    <t>Holdings</t>
  </si>
  <si>
    <t>Change</t>
  </si>
  <si>
    <t>Share Price</t>
  </si>
  <si>
    <t>Total Value</t>
  </si>
  <si>
    <t>Percentage</t>
  </si>
  <si>
    <t>Total</t>
  </si>
  <si>
    <t>Date</t>
  </si>
  <si>
    <t>Holdings:</t>
  </si>
  <si>
    <t>Value</t>
  </si>
  <si>
    <t>Daily Change</t>
  </si>
  <si>
    <t>YTD Change</t>
  </si>
  <si>
    <t>YTD Pct Change</t>
  </si>
  <si>
    <t>Portfolio Status as of April 10, 2015</t>
  </si>
  <si>
    <t>Thursday, 4/9</t>
  </si>
  <si>
    <t>Friday, 4/10</t>
  </si>
  <si>
    <t>AAPL</t>
  </si>
  <si>
    <t>AKAM</t>
  </si>
  <si>
    <t>AMZN</t>
  </si>
  <si>
    <t>IBM</t>
  </si>
  <si>
    <t>MON</t>
  </si>
  <si>
    <t>NFLX</t>
  </si>
  <si>
    <t>SPLS</t>
  </si>
  <si>
    <t>TDC</t>
  </si>
  <si>
    <t>WMT</t>
  </si>
  <si>
    <t>YTD Info for Apple</t>
  </si>
  <si>
    <t>YTD Info for Akamai</t>
  </si>
  <si>
    <t>YTD Info for Amazon</t>
  </si>
  <si>
    <t>YTD Info for IBM</t>
  </si>
  <si>
    <t>YTD Info for Monsanto</t>
  </si>
  <si>
    <t>YTD Info for Netflix</t>
  </si>
  <si>
    <t>YTD Info for Staples</t>
  </si>
  <si>
    <t>YTD Info for Teradata</t>
  </si>
  <si>
    <t>YTD Info for 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</si>
</sst>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e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4" fontId="0" fillId="0" borderId="0" xfId="0" applyNumberFormat="1" applyFill="1" applyBorder="1"/>
    <xf numFmtId="0" fontId="5" fillId="0" borderId="0" xfId="0" applyFont="1" applyFill="1" applyBorder="1"/>
    <xf numFmtId="0" fontId="4" fillId="0" borderId="0" xfId="0" applyFont="1" applyFill="1" applyBorder="1"/>
    <xf numFmtId="10" fontId="0" fillId="0" borderId="0" xfId="0" applyNumberFormat="1" applyFill="1" applyBorder="1"/>
    <xf numFmtId="0" fontId="6" fillId="0" borderId="0" xfId="0" applyFont="1"/>
    <xf numFmtId="0" fontId="1" fillId="1" borderId="0" xfId="0" applyFont="1" applyFill="1" applyBorder="1"/>
    <xf numFmtId="4" fontId="0" fillId="1" borderId="0" xfId="0" applyNumberFormat="1" applyFill="1" applyBorder="1"/>
    <xf numFmtId="0" fontId="4" fillId="2" borderId="0" xfId="0" applyFont="1" applyFill="1" applyBorder="1"/>
    <xf numFmtId="4" fontId="0" fillId="0" borderId="1" xfId="0" applyNumberFormat="1" applyFill="1" applyBorder="1"/>
    <xf numFmtId="10" fontId="0" fillId="0" borderId="1" xfId="0" applyNumberFormat="1" applyFill="1" applyBorder="1"/>
    <xf numFmtId="0" fontId="7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Allocation</c:v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Portfolio!$A$5:$A$13</c:f>
              <c:strCache>
                <c:ptCount val="9"/>
                <c:pt idx="0">
                  <c:v>AAPL</c:v>
                </c:pt>
                <c:pt idx="1">
                  <c:v>AKAM</c:v>
                </c:pt>
                <c:pt idx="2">
                  <c:v>AMZN</c:v>
                </c:pt>
                <c:pt idx="3">
                  <c:v>IBM</c:v>
                </c:pt>
                <c:pt idx="4">
                  <c:v>MON</c:v>
                </c:pt>
                <c:pt idx="5">
                  <c:v>NFLX</c:v>
                </c:pt>
                <c:pt idx="6">
                  <c:v>SPLS</c:v>
                </c:pt>
                <c:pt idx="7">
                  <c:v>TDC</c:v>
                </c:pt>
                <c:pt idx="8">
                  <c:v>WMT</c:v>
                </c:pt>
              </c:strCache>
            </c:strRef>
          </c:cat>
          <c:val>
            <c:numRef>
              <c:f>Portfolio!$N$5:$N$13</c:f>
              <c:numCache>
                <c:formatCode>#,##0.00</c:formatCode>
                <c:ptCount val="9"/>
                <c:pt idx="0">
                  <c:v>44485.0</c:v>
                </c:pt>
                <c:pt idx="1">
                  <c:v>19648.75</c:v>
                </c:pt>
                <c:pt idx="2">
                  <c:v>220406.4</c:v>
                </c:pt>
                <c:pt idx="3">
                  <c:v>68726.92000000001</c:v>
                </c:pt>
                <c:pt idx="4">
                  <c:v>138401.28</c:v>
                </c:pt>
                <c:pt idx="5">
                  <c:v>340927.5</c:v>
                </c:pt>
                <c:pt idx="6">
                  <c:v>60192</c:v>
                </c:pt>
                <c:pt idx="7">
                  <c:v>80748.0</c:v>
                </c:pt>
                <c:pt idx="8">
                  <c:v>72585.0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Allocation</c:v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Portfolio!$A$5:$A$13</c:f>
              <c:strCache>
                <c:ptCount val="9"/>
                <c:pt idx="0">
                  <c:v>AAPL</c:v>
                </c:pt>
                <c:pt idx="1">
                  <c:v>AKAM</c:v>
                </c:pt>
                <c:pt idx="2">
                  <c:v>AMZN</c:v>
                </c:pt>
                <c:pt idx="3">
                  <c:v>IBM</c:v>
                </c:pt>
                <c:pt idx="4">
                  <c:v>MON</c:v>
                </c:pt>
                <c:pt idx="5">
                  <c:v>NFLX</c:v>
                </c:pt>
                <c:pt idx="6">
                  <c:v>SPLS</c:v>
                </c:pt>
                <c:pt idx="7">
                  <c:v>TDC</c:v>
                </c:pt>
                <c:pt idx="8">
                  <c:v>WMT</c:v>
                </c:pt>
              </c:strCache>
            </c:strRef>
          </c:cat>
          <c:val>
            <c:numRef>
              <c:f>Portfolio!$N$5:$N$13</c:f>
              <c:numCache>
                <c:formatCode>#,##0.00</c:formatCode>
                <c:ptCount val="9"/>
                <c:pt idx="0">
                  <c:v>44485.0</c:v>
                </c:pt>
                <c:pt idx="1">
                  <c:v>19648.75</c:v>
                </c:pt>
                <c:pt idx="2">
                  <c:v>220406.4</c:v>
                </c:pt>
                <c:pt idx="3">
                  <c:v>68726.92000000001</c:v>
                </c:pt>
                <c:pt idx="4">
                  <c:v>138401.28</c:v>
                </c:pt>
                <c:pt idx="5">
                  <c:v>340927.5</c:v>
                </c:pt>
                <c:pt idx="6">
                  <c:v>60192</c:v>
                </c:pt>
                <c:pt idx="7">
                  <c:v>80748.0</c:v>
                </c:pt>
                <c:pt idx="8">
                  <c:v>72585.0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AAPL!$A$2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cat>
            <c:numRef>
              <c:f>AAPL!$A$5:$A$72</c:f>
              <c:numCache>
                <c:formatCode>mmm\ dd;@</c:formatCode>
                <c:ptCount val="68"/>
                <c:pt idx="0">
                  <c:v>42006.00000832176</c:v>
                </c:pt>
                <c:pt idx="1">
                  <c:v>42009.0000083449</c:v>
                </c:pt>
                <c:pt idx="2">
                  <c:v>42010.00000836805</c:v>
                </c:pt>
                <c:pt idx="3">
                  <c:v>42011.0000083912</c:v>
                </c:pt>
                <c:pt idx="4">
                  <c:v>42012.00000840277</c:v>
                </c:pt>
                <c:pt idx="5">
                  <c:v>42013.00000844907</c:v>
                </c:pt>
                <c:pt idx="6">
                  <c:v>42016.0000084838</c:v>
                </c:pt>
                <c:pt idx="7">
                  <c:v>42017.00000851852</c:v>
                </c:pt>
                <c:pt idx="8">
                  <c:v>42018.00000854167</c:v>
                </c:pt>
                <c:pt idx="9">
                  <c:v>42019.00000856481</c:v>
                </c:pt>
                <c:pt idx="10">
                  <c:v>42020.00000858797</c:v>
                </c:pt>
                <c:pt idx="11">
                  <c:v>42024.00000861111</c:v>
                </c:pt>
                <c:pt idx="12">
                  <c:v>42025.00000863426</c:v>
                </c:pt>
                <c:pt idx="13">
                  <c:v>42026.00000865741</c:v>
                </c:pt>
                <c:pt idx="14">
                  <c:v>42027.00000866898</c:v>
                </c:pt>
                <c:pt idx="15">
                  <c:v>42030.00000869212</c:v>
                </c:pt>
                <c:pt idx="16">
                  <c:v>42031.00000871528</c:v>
                </c:pt>
                <c:pt idx="17">
                  <c:v>42032.00000873842</c:v>
                </c:pt>
                <c:pt idx="18">
                  <c:v>42033.00000875</c:v>
                </c:pt>
                <c:pt idx="19">
                  <c:v>42034.00000877315</c:v>
                </c:pt>
                <c:pt idx="20">
                  <c:v>42037.0000087963</c:v>
                </c:pt>
                <c:pt idx="21">
                  <c:v>42038.00000880787</c:v>
                </c:pt>
                <c:pt idx="22">
                  <c:v>42039.00000883102</c:v>
                </c:pt>
                <c:pt idx="23">
                  <c:v>42040.00000885416</c:v>
                </c:pt>
                <c:pt idx="24">
                  <c:v>42041.00000887732</c:v>
                </c:pt>
                <c:pt idx="25">
                  <c:v>42044.0000088889</c:v>
                </c:pt>
                <c:pt idx="26">
                  <c:v>42045.00000891204</c:v>
                </c:pt>
                <c:pt idx="27">
                  <c:v>42046.00000893519</c:v>
                </c:pt>
                <c:pt idx="28">
                  <c:v>42047.00000895833</c:v>
                </c:pt>
                <c:pt idx="29">
                  <c:v>42048.00000896991</c:v>
                </c:pt>
                <c:pt idx="30">
                  <c:v>42052.00000899305</c:v>
                </c:pt>
                <c:pt idx="31">
                  <c:v>42053.00000901621</c:v>
                </c:pt>
                <c:pt idx="32">
                  <c:v>42054.00000903935</c:v>
                </c:pt>
                <c:pt idx="33">
                  <c:v>42055.00000905092</c:v>
                </c:pt>
                <c:pt idx="34">
                  <c:v>42058.00000907407</c:v>
                </c:pt>
                <c:pt idx="35">
                  <c:v>42059.00000909722</c:v>
                </c:pt>
                <c:pt idx="36">
                  <c:v>42060.0000091088</c:v>
                </c:pt>
                <c:pt idx="37">
                  <c:v>42061.00000914352</c:v>
                </c:pt>
                <c:pt idx="38">
                  <c:v>42062.00000917824</c:v>
                </c:pt>
                <c:pt idx="39">
                  <c:v>42065.00000921296</c:v>
                </c:pt>
                <c:pt idx="40">
                  <c:v>42066.00000924768</c:v>
                </c:pt>
                <c:pt idx="41">
                  <c:v>42067.00000927083</c:v>
                </c:pt>
                <c:pt idx="42">
                  <c:v>42068.00000929398</c:v>
                </c:pt>
                <c:pt idx="43">
                  <c:v>42069.00000931713</c:v>
                </c:pt>
                <c:pt idx="44">
                  <c:v>42072.00000934027</c:v>
                </c:pt>
                <c:pt idx="45">
                  <c:v>42073.00000935185</c:v>
                </c:pt>
                <c:pt idx="46">
                  <c:v>42074.000009375</c:v>
                </c:pt>
                <c:pt idx="47">
                  <c:v>42075.00000939815</c:v>
                </c:pt>
                <c:pt idx="48">
                  <c:v>42076.0000094213</c:v>
                </c:pt>
                <c:pt idx="49">
                  <c:v>42079.00000943287</c:v>
                </c:pt>
                <c:pt idx="50">
                  <c:v>42080.00000945601</c:v>
                </c:pt>
                <c:pt idx="51">
                  <c:v>42081.00000947916</c:v>
                </c:pt>
                <c:pt idx="52">
                  <c:v>42082.00000950231</c:v>
                </c:pt>
                <c:pt idx="53">
                  <c:v>42083.00000951389</c:v>
                </c:pt>
                <c:pt idx="54">
                  <c:v>42086.00000953703</c:v>
                </c:pt>
                <c:pt idx="55">
                  <c:v>42087.00000956019</c:v>
                </c:pt>
                <c:pt idx="56">
                  <c:v>42088.00000958333</c:v>
                </c:pt>
                <c:pt idx="57">
                  <c:v>42089.0000095949</c:v>
                </c:pt>
                <c:pt idx="58">
                  <c:v>42090.00000961805</c:v>
                </c:pt>
                <c:pt idx="59">
                  <c:v>42093.0000096412</c:v>
                </c:pt>
                <c:pt idx="60">
                  <c:v>42094.00000965278</c:v>
                </c:pt>
                <c:pt idx="61">
                  <c:v>42095.00000967592</c:v>
                </c:pt>
                <c:pt idx="62">
                  <c:v>42096.00000972222</c:v>
                </c:pt>
                <c:pt idx="63">
                  <c:v>42100.00000974537</c:v>
                </c:pt>
                <c:pt idx="64">
                  <c:v>42101.00000976852</c:v>
                </c:pt>
                <c:pt idx="65">
                  <c:v>42102.00000979166</c:v>
                </c:pt>
                <c:pt idx="66">
                  <c:v>42103.00000981482</c:v>
                </c:pt>
                <c:pt idx="67">
                  <c:v>42104.0000098264</c:v>
                </c:pt>
              </c:numCache>
            </c:numRef>
          </c:cat>
          <c:val>
            <c:numRef>
              <c:f>AAPL!$F$5:$F$72</c:f>
              <c:numCache>
                <c:formatCode>0.00</c:formatCode>
                <c:ptCount val="68"/>
                <c:pt idx="0">
                  <c:v>0.98150641888859</c:v>
                </c:pt>
                <c:pt idx="1">
                  <c:v>0.953855821887063</c:v>
                </c:pt>
                <c:pt idx="2">
                  <c:v>0.953945596552653</c:v>
                </c:pt>
                <c:pt idx="3">
                  <c:v>0.967322021725469</c:v>
                </c:pt>
                <c:pt idx="4">
                  <c:v>1.004488733279469</c:v>
                </c:pt>
                <c:pt idx="5">
                  <c:v>1.005566029266541</c:v>
                </c:pt>
                <c:pt idx="6">
                  <c:v>0.980788221563875</c:v>
                </c:pt>
                <c:pt idx="7">
                  <c:v>0.989496364126044</c:v>
                </c:pt>
                <c:pt idx="8">
                  <c:v>0.98572582817129</c:v>
                </c:pt>
                <c:pt idx="9">
                  <c:v>0.958972977825657</c:v>
                </c:pt>
                <c:pt idx="10">
                  <c:v>0.95152168058174</c:v>
                </c:pt>
                <c:pt idx="11">
                  <c:v>0.976030164287638</c:v>
                </c:pt>
                <c:pt idx="12">
                  <c:v>0.983481461531556</c:v>
                </c:pt>
                <c:pt idx="13">
                  <c:v>1.009067241224527</c:v>
                </c:pt>
                <c:pt idx="14">
                  <c:v>1.01427417182871</c:v>
                </c:pt>
                <c:pt idx="15">
                  <c:v>1.015351467815782</c:v>
                </c:pt>
                <c:pt idx="16">
                  <c:v>0.979800700242392</c:v>
                </c:pt>
                <c:pt idx="17">
                  <c:v>1.035191668911033</c:v>
                </c:pt>
                <c:pt idx="18">
                  <c:v>1.067420773857617</c:v>
                </c:pt>
                <c:pt idx="19">
                  <c:v>1.051799982045067</c:v>
                </c:pt>
                <c:pt idx="20">
                  <c:v>1.064996857886704</c:v>
                </c:pt>
                <c:pt idx="21">
                  <c:v>1.065176407217883</c:v>
                </c:pt>
                <c:pt idx="22">
                  <c:v>1.073345901786516</c:v>
                </c:pt>
                <c:pt idx="23">
                  <c:v>1.076757339078912</c:v>
                </c:pt>
                <c:pt idx="24">
                  <c:v>1.067690097854385</c:v>
                </c:pt>
                <c:pt idx="25">
                  <c:v>1.074782296435946</c:v>
                </c:pt>
                <c:pt idx="26">
                  <c:v>1.095430469521501</c:v>
                </c:pt>
                <c:pt idx="27">
                  <c:v>1.121106023880061</c:v>
                </c:pt>
                <c:pt idx="28">
                  <c:v>1.135290421043182</c:v>
                </c:pt>
                <c:pt idx="29">
                  <c:v>1.140856450309722</c:v>
                </c:pt>
                <c:pt idx="30">
                  <c:v>1.147589550228925</c:v>
                </c:pt>
                <c:pt idx="31">
                  <c:v>1.155579495466379</c:v>
                </c:pt>
                <c:pt idx="32">
                  <c:v>1.153155579495466</c:v>
                </c:pt>
                <c:pt idx="33">
                  <c:v>1.16258191938235</c:v>
                </c:pt>
                <c:pt idx="34">
                  <c:v>1.19400305233863</c:v>
                </c:pt>
                <c:pt idx="35">
                  <c:v>1.186551755094712</c:v>
                </c:pt>
                <c:pt idx="36">
                  <c:v>1.156207918125505</c:v>
                </c:pt>
                <c:pt idx="37">
                  <c:v>1.170841188616572</c:v>
                </c:pt>
                <c:pt idx="38">
                  <c:v>1.153245354161056</c:v>
                </c:pt>
                <c:pt idx="39">
                  <c:v>1.158901158093186</c:v>
                </c:pt>
                <c:pt idx="40">
                  <c:v>1.161325074064099</c:v>
                </c:pt>
                <c:pt idx="41">
                  <c:v>1.153963551485771</c:v>
                </c:pt>
                <c:pt idx="42">
                  <c:v>1.134841547715235</c:v>
                </c:pt>
                <c:pt idx="43">
                  <c:v>1.136547266361433</c:v>
                </c:pt>
                <c:pt idx="44">
                  <c:v>1.141395098303259</c:v>
                </c:pt>
                <c:pt idx="45">
                  <c:v>1.117784361253254</c:v>
                </c:pt>
                <c:pt idx="46">
                  <c:v>1.097405512164467</c:v>
                </c:pt>
                <c:pt idx="47">
                  <c:v>1.117245713259718</c:v>
                </c:pt>
                <c:pt idx="48">
                  <c:v>1.109525092019032</c:v>
                </c:pt>
                <c:pt idx="49">
                  <c:v>1.121734446539187</c:v>
                </c:pt>
                <c:pt idx="50">
                  <c:v>1.140497351647365</c:v>
                </c:pt>
                <c:pt idx="51">
                  <c:v>1.153335128826645</c:v>
                </c:pt>
                <c:pt idx="52">
                  <c:v>1.144626986264476</c:v>
                </c:pt>
                <c:pt idx="53">
                  <c:v>1.130263039770177</c:v>
                </c:pt>
                <c:pt idx="54">
                  <c:v>1.142023520962384</c:v>
                </c:pt>
                <c:pt idx="55">
                  <c:v>1.137355238351737</c:v>
                </c:pt>
                <c:pt idx="56">
                  <c:v>1.107639824041655</c:v>
                </c:pt>
                <c:pt idx="57">
                  <c:v>1.115360445282341</c:v>
                </c:pt>
                <c:pt idx="58">
                  <c:v>1.106472753388994</c:v>
                </c:pt>
                <c:pt idx="59">
                  <c:v>1.134482449052877</c:v>
                </c:pt>
                <c:pt idx="60">
                  <c:v>1.11706616392854</c:v>
                </c:pt>
                <c:pt idx="61">
                  <c:v>1.115450219947931</c:v>
                </c:pt>
                <c:pt idx="62">
                  <c:v>1.125056109165993</c:v>
                </c:pt>
                <c:pt idx="63">
                  <c:v>1.143280366280635</c:v>
                </c:pt>
                <c:pt idx="64">
                  <c:v>1.13125056109166</c:v>
                </c:pt>
                <c:pt idx="65">
                  <c:v>1.127569799802496</c:v>
                </c:pt>
                <c:pt idx="66">
                  <c:v>1.136188167699075</c:v>
                </c:pt>
                <c:pt idx="67">
                  <c:v>1.141035999640901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AKAM!$A$2</c:f>
              <c:strCache>
                <c:ptCount val="1"/>
                <c:pt idx="0">
                  <c:v>AKAM</c:v>
                </c:pt>
              </c:strCache>
            </c:strRef>
          </c:tx>
          <c:marker>
            <c:symbol val="none"/>
          </c:marker>
          <c:cat>
            <c:numRef>
              <c:f>AKAM!$A$5:$A$72</c:f>
              <c:numCache>
                <c:formatCode>mmm\ dd;@</c:formatCode>
                <c:ptCount val="68"/>
                <c:pt idx="0">
                  <c:v>42006.0000103588</c:v>
                </c:pt>
                <c:pt idx="1">
                  <c:v>42009.00001038195</c:v>
                </c:pt>
                <c:pt idx="2">
                  <c:v>42010.00001039351</c:v>
                </c:pt>
                <c:pt idx="3">
                  <c:v>42011.00001041667</c:v>
                </c:pt>
                <c:pt idx="4">
                  <c:v>42012.00001043981</c:v>
                </c:pt>
                <c:pt idx="5">
                  <c:v>42013.00001046296</c:v>
                </c:pt>
                <c:pt idx="6">
                  <c:v>42016.0000104861</c:v>
                </c:pt>
                <c:pt idx="7">
                  <c:v>42017.00001050926</c:v>
                </c:pt>
                <c:pt idx="8">
                  <c:v>42018.00001054398</c:v>
                </c:pt>
                <c:pt idx="9">
                  <c:v>42019.00001059028</c:v>
                </c:pt>
                <c:pt idx="10">
                  <c:v>42020.00001061342</c:v>
                </c:pt>
                <c:pt idx="11">
                  <c:v>42024.00001063657</c:v>
                </c:pt>
                <c:pt idx="12">
                  <c:v>42025.00001065972</c:v>
                </c:pt>
                <c:pt idx="13">
                  <c:v>42026.00001068287</c:v>
                </c:pt>
                <c:pt idx="14">
                  <c:v>42027.00001070602</c:v>
                </c:pt>
                <c:pt idx="15">
                  <c:v>42030.00001071759</c:v>
                </c:pt>
                <c:pt idx="16">
                  <c:v>42031.00001077546</c:v>
                </c:pt>
                <c:pt idx="17">
                  <c:v>42032.00001081019</c:v>
                </c:pt>
                <c:pt idx="18">
                  <c:v>42033.00001085647</c:v>
                </c:pt>
                <c:pt idx="19">
                  <c:v>42034.00001090277</c:v>
                </c:pt>
                <c:pt idx="20">
                  <c:v>42037.0000109375</c:v>
                </c:pt>
                <c:pt idx="21">
                  <c:v>42038.00001096065</c:v>
                </c:pt>
                <c:pt idx="22">
                  <c:v>42039.00001099537</c:v>
                </c:pt>
                <c:pt idx="23">
                  <c:v>42040.00001101852</c:v>
                </c:pt>
                <c:pt idx="24">
                  <c:v>42041.00001104167</c:v>
                </c:pt>
                <c:pt idx="25">
                  <c:v>42044.00001106482</c:v>
                </c:pt>
                <c:pt idx="26">
                  <c:v>42045.00001108796</c:v>
                </c:pt>
                <c:pt idx="27">
                  <c:v>42046.00001109953</c:v>
                </c:pt>
                <c:pt idx="28">
                  <c:v>42047.00001113426</c:v>
                </c:pt>
                <c:pt idx="29">
                  <c:v>42048.00001114583</c:v>
                </c:pt>
                <c:pt idx="30">
                  <c:v>42052.00001116898</c:v>
                </c:pt>
                <c:pt idx="31">
                  <c:v>42053.00001119213</c:v>
                </c:pt>
                <c:pt idx="32">
                  <c:v>42054.00001121528</c:v>
                </c:pt>
                <c:pt idx="33">
                  <c:v>42055.00001123842</c:v>
                </c:pt>
                <c:pt idx="34">
                  <c:v>42058.00001126157</c:v>
                </c:pt>
                <c:pt idx="35">
                  <c:v>42059.00001128472</c:v>
                </c:pt>
                <c:pt idx="36">
                  <c:v>42060.00001130787</c:v>
                </c:pt>
                <c:pt idx="37">
                  <c:v>42061.00001133102</c:v>
                </c:pt>
                <c:pt idx="38">
                  <c:v>42062.0000113426</c:v>
                </c:pt>
                <c:pt idx="39">
                  <c:v>42065.00001138888</c:v>
                </c:pt>
                <c:pt idx="40">
                  <c:v>42066.00001143518</c:v>
                </c:pt>
                <c:pt idx="41">
                  <c:v>42067.00001145833</c:v>
                </c:pt>
                <c:pt idx="42">
                  <c:v>42068.00001149305</c:v>
                </c:pt>
                <c:pt idx="43">
                  <c:v>42069.0000115162</c:v>
                </c:pt>
                <c:pt idx="44">
                  <c:v>42072.00001153935</c:v>
                </c:pt>
                <c:pt idx="45">
                  <c:v>42073.0000115625</c:v>
                </c:pt>
                <c:pt idx="46">
                  <c:v>42074.00000001158</c:v>
                </c:pt>
                <c:pt idx="47">
                  <c:v>42075.00000003472</c:v>
                </c:pt>
                <c:pt idx="48">
                  <c:v>42076.0000000463</c:v>
                </c:pt>
                <c:pt idx="49">
                  <c:v>42079.00000006944</c:v>
                </c:pt>
                <c:pt idx="50">
                  <c:v>42080.0000000926</c:v>
                </c:pt>
                <c:pt idx="51">
                  <c:v>42081.00000012731</c:v>
                </c:pt>
                <c:pt idx="52">
                  <c:v>42082.00000016204</c:v>
                </c:pt>
                <c:pt idx="53">
                  <c:v>42083.00000019675</c:v>
                </c:pt>
                <c:pt idx="54">
                  <c:v>42086.00000021991</c:v>
                </c:pt>
                <c:pt idx="55">
                  <c:v>42087.00000024305</c:v>
                </c:pt>
                <c:pt idx="56">
                  <c:v>42088.00000026621</c:v>
                </c:pt>
                <c:pt idx="57">
                  <c:v>42089.00000028935</c:v>
                </c:pt>
                <c:pt idx="58">
                  <c:v>42090.0000003125</c:v>
                </c:pt>
                <c:pt idx="59">
                  <c:v>42093.00000033565</c:v>
                </c:pt>
                <c:pt idx="60">
                  <c:v>42094.0000003588</c:v>
                </c:pt>
                <c:pt idx="61">
                  <c:v>42095.00000037037</c:v>
                </c:pt>
                <c:pt idx="62">
                  <c:v>42096.00000039352</c:v>
                </c:pt>
                <c:pt idx="63">
                  <c:v>42100.00000041666</c:v>
                </c:pt>
                <c:pt idx="64">
                  <c:v>42101.00000043982</c:v>
                </c:pt>
                <c:pt idx="65">
                  <c:v>42102.00000045139</c:v>
                </c:pt>
                <c:pt idx="66">
                  <c:v>42103.00000047453</c:v>
                </c:pt>
                <c:pt idx="67">
                  <c:v>42104.00000049768</c:v>
                </c:pt>
              </c:numCache>
            </c:numRef>
          </c:cat>
          <c:val>
            <c:numRef>
              <c:f>AKAM!$F$5:$F$72</c:f>
              <c:numCache>
                <c:formatCode>0.00</c:formatCode>
                <c:ptCount val="68"/>
                <c:pt idx="0">
                  <c:v>0.996376811594203</c:v>
                </c:pt>
                <c:pt idx="1">
                  <c:v>0.975740390674228</c:v>
                </c:pt>
                <c:pt idx="2">
                  <c:v>0.955734089477001</c:v>
                </c:pt>
                <c:pt idx="3">
                  <c:v>0.947700063011972</c:v>
                </c:pt>
                <c:pt idx="4">
                  <c:v>0.969911783238815</c:v>
                </c:pt>
                <c:pt idx="5">
                  <c:v>0.957466918714556</c:v>
                </c:pt>
                <c:pt idx="6">
                  <c:v>0.956994328922495</c:v>
                </c:pt>
                <c:pt idx="7">
                  <c:v>0.957624448645243</c:v>
                </c:pt>
                <c:pt idx="8">
                  <c:v>0.940611216131065</c:v>
                </c:pt>
                <c:pt idx="9">
                  <c:v>0.923597983616887</c:v>
                </c:pt>
                <c:pt idx="10">
                  <c:v>0.93289224952741</c:v>
                </c:pt>
                <c:pt idx="11">
                  <c:v>0.939666036546944</c:v>
                </c:pt>
                <c:pt idx="12">
                  <c:v>0.949432892249528</c:v>
                </c:pt>
                <c:pt idx="13">
                  <c:v>0.95526149968494</c:v>
                </c:pt>
                <c:pt idx="14">
                  <c:v>0.96124763705104</c:v>
                </c:pt>
                <c:pt idx="15">
                  <c:v>0.963610586011342</c:v>
                </c:pt>
                <c:pt idx="16">
                  <c:v>0.949747952110901</c:v>
                </c:pt>
                <c:pt idx="17">
                  <c:v>0.929269061121613</c:v>
                </c:pt>
                <c:pt idx="18">
                  <c:v>0.944391934467549</c:v>
                </c:pt>
                <c:pt idx="19">
                  <c:v>0.916194076874606</c:v>
                </c:pt>
                <c:pt idx="20">
                  <c:v>0.921392564587272</c:v>
                </c:pt>
                <c:pt idx="21">
                  <c:v>0.947069943289225</c:v>
                </c:pt>
                <c:pt idx="22">
                  <c:v>0.944391934467549</c:v>
                </c:pt>
                <c:pt idx="23">
                  <c:v>0.952898550724638</c:v>
                </c:pt>
                <c:pt idx="24">
                  <c:v>0.962980466288595</c:v>
                </c:pt>
                <c:pt idx="25">
                  <c:v>0.960302457466919</c:v>
                </c:pt>
                <c:pt idx="26">
                  <c:v>0.979993698802773</c:v>
                </c:pt>
                <c:pt idx="27">
                  <c:v>1.004253308128545</c:v>
                </c:pt>
                <c:pt idx="28">
                  <c:v>1.064744801512287</c:v>
                </c:pt>
                <c:pt idx="29">
                  <c:v>1.083333333333333</c:v>
                </c:pt>
                <c:pt idx="30">
                  <c:v>1.108380592312539</c:v>
                </c:pt>
                <c:pt idx="31">
                  <c:v>1.107277882797732</c:v>
                </c:pt>
                <c:pt idx="32">
                  <c:v>1.127284183994959</c:v>
                </c:pt>
                <c:pt idx="33">
                  <c:v>1.12822936357908</c:v>
                </c:pt>
                <c:pt idx="34">
                  <c:v>1.106490233144297</c:v>
                </c:pt>
                <c:pt idx="35">
                  <c:v>1.104599873976056</c:v>
                </c:pt>
                <c:pt idx="36">
                  <c:v>1.094045368620038</c:v>
                </c:pt>
                <c:pt idx="37">
                  <c:v>1.095778197857593</c:v>
                </c:pt>
                <c:pt idx="38">
                  <c:v>1.094990548204159</c:v>
                </c:pt>
                <c:pt idx="39">
                  <c:v>1.120510396975425</c:v>
                </c:pt>
                <c:pt idx="40">
                  <c:v>1.100504095778198</c:v>
                </c:pt>
                <c:pt idx="41">
                  <c:v>1.119250157529931</c:v>
                </c:pt>
                <c:pt idx="42">
                  <c:v>1.119880277252678</c:v>
                </c:pt>
                <c:pt idx="43">
                  <c:v>1.102079395085066</c:v>
                </c:pt>
                <c:pt idx="44">
                  <c:v>1.09640831758034</c:v>
                </c:pt>
                <c:pt idx="45">
                  <c:v>1.090107120352867</c:v>
                </c:pt>
                <c:pt idx="46">
                  <c:v>1.108380592312539</c:v>
                </c:pt>
                <c:pt idx="47">
                  <c:v>1.11877756773787</c:v>
                </c:pt>
                <c:pt idx="48">
                  <c:v>1.115469439193447</c:v>
                </c:pt>
                <c:pt idx="49">
                  <c:v>1.135475740390674</c:v>
                </c:pt>
                <c:pt idx="50">
                  <c:v>1.135160680529301</c:v>
                </c:pt>
                <c:pt idx="51">
                  <c:v>1.148078134845621</c:v>
                </c:pt>
                <c:pt idx="52">
                  <c:v>1.146030245746692</c:v>
                </c:pt>
                <c:pt idx="53">
                  <c:v>1.147920604914934</c:v>
                </c:pt>
                <c:pt idx="54">
                  <c:v>1.152173913043478</c:v>
                </c:pt>
                <c:pt idx="55">
                  <c:v>1.143824826717076</c:v>
                </c:pt>
                <c:pt idx="56">
                  <c:v>1.112948960302458</c:v>
                </c:pt>
                <c:pt idx="57">
                  <c:v>1.119092627599244</c:v>
                </c:pt>
                <c:pt idx="58">
                  <c:v>1.123030875866415</c:v>
                </c:pt>
                <c:pt idx="59">
                  <c:v>1.132640201638311</c:v>
                </c:pt>
                <c:pt idx="60">
                  <c:v>1.119250157529931</c:v>
                </c:pt>
                <c:pt idx="61">
                  <c:v>1.107592942659105</c:v>
                </c:pt>
                <c:pt idx="62">
                  <c:v>1.115942028985507</c:v>
                </c:pt>
                <c:pt idx="63">
                  <c:v>1.117202268431002</c:v>
                </c:pt>
                <c:pt idx="64">
                  <c:v>1.119722747321991</c:v>
                </c:pt>
                <c:pt idx="65">
                  <c:v>1.130907372400756</c:v>
                </c:pt>
                <c:pt idx="66">
                  <c:v>1.122558286074354</c:v>
                </c:pt>
                <c:pt idx="67">
                  <c:v>1.125551354757404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AMZN!$A$2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cat>
            <c:numRef>
              <c:f>AMZN!$A$5:$A$72</c:f>
              <c:numCache>
                <c:formatCode>mmm\ dd;@</c:formatCode>
                <c:ptCount val="68"/>
                <c:pt idx="0">
                  <c:v>42006.00000121528</c:v>
                </c:pt>
                <c:pt idx="1">
                  <c:v>42009.00000122685</c:v>
                </c:pt>
                <c:pt idx="2">
                  <c:v>42010.00000125</c:v>
                </c:pt>
                <c:pt idx="3">
                  <c:v>42011.00000127315</c:v>
                </c:pt>
                <c:pt idx="4">
                  <c:v>42012.0000012963</c:v>
                </c:pt>
                <c:pt idx="5">
                  <c:v>42013.00000130787</c:v>
                </c:pt>
                <c:pt idx="6">
                  <c:v>42016.00000133102</c:v>
                </c:pt>
                <c:pt idx="7">
                  <c:v>42017.00000135416</c:v>
                </c:pt>
                <c:pt idx="8">
                  <c:v>42018.00000137732</c:v>
                </c:pt>
                <c:pt idx="9">
                  <c:v>42019.00000138888</c:v>
                </c:pt>
                <c:pt idx="10">
                  <c:v>42020.00000141204</c:v>
                </c:pt>
                <c:pt idx="11">
                  <c:v>42024.00000143518</c:v>
                </c:pt>
                <c:pt idx="12">
                  <c:v>42025.00000144675</c:v>
                </c:pt>
                <c:pt idx="13">
                  <c:v>42026.00000146991</c:v>
                </c:pt>
                <c:pt idx="14">
                  <c:v>42027.00000150463</c:v>
                </c:pt>
                <c:pt idx="15">
                  <c:v>42030.00000153935</c:v>
                </c:pt>
                <c:pt idx="16">
                  <c:v>42031.00000157407</c:v>
                </c:pt>
                <c:pt idx="17">
                  <c:v>42032.00000160879</c:v>
                </c:pt>
                <c:pt idx="18">
                  <c:v>42033.00000163195</c:v>
                </c:pt>
                <c:pt idx="19">
                  <c:v>42034.00000165509</c:v>
                </c:pt>
                <c:pt idx="20">
                  <c:v>42037.00000167824</c:v>
                </c:pt>
                <c:pt idx="21">
                  <c:v>42038.00000170139</c:v>
                </c:pt>
                <c:pt idx="22">
                  <c:v>42039.00000171296</c:v>
                </c:pt>
                <c:pt idx="23">
                  <c:v>42040.00000173611</c:v>
                </c:pt>
                <c:pt idx="24">
                  <c:v>42041.00000175926</c:v>
                </c:pt>
                <c:pt idx="25">
                  <c:v>42044.00000178241</c:v>
                </c:pt>
                <c:pt idx="26">
                  <c:v>42045.00000179398</c:v>
                </c:pt>
                <c:pt idx="27">
                  <c:v>42046.00000181713</c:v>
                </c:pt>
                <c:pt idx="28">
                  <c:v>42047.00000184028</c:v>
                </c:pt>
                <c:pt idx="29">
                  <c:v>42048.00000188657</c:v>
                </c:pt>
                <c:pt idx="30">
                  <c:v>42052.0000019213</c:v>
                </c:pt>
                <c:pt idx="31">
                  <c:v>42053.00000194444</c:v>
                </c:pt>
                <c:pt idx="32">
                  <c:v>42054.00000196759</c:v>
                </c:pt>
                <c:pt idx="33">
                  <c:v>42055.00000199074</c:v>
                </c:pt>
                <c:pt idx="34">
                  <c:v>42058.00000202547</c:v>
                </c:pt>
                <c:pt idx="35">
                  <c:v>42059.00000203704</c:v>
                </c:pt>
                <c:pt idx="36">
                  <c:v>42060.00000206019</c:v>
                </c:pt>
                <c:pt idx="37">
                  <c:v>42061.00000208333</c:v>
                </c:pt>
                <c:pt idx="38">
                  <c:v>42062.00000210648</c:v>
                </c:pt>
                <c:pt idx="39">
                  <c:v>42065.00000211805</c:v>
                </c:pt>
                <c:pt idx="40">
                  <c:v>42066.00000214121</c:v>
                </c:pt>
                <c:pt idx="41">
                  <c:v>42067.00000216435</c:v>
                </c:pt>
                <c:pt idx="42">
                  <c:v>42068.0000021875</c:v>
                </c:pt>
                <c:pt idx="43">
                  <c:v>42069.00000219907</c:v>
                </c:pt>
                <c:pt idx="44">
                  <c:v>42072.00000222222</c:v>
                </c:pt>
                <c:pt idx="45">
                  <c:v>42073.00000224537</c:v>
                </c:pt>
                <c:pt idx="46">
                  <c:v>42074.00000225694</c:v>
                </c:pt>
                <c:pt idx="47">
                  <c:v>42075.00000229166</c:v>
                </c:pt>
                <c:pt idx="48">
                  <c:v>42076.00000233796</c:v>
                </c:pt>
                <c:pt idx="49">
                  <c:v>42079.00000268518</c:v>
                </c:pt>
                <c:pt idx="50">
                  <c:v>42080.00000271991</c:v>
                </c:pt>
                <c:pt idx="51">
                  <c:v>42081.00000274306</c:v>
                </c:pt>
                <c:pt idx="52">
                  <c:v>42082.0000027662</c:v>
                </c:pt>
                <c:pt idx="53">
                  <c:v>42083.00000278935</c:v>
                </c:pt>
                <c:pt idx="54">
                  <c:v>42086.00000280092</c:v>
                </c:pt>
                <c:pt idx="55">
                  <c:v>42087.00000282407</c:v>
                </c:pt>
                <c:pt idx="56">
                  <c:v>42088.00000284722</c:v>
                </c:pt>
                <c:pt idx="57">
                  <c:v>42089.00000287037</c:v>
                </c:pt>
                <c:pt idx="58">
                  <c:v>42090.00000289352</c:v>
                </c:pt>
                <c:pt idx="59">
                  <c:v>42093.00000293981</c:v>
                </c:pt>
                <c:pt idx="60">
                  <c:v>42094.00000297453</c:v>
                </c:pt>
                <c:pt idx="61">
                  <c:v>42095.00000299769</c:v>
                </c:pt>
                <c:pt idx="62">
                  <c:v>42096.00000302083</c:v>
                </c:pt>
                <c:pt idx="63">
                  <c:v>42100.00000304398</c:v>
                </c:pt>
                <c:pt idx="64">
                  <c:v>42101.00000306713</c:v>
                </c:pt>
                <c:pt idx="65">
                  <c:v>42102.00000309028</c:v>
                </c:pt>
                <c:pt idx="66">
                  <c:v>42103.00000311343</c:v>
                </c:pt>
                <c:pt idx="67">
                  <c:v>42104.000003125</c:v>
                </c:pt>
              </c:numCache>
            </c:numRef>
          </c:cat>
          <c:val>
            <c:numRef>
              <c:f>AMZN!$F$5:$F$72</c:f>
              <c:numCache>
                <c:formatCode>0.00</c:formatCode>
                <c:ptCount val="68"/>
                <c:pt idx="0">
                  <c:v>0.987011325100774</c:v>
                </c:pt>
                <c:pt idx="1">
                  <c:v>0.966760509309617</c:v>
                </c:pt>
                <c:pt idx="2">
                  <c:v>0.944686160342952</c:v>
                </c:pt>
                <c:pt idx="3">
                  <c:v>0.954699596903193</c:v>
                </c:pt>
                <c:pt idx="4">
                  <c:v>0.961225926162902</c:v>
                </c:pt>
                <c:pt idx="5">
                  <c:v>0.949932817198797</c:v>
                </c:pt>
                <c:pt idx="6">
                  <c:v>0.932273338025466</c:v>
                </c:pt>
                <c:pt idx="7">
                  <c:v>0.942926610787638</c:v>
                </c:pt>
                <c:pt idx="8">
                  <c:v>0.938223814703436</c:v>
                </c:pt>
                <c:pt idx="9">
                  <c:v>0.918004990722375</c:v>
                </c:pt>
                <c:pt idx="10">
                  <c:v>0.930129886748992</c:v>
                </c:pt>
                <c:pt idx="11">
                  <c:v>0.925970951436432</c:v>
                </c:pt>
                <c:pt idx="12">
                  <c:v>0.950956555121889</c:v>
                </c:pt>
                <c:pt idx="13">
                  <c:v>0.992769850918165</c:v>
                </c:pt>
                <c:pt idx="14">
                  <c:v>0.999392155608164</c:v>
                </c:pt>
                <c:pt idx="15">
                  <c:v>0.990658391451788</c:v>
                </c:pt>
                <c:pt idx="16">
                  <c:v>0.981348774713673</c:v>
                </c:pt>
                <c:pt idx="17">
                  <c:v>0.972263100646235</c:v>
                </c:pt>
                <c:pt idx="18">
                  <c:v>0.997440655192271</c:v>
                </c:pt>
                <c:pt idx="19">
                  <c:v>1.134205643355301</c:v>
                </c:pt>
                <c:pt idx="20">
                  <c:v>1.166005502591337</c:v>
                </c:pt>
                <c:pt idx="21">
                  <c:v>1.163062256062448</c:v>
                </c:pt>
                <c:pt idx="22">
                  <c:v>1.166901273274042</c:v>
                </c:pt>
                <c:pt idx="23">
                  <c:v>1.196141787702348</c:v>
                </c:pt>
                <c:pt idx="24">
                  <c:v>1.197389468296116</c:v>
                </c:pt>
                <c:pt idx="25">
                  <c:v>1.185488514940175</c:v>
                </c:pt>
                <c:pt idx="26">
                  <c:v>1.193294516603749</c:v>
                </c:pt>
                <c:pt idx="27">
                  <c:v>1.200140763964425</c:v>
                </c:pt>
                <c:pt idx="28">
                  <c:v>1.206635101414038</c:v>
                </c:pt>
                <c:pt idx="29">
                  <c:v>1.221543284919061</c:v>
                </c:pt>
                <c:pt idx="30">
                  <c:v>1.201068526457227</c:v>
                </c:pt>
                <c:pt idx="31">
                  <c:v>1.194478213577324</c:v>
                </c:pt>
                <c:pt idx="32">
                  <c:v>1.212489602661719</c:v>
                </c:pt>
                <c:pt idx="33">
                  <c:v>1.227397786166742</c:v>
                </c:pt>
                <c:pt idx="34">
                  <c:v>1.216136669012733</c:v>
                </c:pt>
                <c:pt idx="35">
                  <c:v>1.211177938447757</c:v>
                </c:pt>
                <c:pt idx="36">
                  <c:v>1.232868385693262</c:v>
                </c:pt>
                <c:pt idx="37">
                  <c:v>1.231044852517756</c:v>
                </c:pt>
                <c:pt idx="38">
                  <c:v>1.216200652632926</c:v>
                </c:pt>
                <c:pt idx="39">
                  <c:v>1.233796148186064</c:v>
                </c:pt>
                <c:pt idx="40">
                  <c:v>1.23043700812592</c:v>
                </c:pt>
                <c:pt idx="41">
                  <c:v>1.22439055601766</c:v>
                </c:pt>
                <c:pt idx="42">
                  <c:v>1.24073837097703</c:v>
                </c:pt>
                <c:pt idx="43">
                  <c:v>1.21597670996225</c:v>
                </c:pt>
                <c:pt idx="44">
                  <c:v>1.211081963017468</c:v>
                </c:pt>
                <c:pt idx="45">
                  <c:v>1.182129374880031</c:v>
                </c:pt>
                <c:pt idx="46">
                  <c:v>1.172083946509693</c:v>
                </c:pt>
                <c:pt idx="47">
                  <c:v>1.19726150105573</c:v>
                </c:pt>
                <c:pt idx="48">
                  <c:v>1.185552498560368</c:v>
                </c:pt>
                <c:pt idx="49">
                  <c:v>1.194414229957131</c:v>
                </c:pt>
                <c:pt idx="50">
                  <c:v>1.189839401113315</c:v>
                </c:pt>
                <c:pt idx="51">
                  <c:v>1.200140763964425</c:v>
                </c:pt>
                <c:pt idx="52">
                  <c:v>1.194062320046068</c:v>
                </c:pt>
                <c:pt idx="53">
                  <c:v>1.210858020346791</c:v>
                </c:pt>
                <c:pt idx="54">
                  <c:v>1.200044788534135</c:v>
                </c:pt>
                <c:pt idx="55">
                  <c:v>1.196781623904281</c:v>
                </c:pt>
                <c:pt idx="56">
                  <c:v>1.18676818734404</c:v>
                </c:pt>
                <c:pt idx="57">
                  <c:v>1.175219143899162</c:v>
                </c:pt>
                <c:pt idx="58">
                  <c:v>1.185488514940175</c:v>
                </c:pt>
                <c:pt idx="59">
                  <c:v>1.198381214409111</c:v>
                </c:pt>
                <c:pt idx="60">
                  <c:v>1.190415253695054</c:v>
                </c:pt>
                <c:pt idx="61">
                  <c:v>1.184528760637277</c:v>
                </c:pt>
                <c:pt idx="62">
                  <c:v>1.190895130846503</c:v>
                </c:pt>
                <c:pt idx="63">
                  <c:v>1.206219207882782</c:v>
                </c:pt>
                <c:pt idx="64">
                  <c:v>1.197805361827372</c:v>
                </c:pt>
                <c:pt idx="65">
                  <c:v>1.219527800882974</c:v>
                </c:pt>
                <c:pt idx="66">
                  <c:v>1.227013884445582</c:v>
                </c:pt>
                <c:pt idx="67">
                  <c:v>1.224166613346983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IBM!$A$2</c:f>
              <c:strCache>
                <c:ptCount val="1"/>
                <c:pt idx="0">
                  <c:v>IBM</c:v>
                </c:pt>
              </c:strCache>
            </c:strRef>
          </c:tx>
          <c:marker>
            <c:symbol val="none"/>
          </c:marker>
          <c:cat>
            <c:numRef>
              <c:f>IBM!$A$5:$A$72</c:f>
              <c:numCache>
                <c:formatCode>mmm\ dd;@</c:formatCode>
                <c:ptCount val="68"/>
                <c:pt idx="0">
                  <c:v>42006.00000390047</c:v>
                </c:pt>
                <c:pt idx="1">
                  <c:v>42009.00000391204</c:v>
                </c:pt>
                <c:pt idx="2">
                  <c:v>42010.00000393519</c:v>
                </c:pt>
                <c:pt idx="3">
                  <c:v>42011.00000396991</c:v>
                </c:pt>
                <c:pt idx="4">
                  <c:v>42012.00000398148</c:v>
                </c:pt>
                <c:pt idx="5">
                  <c:v>42013.00000400463</c:v>
                </c:pt>
                <c:pt idx="6">
                  <c:v>42016.00000402778</c:v>
                </c:pt>
                <c:pt idx="7">
                  <c:v>42017.00000405092</c:v>
                </c:pt>
                <c:pt idx="8">
                  <c:v>42018.0000040625</c:v>
                </c:pt>
                <c:pt idx="9">
                  <c:v>42019.00000408565</c:v>
                </c:pt>
                <c:pt idx="10">
                  <c:v>42020.0000041088</c:v>
                </c:pt>
                <c:pt idx="11">
                  <c:v>42024.00000412037</c:v>
                </c:pt>
                <c:pt idx="12">
                  <c:v>42025.00000414352</c:v>
                </c:pt>
                <c:pt idx="13">
                  <c:v>42026.00000416666</c:v>
                </c:pt>
                <c:pt idx="14">
                  <c:v>42027.00000418982</c:v>
                </c:pt>
                <c:pt idx="15">
                  <c:v>42030.00000420139</c:v>
                </c:pt>
                <c:pt idx="16">
                  <c:v>42031.00000423611</c:v>
                </c:pt>
                <c:pt idx="17">
                  <c:v>42032.00000427083</c:v>
                </c:pt>
                <c:pt idx="18">
                  <c:v>42033.00000430555</c:v>
                </c:pt>
                <c:pt idx="19">
                  <c:v>42034.00000434027</c:v>
                </c:pt>
                <c:pt idx="20">
                  <c:v>42037.00000436343</c:v>
                </c:pt>
                <c:pt idx="21">
                  <c:v>42038.00000438657</c:v>
                </c:pt>
                <c:pt idx="22">
                  <c:v>42039.00000440972</c:v>
                </c:pt>
                <c:pt idx="23">
                  <c:v>42040.00000443287</c:v>
                </c:pt>
                <c:pt idx="24">
                  <c:v>42041.00000444444</c:v>
                </c:pt>
                <c:pt idx="25">
                  <c:v>42044.0000044676</c:v>
                </c:pt>
                <c:pt idx="26">
                  <c:v>42045.00000449074</c:v>
                </c:pt>
                <c:pt idx="27">
                  <c:v>42046.00000451389</c:v>
                </c:pt>
                <c:pt idx="28">
                  <c:v>42047.00000452546</c:v>
                </c:pt>
                <c:pt idx="29">
                  <c:v>42048.00000454861</c:v>
                </c:pt>
                <c:pt idx="30">
                  <c:v>42052.00000457176</c:v>
                </c:pt>
                <c:pt idx="31">
                  <c:v>42053.0000045949</c:v>
                </c:pt>
                <c:pt idx="32">
                  <c:v>42054.00000460648</c:v>
                </c:pt>
                <c:pt idx="33">
                  <c:v>42055.00000465278</c:v>
                </c:pt>
                <c:pt idx="34">
                  <c:v>42058.0000046875</c:v>
                </c:pt>
                <c:pt idx="35">
                  <c:v>42059.00000472222</c:v>
                </c:pt>
                <c:pt idx="36">
                  <c:v>42060.00000474537</c:v>
                </c:pt>
                <c:pt idx="37">
                  <c:v>42061.00000476852</c:v>
                </c:pt>
                <c:pt idx="38">
                  <c:v>42062.00000479167</c:v>
                </c:pt>
                <c:pt idx="39">
                  <c:v>42065.00000481481</c:v>
                </c:pt>
                <c:pt idx="40">
                  <c:v>42066.00000483797</c:v>
                </c:pt>
                <c:pt idx="41">
                  <c:v>42067.00000486111</c:v>
                </c:pt>
                <c:pt idx="42">
                  <c:v>42068.00000487269</c:v>
                </c:pt>
                <c:pt idx="43">
                  <c:v>42069.00000489583</c:v>
                </c:pt>
                <c:pt idx="44">
                  <c:v>42072.00000491898</c:v>
                </c:pt>
                <c:pt idx="45">
                  <c:v>42073.00000493055</c:v>
                </c:pt>
                <c:pt idx="46">
                  <c:v>42074.0000049537</c:v>
                </c:pt>
                <c:pt idx="47">
                  <c:v>42075.00000497685</c:v>
                </c:pt>
                <c:pt idx="48">
                  <c:v>42076.000005</c:v>
                </c:pt>
                <c:pt idx="49">
                  <c:v>42079.00000501157</c:v>
                </c:pt>
                <c:pt idx="50">
                  <c:v>42080.00000503472</c:v>
                </c:pt>
                <c:pt idx="51">
                  <c:v>42081.00000506944</c:v>
                </c:pt>
                <c:pt idx="52">
                  <c:v>42082.00000510416</c:v>
                </c:pt>
                <c:pt idx="53">
                  <c:v>42083.0000051389</c:v>
                </c:pt>
                <c:pt idx="54">
                  <c:v>42086.00000517361</c:v>
                </c:pt>
                <c:pt idx="55">
                  <c:v>42087.00000519675</c:v>
                </c:pt>
                <c:pt idx="56">
                  <c:v>42088.00000521991</c:v>
                </c:pt>
                <c:pt idx="57">
                  <c:v>42089.00000524305</c:v>
                </c:pt>
                <c:pt idx="58">
                  <c:v>42090.00000526621</c:v>
                </c:pt>
                <c:pt idx="59">
                  <c:v>42093.00000527777</c:v>
                </c:pt>
                <c:pt idx="60">
                  <c:v>42094.00000530092</c:v>
                </c:pt>
                <c:pt idx="61">
                  <c:v>42095.00000532407</c:v>
                </c:pt>
                <c:pt idx="62">
                  <c:v>42096.00000533565</c:v>
                </c:pt>
                <c:pt idx="63">
                  <c:v>42100.0000053588</c:v>
                </c:pt>
                <c:pt idx="64">
                  <c:v>42101.00000538195</c:v>
                </c:pt>
                <c:pt idx="65">
                  <c:v>42102.00000542824</c:v>
                </c:pt>
                <c:pt idx="66">
                  <c:v>42103.00000546296</c:v>
                </c:pt>
                <c:pt idx="67">
                  <c:v>42104.00000549768</c:v>
                </c:pt>
              </c:numCache>
            </c:numRef>
          </c:cat>
          <c:val>
            <c:numRef>
              <c:f>IBM!$F$5:$F$72</c:f>
              <c:numCache>
                <c:formatCode>0.00</c:formatCode>
                <c:ptCount val="68"/>
                <c:pt idx="0">
                  <c:v>1.004649432769202</c:v>
                </c:pt>
                <c:pt idx="1">
                  <c:v>0.988841361353915</c:v>
                </c:pt>
                <c:pt idx="2">
                  <c:v>0.967515963052507</c:v>
                </c:pt>
                <c:pt idx="3">
                  <c:v>0.961192734486393</c:v>
                </c:pt>
                <c:pt idx="4">
                  <c:v>0.982084185729341</c:v>
                </c:pt>
                <c:pt idx="5">
                  <c:v>0.986361663877007</c:v>
                </c:pt>
                <c:pt idx="6">
                  <c:v>0.969809683218647</c:v>
                </c:pt>
                <c:pt idx="7">
                  <c:v>0.972103403384787</c:v>
                </c:pt>
                <c:pt idx="8">
                  <c:v>0.965842167255595</c:v>
                </c:pt>
                <c:pt idx="9">
                  <c:v>0.958217097514103</c:v>
                </c:pt>
                <c:pt idx="10">
                  <c:v>0.974149153803236</c:v>
                </c:pt>
                <c:pt idx="11">
                  <c:v>0.972971297501705</c:v>
                </c:pt>
                <c:pt idx="12">
                  <c:v>0.942842973157275</c:v>
                </c:pt>
                <c:pt idx="13">
                  <c:v>0.963300477341764</c:v>
                </c:pt>
                <c:pt idx="14">
                  <c:v>0.966276114314054</c:v>
                </c:pt>
                <c:pt idx="15">
                  <c:v>0.969313743723266</c:v>
                </c:pt>
                <c:pt idx="16">
                  <c:v>0.952637778191061</c:v>
                </c:pt>
                <c:pt idx="17">
                  <c:v>0.939495381563449</c:v>
                </c:pt>
                <c:pt idx="18">
                  <c:v>0.963858409274068</c:v>
                </c:pt>
                <c:pt idx="19">
                  <c:v>0.950406050461844</c:v>
                </c:pt>
                <c:pt idx="20">
                  <c:v>0.958775029446407</c:v>
                </c:pt>
                <c:pt idx="21">
                  <c:v>0.982394147913954</c:v>
                </c:pt>
                <c:pt idx="22">
                  <c:v>0.973033289938627</c:v>
                </c:pt>
                <c:pt idx="23">
                  <c:v>0.978922571446283</c:v>
                </c:pt>
                <c:pt idx="24">
                  <c:v>0.971545471452483</c:v>
                </c:pt>
                <c:pt idx="25">
                  <c:v>0.965532205070981</c:v>
                </c:pt>
                <c:pt idx="26">
                  <c:v>0.982952079846259</c:v>
                </c:pt>
                <c:pt idx="27">
                  <c:v>0.980720352117042</c:v>
                </c:pt>
                <c:pt idx="28">
                  <c:v>0.982704110098568</c:v>
                </c:pt>
                <c:pt idx="29">
                  <c:v>0.994358688240035</c:v>
                </c:pt>
                <c:pt idx="30">
                  <c:v>0.997830264707706</c:v>
                </c:pt>
                <c:pt idx="31">
                  <c:v>1.005455334449197</c:v>
                </c:pt>
                <c:pt idx="32">
                  <c:v>1.015994048726055</c:v>
                </c:pt>
                <c:pt idx="33">
                  <c:v>1.014506230239911</c:v>
                </c:pt>
                <c:pt idx="34">
                  <c:v>1.009918789907631</c:v>
                </c:pt>
                <c:pt idx="35">
                  <c:v>1.021821337796789</c:v>
                </c:pt>
                <c:pt idx="36">
                  <c:v>1.009298865538404</c:v>
                </c:pt>
                <c:pt idx="37">
                  <c:v>0.997272332775401</c:v>
                </c:pt>
                <c:pt idx="38">
                  <c:v>1.00390552352613</c:v>
                </c:pt>
                <c:pt idx="39">
                  <c:v>0.994854627735416</c:v>
                </c:pt>
                <c:pt idx="40">
                  <c:v>0.998264211766164</c:v>
                </c:pt>
                <c:pt idx="41">
                  <c:v>0.98828342942161</c:v>
                </c:pt>
                <c:pt idx="42">
                  <c:v>0.999194098320005</c:v>
                </c:pt>
                <c:pt idx="43">
                  <c:v>0.982580125224723</c:v>
                </c:pt>
                <c:pt idx="44">
                  <c:v>0.996652408406174</c:v>
                </c:pt>
                <c:pt idx="45">
                  <c:v>0.978302647077057</c:v>
                </c:pt>
                <c:pt idx="46">
                  <c:v>0.972041410947864</c:v>
                </c:pt>
                <c:pt idx="47">
                  <c:v>0.979356518504742</c:v>
                </c:pt>
                <c:pt idx="48">
                  <c:v>0.956419316843345</c:v>
                </c:pt>
                <c:pt idx="49">
                  <c:v>0.9737771991817</c:v>
                </c:pt>
                <c:pt idx="50">
                  <c:v>0.973033289938627</c:v>
                </c:pt>
                <c:pt idx="51">
                  <c:v>0.990701134461596</c:v>
                </c:pt>
                <c:pt idx="52">
                  <c:v>0.990701134461596</c:v>
                </c:pt>
                <c:pt idx="53">
                  <c:v>1.009732812596863</c:v>
                </c:pt>
                <c:pt idx="54">
                  <c:v>1.020581489058335</c:v>
                </c:pt>
                <c:pt idx="55">
                  <c:v>1.010476721839936</c:v>
                </c:pt>
                <c:pt idx="56">
                  <c:v>0.986919595809311</c:v>
                </c:pt>
                <c:pt idx="57">
                  <c:v>0.995536544541566</c:v>
                </c:pt>
                <c:pt idx="58">
                  <c:v>0.994358688240035</c:v>
                </c:pt>
                <c:pt idx="59">
                  <c:v>1.008430971421487</c:v>
                </c:pt>
                <c:pt idx="60">
                  <c:v>0.994978612609262</c:v>
                </c:pt>
                <c:pt idx="61">
                  <c:v>0.986795610935466</c:v>
                </c:pt>
                <c:pt idx="62">
                  <c:v>0.994668650424648</c:v>
                </c:pt>
                <c:pt idx="63">
                  <c:v>1.004525447895357</c:v>
                </c:pt>
                <c:pt idx="64">
                  <c:v>1.004711425206125</c:v>
                </c:pt>
                <c:pt idx="65">
                  <c:v>1.003347591593825</c:v>
                </c:pt>
                <c:pt idx="66">
                  <c:v>1.006385221003038</c:v>
                </c:pt>
                <c:pt idx="67">
                  <c:v>1.009608827723018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MON!$A$2</c:f>
              <c:strCache>
                <c:ptCount val="1"/>
                <c:pt idx="0">
                  <c:v>MON</c:v>
                </c:pt>
              </c:strCache>
            </c:strRef>
          </c:tx>
          <c:marker>
            <c:symbol val="none"/>
          </c:marker>
          <c:cat>
            <c:numRef>
              <c:f>MON!$A$5:$A$72</c:f>
              <c:numCache>
                <c:formatCode>mmm\ dd;@</c:formatCode>
                <c:ptCount val="68"/>
                <c:pt idx="0">
                  <c:v>42006.00000625</c:v>
                </c:pt>
                <c:pt idx="1">
                  <c:v>42009.00000626157</c:v>
                </c:pt>
                <c:pt idx="2">
                  <c:v>42010.00000630787</c:v>
                </c:pt>
                <c:pt idx="3">
                  <c:v>42011.0000063426</c:v>
                </c:pt>
                <c:pt idx="4">
                  <c:v>42012.00000637731</c:v>
                </c:pt>
                <c:pt idx="5">
                  <c:v>42013.00000640046</c:v>
                </c:pt>
                <c:pt idx="6">
                  <c:v>42016.00000642361</c:v>
                </c:pt>
                <c:pt idx="7">
                  <c:v>42017.00000645833</c:v>
                </c:pt>
                <c:pt idx="8">
                  <c:v>42018.00000649305</c:v>
                </c:pt>
                <c:pt idx="9">
                  <c:v>42019.00000652778</c:v>
                </c:pt>
                <c:pt idx="10">
                  <c:v>42020.0000065625</c:v>
                </c:pt>
                <c:pt idx="11">
                  <c:v>42024.00000658565</c:v>
                </c:pt>
                <c:pt idx="12">
                  <c:v>42025.0000066088</c:v>
                </c:pt>
                <c:pt idx="13">
                  <c:v>42026.00000663195</c:v>
                </c:pt>
                <c:pt idx="14">
                  <c:v>42027.00000665509</c:v>
                </c:pt>
                <c:pt idx="15">
                  <c:v>42030.00000667824</c:v>
                </c:pt>
                <c:pt idx="16">
                  <c:v>42031.00000670139</c:v>
                </c:pt>
                <c:pt idx="17">
                  <c:v>42032.00000672453</c:v>
                </c:pt>
                <c:pt idx="18">
                  <c:v>42033.00000674769</c:v>
                </c:pt>
                <c:pt idx="19">
                  <c:v>42034.00000677083</c:v>
                </c:pt>
                <c:pt idx="20">
                  <c:v>42037.00000679398</c:v>
                </c:pt>
                <c:pt idx="21">
                  <c:v>42038.00000681713</c:v>
                </c:pt>
                <c:pt idx="22">
                  <c:v>42039.00000684028</c:v>
                </c:pt>
                <c:pt idx="23">
                  <c:v>42040.00000686343</c:v>
                </c:pt>
                <c:pt idx="24">
                  <c:v>42041.00000688657</c:v>
                </c:pt>
                <c:pt idx="25">
                  <c:v>42044.00000690972</c:v>
                </c:pt>
                <c:pt idx="26">
                  <c:v>42045.00000693287</c:v>
                </c:pt>
                <c:pt idx="27">
                  <c:v>42046.00000695602</c:v>
                </c:pt>
                <c:pt idx="28">
                  <c:v>42047.00000697916</c:v>
                </c:pt>
                <c:pt idx="29">
                  <c:v>42048.00000700232</c:v>
                </c:pt>
                <c:pt idx="30">
                  <c:v>42052.00000702546</c:v>
                </c:pt>
                <c:pt idx="31">
                  <c:v>42053.00000704861</c:v>
                </c:pt>
                <c:pt idx="32">
                  <c:v>42054.00000707176</c:v>
                </c:pt>
                <c:pt idx="33">
                  <c:v>42055.0000070949</c:v>
                </c:pt>
                <c:pt idx="34">
                  <c:v>42058.00000711805</c:v>
                </c:pt>
                <c:pt idx="35">
                  <c:v>42059.00000714121</c:v>
                </c:pt>
                <c:pt idx="36">
                  <c:v>42060.00000716435</c:v>
                </c:pt>
                <c:pt idx="37">
                  <c:v>42061.00000719907</c:v>
                </c:pt>
                <c:pt idx="38">
                  <c:v>42062.00000721065</c:v>
                </c:pt>
                <c:pt idx="39">
                  <c:v>42065.00000723379</c:v>
                </c:pt>
                <c:pt idx="40">
                  <c:v>42066.00000725694</c:v>
                </c:pt>
                <c:pt idx="41">
                  <c:v>42067.00000726852</c:v>
                </c:pt>
                <c:pt idx="42">
                  <c:v>42068.00000731481</c:v>
                </c:pt>
                <c:pt idx="43">
                  <c:v>42069.00000734953</c:v>
                </c:pt>
                <c:pt idx="44">
                  <c:v>42072.00000738426</c:v>
                </c:pt>
                <c:pt idx="45">
                  <c:v>42073.0000074074</c:v>
                </c:pt>
                <c:pt idx="46">
                  <c:v>42074.00000743055</c:v>
                </c:pt>
                <c:pt idx="47">
                  <c:v>42075.0000074537</c:v>
                </c:pt>
                <c:pt idx="48">
                  <c:v>42076.00000747685</c:v>
                </c:pt>
                <c:pt idx="49">
                  <c:v>42079.0000075</c:v>
                </c:pt>
                <c:pt idx="50">
                  <c:v>42080.00000752315</c:v>
                </c:pt>
                <c:pt idx="51">
                  <c:v>42081.0000075463</c:v>
                </c:pt>
                <c:pt idx="52">
                  <c:v>42082.00000756945</c:v>
                </c:pt>
                <c:pt idx="53">
                  <c:v>42083.0000075926</c:v>
                </c:pt>
                <c:pt idx="54">
                  <c:v>42086.00000761574</c:v>
                </c:pt>
                <c:pt idx="55">
                  <c:v>42087.00000767361</c:v>
                </c:pt>
                <c:pt idx="56">
                  <c:v>42088.00000770833</c:v>
                </c:pt>
                <c:pt idx="57">
                  <c:v>42089.00000774305</c:v>
                </c:pt>
                <c:pt idx="58">
                  <c:v>42090.0000077662</c:v>
                </c:pt>
                <c:pt idx="59">
                  <c:v>42093.00000778935</c:v>
                </c:pt>
                <c:pt idx="60">
                  <c:v>42094.0000078125</c:v>
                </c:pt>
                <c:pt idx="61">
                  <c:v>42095.00000783565</c:v>
                </c:pt>
                <c:pt idx="62">
                  <c:v>42096.0000078588</c:v>
                </c:pt>
                <c:pt idx="63">
                  <c:v>42100.00000788194</c:v>
                </c:pt>
                <c:pt idx="64">
                  <c:v>42101.0000079051</c:v>
                </c:pt>
                <c:pt idx="65">
                  <c:v>42102.00000792824</c:v>
                </c:pt>
                <c:pt idx="66">
                  <c:v>42103.00000795139</c:v>
                </c:pt>
                <c:pt idx="67">
                  <c:v>42104.00000797453</c:v>
                </c:pt>
              </c:numCache>
            </c:numRef>
          </c:cat>
          <c:val>
            <c:numRef>
              <c:f>MON!$F$5:$F$72</c:f>
              <c:numCache>
                <c:formatCode>0.00</c:formatCode>
                <c:ptCount val="68"/>
                <c:pt idx="0">
                  <c:v>1.001756881117711</c:v>
                </c:pt>
                <c:pt idx="1">
                  <c:v>0.981427256755626</c:v>
                </c:pt>
                <c:pt idx="2">
                  <c:v>0.972559190161466</c:v>
                </c:pt>
                <c:pt idx="3">
                  <c:v>0.980590646699573</c:v>
                </c:pt>
                <c:pt idx="4">
                  <c:v>0.99715552580942</c:v>
                </c:pt>
                <c:pt idx="5">
                  <c:v>0.995900610725341</c:v>
                </c:pt>
                <c:pt idx="6">
                  <c:v>1.000250983016816</c:v>
                </c:pt>
                <c:pt idx="7">
                  <c:v>0.986028612063917</c:v>
                </c:pt>
                <c:pt idx="8">
                  <c:v>0.983100476867732</c:v>
                </c:pt>
                <c:pt idx="9">
                  <c:v>0.981510917761231</c:v>
                </c:pt>
                <c:pt idx="10">
                  <c:v>0.983769764912574</c:v>
                </c:pt>
                <c:pt idx="11">
                  <c:v>0.983602442901364</c:v>
                </c:pt>
                <c:pt idx="12">
                  <c:v>0.989542374299339</c:v>
                </c:pt>
                <c:pt idx="13">
                  <c:v>1.003932067263448</c:v>
                </c:pt>
                <c:pt idx="14">
                  <c:v>0.990964611394629</c:v>
                </c:pt>
                <c:pt idx="15">
                  <c:v>0.996486237764578</c:v>
                </c:pt>
                <c:pt idx="16">
                  <c:v>0.992386848489919</c:v>
                </c:pt>
                <c:pt idx="17">
                  <c:v>0.981761900778047</c:v>
                </c:pt>
                <c:pt idx="18">
                  <c:v>0.99129925541705</c:v>
                </c:pt>
                <c:pt idx="19">
                  <c:v>0.98703254413118</c:v>
                </c:pt>
                <c:pt idx="20">
                  <c:v>0.994562034635656</c:v>
                </c:pt>
                <c:pt idx="21">
                  <c:v>1.006860202459634</c:v>
                </c:pt>
                <c:pt idx="22">
                  <c:v>0.996067932736551</c:v>
                </c:pt>
                <c:pt idx="23">
                  <c:v>1.011126913745503</c:v>
                </c:pt>
                <c:pt idx="24">
                  <c:v>1.005772609386765</c:v>
                </c:pt>
                <c:pt idx="25">
                  <c:v>1.014389692964109</c:v>
                </c:pt>
                <c:pt idx="26">
                  <c:v>1.016230235087426</c:v>
                </c:pt>
                <c:pt idx="27">
                  <c:v>1.02467999665356</c:v>
                </c:pt>
                <c:pt idx="28">
                  <c:v>1.027106165816113</c:v>
                </c:pt>
                <c:pt idx="29">
                  <c:v>1.04383836693717</c:v>
                </c:pt>
                <c:pt idx="30">
                  <c:v>1.042918095875512</c:v>
                </c:pt>
                <c:pt idx="31">
                  <c:v>1.04208148581946</c:v>
                </c:pt>
                <c:pt idx="32">
                  <c:v>1.049610976323935</c:v>
                </c:pt>
                <c:pt idx="33">
                  <c:v>1.045009621015645</c:v>
                </c:pt>
                <c:pt idx="34">
                  <c:v>1.04208148581946</c:v>
                </c:pt>
                <c:pt idx="35">
                  <c:v>1.04526060403246</c:v>
                </c:pt>
                <c:pt idx="36">
                  <c:v>1.039320672634485</c:v>
                </c:pt>
                <c:pt idx="37">
                  <c:v>1.003681084246633</c:v>
                </c:pt>
                <c:pt idx="38">
                  <c:v>1.007529490504476</c:v>
                </c:pt>
                <c:pt idx="39">
                  <c:v>1.014807997992136</c:v>
                </c:pt>
                <c:pt idx="40">
                  <c:v>1.005605287375554</c:v>
                </c:pt>
                <c:pt idx="41">
                  <c:v>1.002760813184975</c:v>
                </c:pt>
                <c:pt idx="42">
                  <c:v>0.997824813854262</c:v>
                </c:pt>
                <c:pt idx="43">
                  <c:v>0.988622103237681</c:v>
                </c:pt>
                <c:pt idx="44">
                  <c:v>0.990378984355392</c:v>
                </c:pt>
                <c:pt idx="45">
                  <c:v>0.979168409604283</c:v>
                </c:pt>
                <c:pt idx="46">
                  <c:v>0.978080816531415</c:v>
                </c:pt>
                <c:pt idx="47">
                  <c:v>0.990880950389024</c:v>
                </c:pt>
                <c:pt idx="48">
                  <c:v>0.977746172508994</c:v>
                </c:pt>
                <c:pt idx="49">
                  <c:v>0.986446917091943</c:v>
                </c:pt>
                <c:pt idx="50">
                  <c:v>0.977495189492178</c:v>
                </c:pt>
                <c:pt idx="51">
                  <c:v>0.980172341671547</c:v>
                </c:pt>
                <c:pt idx="52">
                  <c:v>0.965280682673806</c:v>
                </c:pt>
                <c:pt idx="53">
                  <c:v>0.968376139881201</c:v>
                </c:pt>
                <c:pt idx="54">
                  <c:v>0.949468752614406</c:v>
                </c:pt>
                <c:pt idx="55">
                  <c:v>0.950221701664854</c:v>
                </c:pt>
                <c:pt idx="56">
                  <c:v>0.940600686020246</c:v>
                </c:pt>
                <c:pt idx="57">
                  <c:v>0.939094787919351</c:v>
                </c:pt>
                <c:pt idx="58">
                  <c:v>0.943110516188405</c:v>
                </c:pt>
                <c:pt idx="59">
                  <c:v>0.948548481552748</c:v>
                </c:pt>
                <c:pt idx="60">
                  <c:v>0.941520957081904</c:v>
                </c:pt>
                <c:pt idx="61">
                  <c:v>0.978499121559441</c:v>
                </c:pt>
                <c:pt idx="62">
                  <c:v>0.972977495189492</c:v>
                </c:pt>
                <c:pt idx="63">
                  <c:v>0.97958671463231</c:v>
                </c:pt>
                <c:pt idx="64">
                  <c:v>0.985944951058312</c:v>
                </c:pt>
                <c:pt idx="65">
                  <c:v>0.980005019660336</c:v>
                </c:pt>
                <c:pt idx="66">
                  <c:v>0.998243118882289</c:v>
                </c:pt>
                <c:pt idx="67">
                  <c:v>1.005103321341922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NFLX!$A$2</c:f>
              <c:strCache>
                <c:ptCount val="1"/>
                <c:pt idx="0">
                  <c:v>NFLX</c:v>
                </c:pt>
              </c:strCache>
            </c:strRef>
          </c:tx>
          <c:marker>
            <c:symbol val="none"/>
          </c:marker>
          <c:cat>
            <c:numRef>
              <c:f>NFLX!$A$5:$A$72</c:f>
              <c:numCache>
                <c:formatCode>mmm\ dd;@</c:formatCode>
                <c:ptCount val="68"/>
                <c:pt idx="0">
                  <c:v>42006.0000088889</c:v>
                </c:pt>
                <c:pt idx="1">
                  <c:v>42009.00000891204</c:v>
                </c:pt>
                <c:pt idx="2">
                  <c:v>42010.00000894675</c:v>
                </c:pt>
                <c:pt idx="3">
                  <c:v>42011.00000898148</c:v>
                </c:pt>
                <c:pt idx="4">
                  <c:v>42012.00000900463</c:v>
                </c:pt>
                <c:pt idx="5">
                  <c:v>42013.00000903935</c:v>
                </c:pt>
                <c:pt idx="6">
                  <c:v>42016.00000907407</c:v>
                </c:pt>
                <c:pt idx="7">
                  <c:v>42017.00000913195</c:v>
                </c:pt>
                <c:pt idx="8">
                  <c:v>42018.00000916667</c:v>
                </c:pt>
                <c:pt idx="9">
                  <c:v>42019.00000918982</c:v>
                </c:pt>
                <c:pt idx="10">
                  <c:v>42020.00000921296</c:v>
                </c:pt>
                <c:pt idx="11">
                  <c:v>42024.0000092361</c:v>
                </c:pt>
                <c:pt idx="12">
                  <c:v>42025.00000924768</c:v>
                </c:pt>
                <c:pt idx="13">
                  <c:v>42026.00000927083</c:v>
                </c:pt>
                <c:pt idx="14">
                  <c:v>42027.00000929398</c:v>
                </c:pt>
                <c:pt idx="15">
                  <c:v>42030.00000930555</c:v>
                </c:pt>
                <c:pt idx="16">
                  <c:v>42031.0000093287</c:v>
                </c:pt>
                <c:pt idx="17">
                  <c:v>42032.00000935185</c:v>
                </c:pt>
                <c:pt idx="18">
                  <c:v>42033.000009375</c:v>
                </c:pt>
                <c:pt idx="19">
                  <c:v>42034.00000939815</c:v>
                </c:pt>
                <c:pt idx="20">
                  <c:v>42037.00000944444</c:v>
                </c:pt>
                <c:pt idx="21">
                  <c:v>42038.0000094676</c:v>
                </c:pt>
                <c:pt idx="22">
                  <c:v>42039.00000949073</c:v>
                </c:pt>
                <c:pt idx="23">
                  <c:v>42040.00000951389</c:v>
                </c:pt>
                <c:pt idx="24">
                  <c:v>42041.00000953703</c:v>
                </c:pt>
                <c:pt idx="25">
                  <c:v>42044.00000957176</c:v>
                </c:pt>
                <c:pt idx="26">
                  <c:v>42045.0000095949</c:v>
                </c:pt>
                <c:pt idx="27">
                  <c:v>42046.00000961805</c:v>
                </c:pt>
                <c:pt idx="28">
                  <c:v>42047.00000962963</c:v>
                </c:pt>
                <c:pt idx="29">
                  <c:v>42048.00000967592</c:v>
                </c:pt>
                <c:pt idx="30">
                  <c:v>42052.00000971065</c:v>
                </c:pt>
                <c:pt idx="31">
                  <c:v>42053.00000974537</c:v>
                </c:pt>
                <c:pt idx="32">
                  <c:v>42054.00000976852</c:v>
                </c:pt>
                <c:pt idx="33">
                  <c:v>42055.00000979166</c:v>
                </c:pt>
                <c:pt idx="34">
                  <c:v>42058.00000981482</c:v>
                </c:pt>
                <c:pt idx="35">
                  <c:v>42059.00000983796</c:v>
                </c:pt>
                <c:pt idx="36">
                  <c:v>42060.00000988426</c:v>
                </c:pt>
                <c:pt idx="37">
                  <c:v>42061.00000990741</c:v>
                </c:pt>
                <c:pt idx="38">
                  <c:v>42062.00000993055</c:v>
                </c:pt>
                <c:pt idx="39">
                  <c:v>42065.00000995371</c:v>
                </c:pt>
                <c:pt idx="40">
                  <c:v>42066.00000997685</c:v>
                </c:pt>
                <c:pt idx="41">
                  <c:v>42067.00000998842</c:v>
                </c:pt>
                <c:pt idx="42">
                  <c:v>42068.00001001157</c:v>
                </c:pt>
                <c:pt idx="43">
                  <c:v>42069.00001003472</c:v>
                </c:pt>
                <c:pt idx="44">
                  <c:v>42072.00001005787</c:v>
                </c:pt>
                <c:pt idx="45">
                  <c:v>42073.00001008102</c:v>
                </c:pt>
                <c:pt idx="46">
                  <c:v>42074.00001010416</c:v>
                </c:pt>
                <c:pt idx="47">
                  <c:v>42075.00001012732</c:v>
                </c:pt>
                <c:pt idx="48">
                  <c:v>42076.00001015046</c:v>
                </c:pt>
                <c:pt idx="49">
                  <c:v>42079.00001017361</c:v>
                </c:pt>
                <c:pt idx="50">
                  <c:v>42080.00001019675</c:v>
                </c:pt>
                <c:pt idx="51">
                  <c:v>42081.0000102199</c:v>
                </c:pt>
                <c:pt idx="52">
                  <c:v>42082.00001025463</c:v>
                </c:pt>
                <c:pt idx="53">
                  <c:v>42083.00001030092</c:v>
                </c:pt>
                <c:pt idx="54">
                  <c:v>42086.00001033565</c:v>
                </c:pt>
                <c:pt idx="55">
                  <c:v>42087.00001037037</c:v>
                </c:pt>
                <c:pt idx="56">
                  <c:v>42088.00001039351</c:v>
                </c:pt>
                <c:pt idx="57">
                  <c:v>42089.00001041667</c:v>
                </c:pt>
                <c:pt idx="58">
                  <c:v>42090.00001043981</c:v>
                </c:pt>
                <c:pt idx="59">
                  <c:v>42093.00001045139</c:v>
                </c:pt>
                <c:pt idx="60">
                  <c:v>42094.00001047453</c:v>
                </c:pt>
                <c:pt idx="61">
                  <c:v>42095.00001049768</c:v>
                </c:pt>
                <c:pt idx="62">
                  <c:v>42096.00001050926</c:v>
                </c:pt>
                <c:pt idx="63">
                  <c:v>42100.00001053241</c:v>
                </c:pt>
                <c:pt idx="64">
                  <c:v>42101.00001054398</c:v>
                </c:pt>
                <c:pt idx="65">
                  <c:v>42102.00001056713</c:v>
                </c:pt>
                <c:pt idx="66">
                  <c:v>42103.00001059028</c:v>
                </c:pt>
                <c:pt idx="67">
                  <c:v>42104.00001061342</c:v>
                </c:pt>
              </c:numCache>
            </c:numRef>
          </c:cat>
          <c:val>
            <c:numRef>
              <c:f>NFLX!$F$5:$F$72</c:f>
              <c:numCache>
                <c:formatCode>0.00</c:formatCode>
                <c:ptCount val="68"/>
                <c:pt idx="0">
                  <c:v>1.01418357263268</c:v>
                </c:pt>
                <c:pt idx="1">
                  <c:v>0.96256466895309</c:v>
                </c:pt>
                <c:pt idx="2">
                  <c:v>0.946084985177004</c:v>
                </c:pt>
                <c:pt idx="3">
                  <c:v>0.95099691914201</c:v>
                </c:pt>
                <c:pt idx="4">
                  <c:v>0.972097889902924</c:v>
                </c:pt>
                <c:pt idx="5">
                  <c:v>0.957071441027728</c:v>
                </c:pt>
                <c:pt idx="6">
                  <c:v>0.926669766901122</c:v>
                </c:pt>
                <c:pt idx="7">
                  <c:v>0.941085857117945</c:v>
                </c:pt>
                <c:pt idx="8">
                  <c:v>0.942393768528745</c:v>
                </c:pt>
                <c:pt idx="9">
                  <c:v>0.940998663023891</c:v>
                </c:pt>
                <c:pt idx="10">
                  <c:v>0.980468522932047</c:v>
                </c:pt>
                <c:pt idx="11">
                  <c:v>1.013776666860431</c:v>
                </c:pt>
                <c:pt idx="12">
                  <c:v>1.189559960472011</c:v>
                </c:pt>
                <c:pt idx="13">
                  <c:v>1.245247921874092</c:v>
                </c:pt>
                <c:pt idx="14">
                  <c:v>1.271464279486136</c:v>
                </c:pt>
                <c:pt idx="15">
                  <c:v>1.297913154682323</c:v>
                </c:pt>
                <c:pt idx="16">
                  <c:v>1.32003138987386</c:v>
                </c:pt>
                <c:pt idx="17">
                  <c:v>1.28599662849503</c:v>
                </c:pt>
                <c:pt idx="18">
                  <c:v>1.289891298029413</c:v>
                </c:pt>
                <c:pt idx="19">
                  <c:v>1.284078358425856</c:v>
                </c:pt>
                <c:pt idx="20">
                  <c:v>1.281956635470557</c:v>
                </c:pt>
                <c:pt idx="21">
                  <c:v>1.328024181828751</c:v>
                </c:pt>
                <c:pt idx="22">
                  <c:v>1.304162064756147</c:v>
                </c:pt>
                <c:pt idx="23">
                  <c:v>1.304743358716503</c:v>
                </c:pt>
                <c:pt idx="24">
                  <c:v>1.29151892111841</c:v>
                </c:pt>
                <c:pt idx="25">
                  <c:v>1.287769575074115</c:v>
                </c:pt>
                <c:pt idx="26">
                  <c:v>1.319391966517468</c:v>
                </c:pt>
                <c:pt idx="27">
                  <c:v>1.32212404813114</c:v>
                </c:pt>
                <c:pt idx="28">
                  <c:v>1.327471952566413</c:v>
                </c:pt>
                <c:pt idx="29">
                  <c:v>1.35470557460908</c:v>
                </c:pt>
                <c:pt idx="30">
                  <c:v>1.365924548043946</c:v>
                </c:pt>
                <c:pt idx="31">
                  <c:v>1.380747544033017</c:v>
                </c:pt>
                <c:pt idx="32">
                  <c:v>1.379410567924199</c:v>
                </c:pt>
                <c:pt idx="33">
                  <c:v>1.389873859210603</c:v>
                </c:pt>
                <c:pt idx="34">
                  <c:v>1.37138871127129</c:v>
                </c:pt>
                <c:pt idx="35">
                  <c:v>1.380224379468697</c:v>
                </c:pt>
                <c:pt idx="36">
                  <c:v>1.390251700284834</c:v>
                </c:pt>
                <c:pt idx="37">
                  <c:v>1.403912108353194</c:v>
                </c:pt>
                <c:pt idx="38">
                  <c:v>1.380311573562751</c:v>
                </c:pt>
                <c:pt idx="39">
                  <c:v>1.395832122304249</c:v>
                </c:pt>
                <c:pt idx="40">
                  <c:v>1.379730279602395</c:v>
                </c:pt>
                <c:pt idx="41">
                  <c:v>1.365372318781608</c:v>
                </c:pt>
                <c:pt idx="42">
                  <c:v>1.359210602801837</c:v>
                </c:pt>
                <c:pt idx="43">
                  <c:v>1.31988606638377</c:v>
                </c:pt>
                <c:pt idx="44">
                  <c:v>1.295210137766668</c:v>
                </c:pt>
                <c:pt idx="45">
                  <c:v>1.264488751961867</c:v>
                </c:pt>
                <c:pt idx="46">
                  <c:v>1.279398942044992</c:v>
                </c:pt>
                <c:pt idx="47">
                  <c:v>1.303028541533453</c:v>
                </c:pt>
                <c:pt idx="48">
                  <c:v>1.274196361099808</c:v>
                </c:pt>
                <c:pt idx="49">
                  <c:v>1.226443062256583</c:v>
                </c:pt>
                <c:pt idx="50">
                  <c:v>1.216415741440446</c:v>
                </c:pt>
                <c:pt idx="51">
                  <c:v>1.229785502528629</c:v>
                </c:pt>
                <c:pt idx="52">
                  <c:v>1.235860024414346</c:v>
                </c:pt>
                <c:pt idx="53">
                  <c:v>1.244841016101843</c:v>
                </c:pt>
                <c:pt idx="54">
                  <c:v>1.235249665755973</c:v>
                </c:pt>
                <c:pt idx="55">
                  <c:v>1.273847584723595</c:v>
                </c:pt>
                <c:pt idx="56">
                  <c:v>1.225803638900192</c:v>
                </c:pt>
                <c:pt idx="57">
                  <c:v>1.215660059291984</c:v>
                </c:pt>
                <c:pt idx="58">
                  <c:v>1.205516479683776</c:v>
                </c:pt>
                <c:pt idx="59">
                  <c:v>1.22818694413765</c:v>
                </c:pt>
                <c:pt idx="60">
                  <c:v>1.211096901703191</c:v>
                </c:pt>
                <c:pt idx="61">
                  <c:v>1.200720804510841</c:v>
                </c:pt>
                <c:pt idx="62">
                  <c:v>1.203511015520549</c:v>
                </c:pt>
                <c:pt idx="63">
                  <c:v>1.227431261989188</c:v>
                </c:pt>
                <c:pt idx="64">
                  <c:v>1.230773702261233</c:v>
                </c:pt>
                <c:pt idx="65">
                  <c:v>1.282770447015056</c:v>
                </c:pt>
                <c:pt idx="66">
                  <c:v>1.277393477881765</c:v>
                </c:pt>
                <c:pt idx="67">
                  <c:v>1.321193977794571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SPLS!$A$2</c:f>
              <c:strCache>
                <c:ptCount val="1"/>
                <c:pt idx="0">
                  <c:v>SPLS</c:v>
                </c:pt>
              </c:strCache>
            </c:strRef>
          </c:tx>
          <c:marker>
            <c:symbol val="none"/>
          </c:marker>
          <c:cat>
            <c:numRef>
              <c:f>SPLS!$A$5:$A$72</c:f>
              <c:numCache>
                <c:formatCode>mmm\ dd;@</c:formatCode>
                <c:ptCount val="68"/>
                <c:pt idx="0">
                  <c:v>42006.0000000463</c:v>
                </c:pt>
                <c:pt idx="1">
                  <c:v>42009.00000006944</c:v>
                </c:pt>
                <c:pt idx="2">
                  <c:v>42010.0000000926</c:v>
                </c:pt>
                <c:pt idx="3">
                  <c:v>42011.00000011574</c:v>
                </c:pt>
                <c:pt idx="4">
                  <c:v>42012.00000012731</c:v>
                </c:pt>
                <c:pt idx="5">
                  <c:v>42013.00000015046</c:v>
                </c:pt>
                <c:pt idx="6">
                  <c:v>42016.00000017361</c:v>
                </c:pt>
                <c:pt idx="7">
                  <c:v>42017.00000019675</c:v>
                </c:pt>
                <c:pt idx="8">
                  <c:v>42018.00000020833</c:v>
                </c:pt>
                <c:pt idx="9">
                  <c:v>42019.00000023148</c:v>
                </c:pt>
                <c:pt idx="10">
                  <c:v>42020.00000025463</c:v>
                </c:pt>
                <c:pt idx="11">
                  <c:v>42024.00000026621</c:v>
                </c:pt>
                <c:pt idx="12">
                  <c:v>42025.00000028935</c:v>
                </c:pt>
                <c:pt idx="13">
                  <c:v>42026.00000030092</c:v>
                </c:pt>
                <c:pt idx="14">
                  <c:v>42027.00000032407</c:v>
                </c:pt>
                <c:pt idx="15">
                  <c:v>42030.00000034722</c:v>
                </c:pt>
                <c:pt idx="16">
                  <c:v>42031.0000003588</c:v>
                </c:pt>
                <c:pt idx="17">
                  <c:v>42032.00000038194</c:v>
                </c:pt>
                <c:pt idx="18">
                  <c:v>42033.0000004051</c:v>
                </c:pt>
                <c:pt idx="19">
                  <c:v>42034.00000041666</c:v>
                </c:pt>
                <c:pt idx="20">
                  <c:v>42037.00000045139</c:v>
                </c:pt>
                <c:pt idx="21">
                  <c:v>42038.00000048611</c:v>
                </c:pt>
                <c:pt idx="22">
                  <c:v>42039.00000052083</c:v>
                </c:pt>
                <c:pt idx="23">
                  <c:v>42040.00000054398</c:v>
                </c:pt>
                <c:pt idx="24">
                  <c:v>42041.00000056713</c:v>
                </c:pt>
                <c:pt idx="25">
                  <c:v>42044.00000059028</c:v>
                </c:pt>
                <c:pt idx="26">
                  <c:v>42045.00000061343</c:v>
                </c:pt>
                <c:pt idx="27">
                  <c:v>42046.00000063657</c:v>
                </c:pt>
                <c:pt idx="28">
                  <c:v>42047.00000064815</c:v>
                </c:pt>
                <c:pt idx="29">
                  <c:v>42048.00000067129</c:v>
                </c:pt>
                <c:pt idx="30">
                  <c:v>42052.00000068287</c:v>
                </c:pt>
                <c:pt idx="31">
                  <c:v>42053.00000070602</c:v>
                </c:pt>
                <c:pt idx="32">
                  <c:v>42054.00000074074</c:v>
                </c:pt>
                <c:pt idx="33">
                  <c:v>42055.00000087963</c:v>
                </c:pt>
                <c:pt idx="34">
                  <c:v>42058.00000090278</c:v>
                </c:pt>
                <c:pt idx="35">
                  <c:v>42059.00000092592</c:v>
                </c:pt>
                <c:pt idx="36">
                  <c:v>42060.00000096064</c:v>
                </c:pt>
                <c:pt idx="37">
                  <c:v>42061.00000105324</c:v>
                </c:pt>
                <c:pt idx="38">
                  <c:v>42062.00000130787</c:v>
                </c:pt>
                <c:pt idx="39">
                  <c:v>42065.00000133102</c:v>
                </c:pt>
                <c:pt idx="40">
                  <c:v>42066.00000135416</c:v>
                </c:pt>
                <c:pt idx="41">
                  <c:v>42067.00000136574</c:v>
                </c:pt>
                <c:pt idx="42">
                  <c:v>42068.00000138888</c:v>
                </c:pt>
                <c:pt idx="43">
                  <c:v>42069.00000141204</c:v>
                </c:pt>
                <c:pt idx="44">
                  <c:v>42072.00000142361</c:v>
                </c:pt>
                <c:pt idx="45">
                  <c:v>42073.00000144675</c:v>
                </c:pt>
                <c:pt idx="46">
                  <c:v>42074.00000146991</c:v>
                </c:pt>
                <c:pt idx="47">
                  <c:v>42075.00000148148</c:v>
                </c:pt>
                <c:pt idx="48">
                  <c:v>42076.00000150463</c:v>
                </c:pt>
                <c:pt idx="49">
                  <c:v>42079.0000015162</c:v>
                </c:pt>
                <c:pt idx="50">
                  <c:v>42080.00000155093</c:v>
                </c:pt>
                <c:pt idx="51">
                  <c:v>42081.00000158565</c:v>
                </c:pt>
                <c:pt idx="52">
                  <c:v>42082.00000162037</c:v>
                </c:pt>
                <c:pt idx="53">
                  <c:v>42083.00000164352</c:v>
                </c:pt>
                <c:pt idx="54">
                  <c:v>42086.00000166667</c:v>
                </c:pt>
                <c:pt idx="55">
                  <c:v>42087.00000168981</c:v>
                </c:pt>
                <c:pt idx="56">
                  <c:v>42088.00000171296</c:v>
                </c:pt>
                <c:pt idx="57">
                  <c:v>42089.00000173611</c:v>
                </c:pt>
                <c:pt idx="58">
                  <c:v>42090.00000175926</c:v>
                </c:pt>
                <c:pt idx="59">
                  <c:v>42093.00000177083</c:v>
                </c:pt>
                <c:pt idx="60">
                  <c:v>42094.00000179398</c:v>
                </c:pt>
                <c:pt idx="61">
                  <c:v>42095.00000180556</c:v>
                </c:pt>
                <c:pt idx="62">
                  <c:v>42096.0000018287</c:v>
                </c:pt>
                <c:pt idx="63">
                  <c:v>42100.00000185185</c:v>
                </c:pt>
                <c:pt idx="64">
                  <c:v>42101.000001875</c:v>
                </c:pt>
                <c:pt idx="65">
                  <c:v>42102.00000189814</c:v>
                </c:pt>
                <c:pt idx="66">
                  <c:v>42103.00000190972</c:v>
                </c:pt>
                <c:pt idx="67">
                  <c:v>42104.00000193287</c:v>
                </c:pt>
              </c:numCache>
            </c:numRef>
          </c:cat>
          <c:val>
            <c:numRef>
              <c:f>SPLS!$F$5:$F$72</c:f>
              <c:numCache>
                <c:formatCode>0.00</c:formatCode>
                <c:ptCount val="68"/>
                <c:pt idx="0">
                  <c:v>0.97346600331675</c:v>
                </c:pt>
                <c:pt idx="1">
                  <c:v>0.964068546158098</c:v>
                </c:pt>
                <c:pt idx="2">
                  <c:v>0.956882255389718</c:v>
                </c:pt>
                <c:pt idx="3">
                  <c:v>0.976229961304588</c:v>
                </c:pt>
                <c:pt idx="4">
                  <c:v>0.98065229408513</c:v>
                </c:pt>
                <c:pt idx="5">
                  <c:v>0.951907131011609</c:v>
                </c:pt>
                <c:pt idx="6">
                  <c:v>0.953012714206744</c:v>
                </c:pt>
                <c:pt idx="7">
                  <c:v>0.938640132669983</c:v>
                </c:pt>
                <c:pt idx="8">
                  <c:v>0.957987838584853</c:v>
                </c:pt>
                <c:pt idx="9">
                  <c:v>0.939745715865119</c:v>
                </c:pt>
                <c:pt idx="10">
                  <c:v>0.959093421779989</c:v>
                </c:pt>
                <c:pt idx="11">
                  <c:v>0.906025428413488</c:v>
                </c:pt>
                <c:pt idx="12">
                  <c:v>0.911553344389165</c:v>
                </c:pt>
                <c:pt idx="13">
                  <c:v>0.934770591487009</c:v>
                </c:pt>
                <c:pt idx="14">
                  <c:v>0.928137092316197</c:v>
                </c:pt>
                <c:pt idx="15">
                  <c:v>0.932559425096739</c:v>
                </c:pt>
                <c:pt idx="16">
                  <c:v>0.934770591487009</c:v>
                </c:pt>
                <c:pt idx="17">
                  <c:v>0.930901050304035</c:v>
                </c:pt>
                <c:pt idx="18">
                  <c:v>0.945273631840796</c:v>
                </c:pt>
                <c:pt idx="19">
                  <c:v>0.942509673852957</c:v>
                </c:pt>
                <c:pt idx="20">
                  <c:v>0.947484798231067</c:v>
                </c:pt>
                <c:pt idx="21">
                  <c:v>1.05085682697623</c:v>
                </c:pt>
                <c:pt idx="22">
                  <c:v>0.92482034273079</c:v>
                </c:pt>
                <c:pt idx="23">
                  <c:v>0.938087341072416</c:v>
                </c:pt>
                <c:pt idx="24">
                  <c:v>0.915975677169707</c:v>
                </c:pt>
                <c:pt idx="25">
                  <c:v>0.946379215035931</c:v>
                </c:pt>
                <c:pt idx="26">
                  <c:v>0.93698175787728</c:v>
                </c:pt>
                <c:pt idx="27">
                  <c:v>0.946932006633499</c:v>
                </c:pt>
                <c:pt idx="28">
                  <c:v>0.94416804864566</c:v>
                </c:pt>
                <c:pt idx="29">
                  <c:v>0.932006633499171</c:v>
                </c:pt>
                <c:pt idx="30">
                  <c:v>0.940298507462687</c:v>
                </c:pt>
                <c:pt idx="31">
                  <c:v>0.941404090657822</c:v>
                </c:pt>
                <c:pt idx="32">
                  <c:v>0.9297954671089</c:v>
                </c:pt>
                <c:pt idx="33">
                  <c:v>0.928137092316197</c:v>
                </c:pt>
                <c:pt idx="34">
                  <c:v>0.916528468767275</c:v>
                </c:pt>
                <c:pt idx="35">
                  <c:v>0.9297954671089</c:v>
                </c:pt>
                <c:pt idx="36">
                  <c:v>0.919845218352681</c:v>
                </c:pt>
                <c:pt idx="37">
                  <c:v>0.90547263681592</c:v>
                </c:pt>
                <c:pt idx="38">
                  <c:v>0.927031509121061</c:v>
                </c:pt>
                <c:pt idx="39">
                  <c:v>0.940851299060254</c:v>
                </c:pt>
                <c:pt idx="40">
                  <c:v>0.929242675511332</c:v>
                </c:pt>
                <c:pt idx="41">
                  <c:v>0.917081260364842</c:v>
                </c:pt>
                <c:pt idx="42">
                  <c:v>0.912106135986733</c:v>
                </c:pt>
                <c:pt idx="43">
                  <c:v>0.887230514096186</c:v>
                </c:pt>
                <c:pt idx="44">
                  <c:v>0.893864013266998</c:v>
                </c:pt>
                <c:pt idx="45">
                  <c:v>0.885572139303482</c:v>
                </c:pt>
                <c:pt idx="46">
                  <c:v>0.87893864013267</c:v>
                </c:pt>
                <c:pt idx="47">
                  <c:v>0.896075179657269</c:v>
                </c:pt>
                <c:pt idx="48">
                  <c:v>0.885019347705915</c:v>
                </c:pt>
                <c:pt idx="49">
                  <c:v>0.886677722498618</c:v>
                </c:pt>
                <c:pt idx="50">
                  <c:v>0.894416804864566</c:v>
                </c:pt>
                <c:pt idx="51">
                  <c:v>0.902708678828082</c:v>
                </c:pt>
                <c:pt idx="52">
                  <c:v>0.887230514096186</c:v>
                </c:pt>
                <c:pt idx="53">
                  <c:v>0.89828634604754</c:v>
                </c:pt>
                <c:pt idx="54">
                  <c:v>0.929242675511332</c:v>
                </c:pt>
                <c:pt idx="55">
                  <c:v>0.934217799889442</c:v>
                </c:pt>
                <c:pt idx="56">
                  <c:v>0.914870093974572</c:v>
                </c:pt>
                <c:pt idx="57">
                  <c:v>0.885572139303482</c:v>
                </c:pt>
                <c:pt idx="58">
                  <c:v>0.890547263681592</c:v>
                </c:pt>
                <c:pt idx="59">
                  <c:v>0.923161967938087</c:v>
                </c:pt>
                <c:pt idx="60">
                  <c:v>0.900497512437811</c:v>
                </c:pt>
                <c:pt idx="61">
                  <c:v>0.907131011608624</c:v>
                </c:pt>
                <c:pt idx="62">
                  <c:v>0.897180762852405</c:v>
                </c:pt>
                <c:pt idx="63">
                  <c:v>0.888888888888889</c:v>
                </c:pt>
                <c:pt idx="64">
                  <c:v>0.889994472084024</c:v>
                </c:pt>
                <c:pt idx="65">
                  <c:v>0.892758430071863</c:v>
                </c:pt>
                <c:pt idx="66">
                  <c:v>0.906578220011056</c:v>
                </c:pt>
                <c:pt idx="67">
                  <c:v>0.924267551133223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TDC!$A$2</c:f>
              <c:strCache>
                <c:ptCount val="1"/>
                <c:pt idx="0">
                  <c:v>TDC</c:v>
                </c:pt>
              </c:strCache>
            </c:strRef>
          </c:tx>
          <c:marker>
            <c:symbol val="none"/>
          </c:marker>
          <c:cat>
            <c:numRef>
              <c:f>TDC!$A$5:$A$72</c:f>
              <c:numCache>
                <c:formatCode>mmm\ dd;@</c:formatCode>
                <c:ptCount val="68"/>
                <c:pt idx="0">
                  <c:v>42006.00000290509</c:v>
                </c:pt>
                <c:pt idx="1">
                  <c:v>42009.00000292824</c:v>
                </c:pt>
                <c:pt idx="2">
                  <c:v>42010.00000293981</c:v>
                </c:pt>
                <c:pt idx="3">
                  <c:v>42011.00000296297</c:v>
                </c:pt>
                <c:pt idx="4">
                  <c:v>42012.00000298611</c:v>
                </c:pt>
                <c:pt idx="5">
                  <c:v>42013.00000299769</c:v>
                </c:pt>
                <c:pt idx="6">
                  <c:v>42016.00000302083</c:v>
                </c:pt>
                <c:pt idx="7">
                  <c:v>42017.00000304398</c:v>
                </c:pt>
                <c:pt idx="8">
                  <c:v>42018.00000305555</c:v>
                </c:pt>
                <c:pt idx="9">
                  <c:v>42019.0000030787</c:v>
                </c:pt>
                <c:pt idx="10">
                  <c:v>42020.00000309028</c:v>
                </c:pt>
                <c:pt idx="11">
                  <c:v>42024.00000311343</c:v>
                </c:pt>
                <c:pt idx="12">
                  <c:v>42025.00000313657</c:v>
                </c:pt>
                <c:pt idx="13">
                  <c:v>42026.00000314814</c:v>
                </c:pt>
                <c:pt idx="14">
                  <c:v>42027.0000031713</c:v>
                </c:pt>
                <c:pt idx="15">
                  <c:v>42030.00000318287</c:v>
                </c:pt>
                <c:pt idx="16">
                  <c:v>42031.00000320602</c:v>
                </c:pt>
                <c:pt idx="17">
                  <c:v>42032.00000322916</c:v>
                </c:pt>
                <c:pt idx="18">
                  <c:v>42033.00000324074</c:v>
                </c:pt>
                <c:pt idx="19">
                  <c:v>42034.00000328704</c:v>
                </c:pt>
                <c:pt idx="20">
                  <c:v>42037.00000332176</c:v>
                </c:pt>
                <c:pt idx="21">
                  <c:v>42038.0000033449</c:v>
                </c:pt>
                <c:pt idx="22">
                  <c:v>42039.00000337963</c:v>
                </c:pt>
                <c:pt idx="23">
                  <c:v>42040.00000341435</c:v>
                </c:pt>
                <c:pt idx="24">
                  <c:v>42041.00000344907</c:v>
                </c:pt>
                <c:pt idx="25">
                  <c:v>42044.00000347222</c:v>
                </c:pt>
                <c:pt idx="26">
                  <c:v>42045.00000349537</c:v>
                </c:pt>
                <c:pt idx="27">
                  <c:v>42046.00000351852</c:v>
                </c:pt>
                <c:pt idx="28">
                  <c:v>42047.00000354167</c:v>
                </c:pt>
                <c:pt idx="29">
                  <c:v>42048.00000356481</c:v>
                </c:pt>
                <c:pt idx="30">
                  <c:v>42052.00000357639</c:v>
                </c:pt>
                <c:pt idx="31">
                  <c:v>42053.00000359954</c:v>
                </c:pt>
                <c:pt idx="32">
                  <c:v>42054.00000362268</c:v>
                </c:pt>
                <c:pt idx="33">
                  <c:v>42055.00000363426</c:v>
                </c:pt>
                <c:pt idx="34">
                  <c:v>42058.00000365741</c:v>
                </c:pt>
                <c:pt idx="35">
                  <c:v>42059.00000368056</c:v>
                </c:pt>
                <c:pt idx="36">
                  <c:v>42060.00000369212</c:v>
                </c:pt>
                <c:pt idx="37">
                  <c:v>42061.00000371528</c:v>
                </c:pt>
                <c:pt idx="38">
                  <c:v>42062.00000372685</c:v>
                </c:pt>
                <c:pt idx="39">
                  <c:v>42065.00000375</c:v>
                </c:pt>
                <c:pt idx="40">
                  <c:v>42066.00000378472</c:v>
                </c:pt>
                <c:pt idx="41">
                  <c:v>42067.00000381944</c:v>
                </c:pt>
                <c:pt idx="42">
                  <c:v>42068.00000385417</c:v>
                </c:pt>
                <c:pt idx="43">
                  <c:v>42069.00000387731</c:v>
                </c:pt>
                <c:pt idx="44">
                  <c:v>42072.00000391204</c:v>
                </c:pt>
                <c:pt idx="45">
                  <c:v>42073.00000394675</c:v>
                </c:pt>
                <c:pt idx="46">
                  <c:v>42074.00000396991</c:v>
                </c:pt>
                <c:pt idx="47">
                  <c:v>42075.00000399305</c:v>
                </c:pt>
                <c:pt idx="48">
                  <c:v>42076.00000400463</c:v>
                </c:pt>
                <c:pt idx="49">
                  <c:v>42079.00000402778</c:v>
                </c:pt>
                <c:pt idx="50">
                  <c:v>42080.00000405092</c:v>
                </c:pt>
                <c:pt idx="51">
                  <c:v>42081.00000407407</c:v>
                </c:pt>
                <c:pt idx="52">
                  <c:v>42082.00000409722</c:v>
                </c:pt>
                <c:pt idx="53">
                  <c:v>42083.0000041088</c:v>
                </c:pt>
                <c:pt idx="54">
                  <c:v>42086.00000413194</c:v>
                </c:pt>
                <c:pt idx="55">
                  <c:v>42087.0000041551</c:v>
                </c:pt>
                <c:pt idx="56">
                  <c:v>42088.00000416666</c:v>
                </c:pt>
                <c:pt idx="57">
                  <c:v>42089.00000418982</c:v>
                </c:pt>
                <c:pt idx="58">
                  <c:v>42090.00000421296</c:v>
                </c:pt>
                <c:pt idx="59">
                  <c:v>42093.00000422453</c:v>
                </c:pt>
                <c:pt idx="60">
                  <c:v>42094.00000424768</c:v>
                </c:pt>
                <c:pt idx="61">
                  <c:v>42095.00000425926</c:v>
                </c:pt>
                <c:pt idx="62">
                  <c:v>42096.00000428241</c:v>
                </c:pt>
                <c:pt idx="63">
                  <c:v>42100.00000430555</c:v>
                </c:pt>
                <c:pt idx="64">
                  <c:v>42101.0000043287</c:v>
                </c:pt>
                <c:pt idx="65">
                  <c:v>42102.00000436343</c:v>
                </c:pt>
                <c:pt idx="66">
                  <c:v>42103.00000439814</c:v>
                </c:pt>
                <c:pt idx="67">
                  <c:v>42104.00000442129</c:v>
                </c:pt>
              </c:numCache>
            </c:numRef>
          </c:cat>
          <c:val>
            <c:numRef>
              <c:f>TDC!$F$5:$F$72</c:f>
              <c:numCache>
                <c:formatCode>0.00</c:formatCode>
                <c:ptCount val="68"/>
                <c:pt idx="0">
                  <c:v>1.000682283375028</c:v>
                </c:pt>
                <c:pt idx="1">
                  <c:v>0.979531498749147</c:v>
                </c:pt>
                <c:pt idx="2">
                  <c:v>0.969524675915397</c:v>
                </c:pt>
                <c:pt idx="3">
                  <c:v>0.972936092790539</c:v>
                </c:pt>
                <c:pt idx="4">
                  <c:v>0.985444621332727</c:v>
                </c:pt>
                <c:pt idx="5">
                  <c:v>0.987718899249488</c:v>
                </c:pt>
                <c:pt idx="6">
                  <c:v>0.969524675915397</c:v>
                </c:pt>
                <c:pt idx="7">
                  <c:v>0.97407323174892</c:v>
                </c:pt>
                <c:pt idx="8">
                  <c:v>0.969979531498749</c:v>
                </c:pt>
                <c:pt idx="9">
                  <c:v>0.954059586081419</c:v>
                </c:pt>
                <c:pt idx="10">
                  <c:v>0.976347509665681</c:v>
                </c:pt>
                <c:pt idx="11">
                  <c:v>0.985217193541051</c:v>
                </c:pt>
                <c:pt idx="12">
                  <c:v>0.984534910166022</c:v>
                </c:pt>
                <c:pt idx="13">
                  <c:v>1.006367978166932</c:v>
                </c:pt>
                <c:pt idx="14">
                  <c:v>0.985899476916079</c:v>
                </c:pt>
                <c:pt idx="15">
                  <c:v>1.00886968387537</c:v>
                </c:pt>
                <c:pt idx="16">
                  <c:v>1.028428473959518</c:v>
                </c:pt>
                <c:pt idx="17">
                  <c:v>1.013873095292245</c:v>
                </c:pt>
                <c:pt idx="18">
                  <c:v>1.023425062542643</c:v>
                </c:pt>
                <c:pt idx="19">
                  <c:v>1.013418239708892</c:v>
                </c:pt>
                <c:pt idx="20">
                  <c:v>1.035478735501478</c:v>
                </c:pt>
                <c:pt idx="21">
                  <c:v>1.061860359335911</c:v>
                </c:pt>
                <c:pt idx="22">
                  <c:v>1.06845576529452</c:v>
                </c:pt>
                <c:pt idx="23">
                  <c:v>0.959517853081646</c:v>
                </c:pt>
                <c:pt idx="24">
                  <c:v>0.946781896747783</c:v>
                </c:pt>
                <c:pt idx="25">
                  <c:v>0.966568114623607</c:v>
                </c:pt>
                <c:pt idx="26">
                  <c:v>0.992267455083011</c:v>
                </c:pt>
                <c:pt idx="27">
                  <c:v>0.996816010916534</c:v>
                </c:pt>
                <c:pt idx="28">
                  <c:v>1.046622697293609</c:v>
                </c:pt>
                <c:pt idx="29">
                  <c:v>1.040027291335001</c:v>
                </c:pt>
                <c:pt idx="30">
                  <c:v>1.025244484876052</c:v>
                </c:pt>
                <c:pt idx="31">
                  <c:v>1.027063907209461</c:v>
                </c:pt>
                <c:pt idx="32">
                  <c:v>1.027291335001137</c:v>
                </c:pt>
                <c:pt idx="33">
                  <c:v>1.030020468501251</c:v>
                </c:pt>
                <c:pt idx="34">
                  <c:v>1.015010234250626</c:v>
                </c:pt>
                <c:pt idx="35">
                  <c:v>1.017284512167387</c:v>
                </c:pt>
                <c:pt idx="36">
                  <c:v>0.999545144416648</c:v>
                </c:pt>
                <c:pt idx="37">
                  <c:v>0.999772572208324</c:v>
                </c:pt>
                <c:pt idx="38">
                  <c:v>1.012508528542188</c:v>
                </c:pt>
                <c:pt idx="39">
                  <c:v>1.022515351375938</c:v>
                </c:pt>
                <c:pt idx="40">
                  <c:v>1.001819422333409</c:v>
                </c:pt>
                <c:pt idx="41">
                  <c:v>1.015237662042302</c:v>
                </c:pt>
                <c:pt idx="42">
                  <c:v>1.001364566750057</c:v>
                </c:pt>
                <c:pt idx="43">
                  <c:v>0.975437798498977</c:v>
                </c:pt>
                <c:pt idx="44">
                  <c:v>0.974528087332272</c:v>
                </c:pt>
                <c:pt idx="45">
                  <c:v>0.95929042528997</c:v>
                </c:pt>
                <c:pt idx="46">
                  <c:v>0.960654992040027</c:v>
                </c:pt>
                <c:pt idx="47">
                  <c:v>0.962929269956789</c:v>
                </c:pt>
                <c:pt idx="48">
                  <c:v>0.958380714123266</c:v>
                </c:pt>
                <c:pt idx="49">
                  <c:v>0.959517853081646</c:v>
                </c:pt>
                <c:pt idx="50">
                  <c:v>0.972026381623834</c:v>
                </c:pt>
                <c:pt idx="51">
                  <c:v>0.971798953832158</c:v>
                </c:pt>
                <c:pt idx="52">
                  <c:v>0.971798953832158</c:v>
                </c:pt>
                <c:pt idx="53">
                  <c:v>0.999545144416648</c:v>
                </c:pt>
                <c:pt idx="54">
                  <c:v>1.00591312258358</c:v>
                </c:pt>
                <c:pt idx="55">
                  <c:v>0.993859449624744</c:v>
                </c:pt>
                <c:pt idx="56">
                  <c:v>0.970434387082101</c:v>
                </c:pt>
                <c:pt idx="57">
                  <c:v>0.969297248123721</c:v>
                </c:pt>
                <c:pt idx="58">
                  <c:v>0.971344098248806</c:v>
                </c:pt>
                <c:pt idx="59">
                  <c:v>0.990902888332954</c:v>
                </c:pt>
                <c:pt idx="60">
                  <c:v>1.003866272458494</c:v>
                </c:pt>
                <c:pt idx="61">
                  <c:v>1.000909711166704</c:v>
                </c:pt>
                <c:pt idx="62">
                  <c:v>1.0</c:v>
                </c:pt>
                <c:pt idx="63">
                  <c:v>1.017057084375711</c:v>
                </c:pt>
                <c:pt idx="64">
                  <c:v>1.032522174209688</c:v>
                </c:pt>
                <c:pt idx="65">
                  <c:v>1.037525585626563</c:v>
                </c:pt>
                <c:pt idx="66">
                  <c:v>1.04366613600182</c:v>
                </c:pt>
                <c:pt idx="67">
                  <c:v>1.020241073459177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WMT!$A$2</c:f>
              <c:strCache>
                <c:ptCount val="1"/>
                <c:pt idx="0">
                  <c:v>WMT</c:v>
                </c:pt>
              </c:strCache>
            </c:strRef>
          </c:tx>
          <c:marker>
            <c:symbol val="none"/>
          </c:marker>
          <c:cat>
            <c:numRef>
              <c:f>WMT!$A$5:$A$72</c:f>
              <c:numCache>
                <c:formatCode>mmm\ dd;@</c:formatCode>
                <c:ptCount val="68"/>
                <c:pt idx="0">
                  <c:v>42006.00000560185</c:v>
                </c:pt>
                <c:pt idx="1">
                  <c:v>42009.000005625</c:v>
                </c:pt>
                <c:pt idx="2">
                  <c:v>42010.00000564815</c:v>
                </c:pt>
                <c:pt idx="3">
                  <c:v>42011.00000568287</c:v>
                </c:pt>
                <c:pt idx="4">
                  <c:v>42012.00000570602</c:v>
                </c:pt>
                <c:pt idx="5">
                  <c:v>42013.00000572917</c:v>
                </c:pt>
                <c:pt idx="6">
                  <c:v>42016.00000575231</c:v>
                </c:pt>
                <c:pt idx="7">
                  <c:v>42017.00000577547</c:v>
                </c:pt>
                <c:pt idx="8">
                  <c:v>42018.00000578703</c:v>
                </c:pt>
                <c:pt idx="9">
                  <c:v>42019.00000581019</c:v>
                </c:pt>
                <c:pt idx="10">
                  <c:v>42020.00000583333</c:v>
                </c:pt>
                <c:pt idx="11">
                  <c:v>42024.0000058449</c:v>
                </c:pt>
                <c:pt idx="12">
                  <c:v>42025.00000586805</c:v>
                </c:pt>
                <c:pt idx="13">
                  <c:v>42026.00000587963</c:v>
                </c:pt>
                <c:pt idx="14">
                  <c:v>42027.00000590278</c:v>
                </c:pt>
                <c:pt idx="15">
                  <c:v>42030.00000592592</c:v>
                </c:pt>
                <c:pt idx="16">
                  <c:v>42031.0000059375</c:v>
                </c:pt>
                <c:pt idx="17">
                  <c:v>42032.00000596065</c:v>
                </c:pt>
                <c:pt idx="18">
                  <c:v>42033.0000059838</c:v>
                </c:pt>
                <c:pt idx="19">
                  <c:v>42034.00000599537</c:v>
                </c:pt>
                <c:pt idx="20">
                  <c:v>42037.00000601852</c:v>
                </c:pt>
                <c:pt idx="21">
                  <c:v>42038.00000605324</c:v>
                </c:pt>
                <c:pt idx="22">
                  <c:v>42039.00000608796</c:v>
                </c:pt>
                <c:pt idx="23">
                  <c:v>42040.00000612268</c:v>
                </c:pt>
                <c:pt idx="24">
                  <c:v>42041.00000614583</c:v>
                </c:pt>
                <c:pt idx="25">
                  <c:v>42044.00000616897</c:v>
                </c:pt>
                <c:pt idx="26">
                  <c:v>42045.00000619213</c:v>
                </c:pt>
                <c:pt idx="27">
                  <c:v>42046.00000621528</c:v>
                </c:pt>
                <c:pt idx="28">
                  <c:v>42047.00000622685</c:v>
                </c:pt>
                <c:pt idx="29">
                  <c:v>42048.00000625</c:v>
                </c:pt>
                <c:pt idx="30">
                  <c:v>42052.00000627315</c:v>
                </c:pt>
                <c:pt idx="31">
                  <c:v>42053.00000628472</c:v>
                </c:pt>
                <c:pt idx="32">
                  <c:v>42054.00000630787</c:v>
                </c:pt>
                <c:pt idx="33">
                  <c:v>42055.00000633102</c:v>
                </c:pt>
                <c:pt idx="34">
                  <c:v>42058.0000063426</c:v>
                </c:pt>
                <c:pt idx="35">
                  <c:v>42059.00000636574</c:v>
                </c:pt>
                <c:pt idx="36">
                  <c:v>42060.00000638888</c:v>
                </c:pt>
                <c:pt idx="37">
                  <c:v>42061.00000640046</c:v>
                </c:pt>
                <c:pt idx="38">
                  <c:v>42062.00000642361</c:v>
                </c:pt>
                <c:pt idx="39">
                  <c:v>42065.00000644676</c:v>
                </c:pt>
                <c:pt idx="40">
                  <c:v>42066.00000645833</c:v>
                </c:pt>
                <c:pt idx="41">
                  <c:v>42067.00000648148</c:v>
                </c:pt>
                <c:pt idx="42">
                  <c:v>42068.00000649305</c:v>
                </c:pt>
                <c:pt idx="43">
                  <c:v>42069.0000065162</c:v>
                </c:pt>
                <c:pt idx="44">
                  <c:v>42072.00000653935</c:v>
                </c:pt>
                <c:pt idx="45">
                  <c:v>42073.00000655092</c:v>
                </c:pt>
                <c:pt idx="46">
                  <c:v>42074.00000657407</c:v>
                </c:pt>
                <c:pt idx="47">
                  <c:v>42075.0000066088</c:v>
                </c:pt>
                <c:pt idx="48">
                  <c:v>42076.00000664352</c:v>
                </c:pt>
                <c:pt idx="49">
                  <c:v>42079.00000667824</c:v>
                </c:pt>
                <c:pt idx="50">
                  <c:v>42080.00000670139</c:v>
                </c:pt>
                <c:pt idx="51">
                  <c:v>42081.00000672453</c:v>
                </c:pt>
                <c:pt idx="52">
                  <c:v>42082.00000674769</c:v>
                </c:pt>
                <c:pt idx="53">
                  <c:v>42083.00000677083</c:v>
                </c:pt>
                <c:pt idx="54">
                  <c:v>42086.00000678241</c:v>
                </c:pt>
                <c:pt idx="55">
                  <c:v>42087.00000680555</c:v>
                </c:pt>
                <c:pt idx="56">
                  <c:v>42088.00000681713</c:v>
                </c:pt>
                <c:pt idx="57">
                  <c:v>42089.00000684028</c:v>
                </c:pt>
                <c:pt idx="58">
                  <c:v>42090.00000686343</c:v>
                </c:pt>
                <c:pt idx="59">
                  <c:v>42093.00000689814</c:v>
                </c:pt>
                <c:pt idx="60">
                  <c:v>42094.00000693287</c:v>
                </c:pt>
                <c:pt idx="61">
                  <c:v>42095.0000069676</c:v>
                </c:pt>
                <c:pt idx="62">
                  <c:v>42096.00000699074</c:v>
                </c:pt>
                <c:pt idx="63">
                  <c:v>42100.00000701389</c:v>
                </c:pt>
                <c:pt idx="64">
                  <c:v>42101.00000703704</c:v>
                </c:pt>
                <c:pt idx="65">
                  <c:v>42102.00000704861</c:v>
                </c:pt>
                <c:pt idx="66">
                  <c:v>42103.00000707176</c:v>
                </c:pt>
                <c:pt idx="67">
                  <c:v>42104.0000070949</c:v>
                </c:pt>
              </c:numCache>
            </c:numRef>
          </c:cat>
          <c:val>
            <c:numRef>
              <c:f>WMT!$F$5:$F$72</c:f>
              <c:numCache>
                <c:formatCode>0.00</c:formatCode>
                <c:ptCount val="68"/>
                <c:pt idx="0">
                  <c:v>0.995711139445926</c:v>
                </c:pt>
                <c:pt idx="1">
                  <c:v>0.992813260693173</c:v>
                </c:pt>
                <c:pt idx="2">
                  <c:v>1.00046366060044</c:v>
                </c:pt>
                <c:pt idx="3">
                  <c:v>1.027008229975658</c:v>
                </c:pt>
                <c:pt idx="4">
                  <c:v>1.04868436304625</c:v>
                </c:pt>
                <c:pt idx="5">
                  <c:v>1.035701866233917</c:v>
                </c:pt>
                <c:pt idx="6">
                  <c:v>1.043468181291295</c:v>
                </c:pt>
                <c:pt idx="7">
                  <c:v>1.035238205633476</c:v>
                </c:pt>
                <c:pt idx="8">
                  <c:v>1.003941115103744</c:v>
                </c:pt>
                <c:pt idx="9">
                  <c:v>1.012866581662223</c:v>
                </c:pt>
                <c:pt idx="10">
                  <c:v>1.005795757505506</c:v>
                </c:pt>
                <c:pt idx="11">
                  <c:v>1.004868436304625</c:v>
                </c:pt>
                <c:pt idx="12">
                  <c:v>1.004288860554075</c:v>
                </c:pt>
                <c:pt idx="13">
                  <c:v>1.023530775472354</c:v>
                </c:pt>
                <c:pt idx="14">
                  <c:v>1.025964993624667</c:v>
                </c:pt>
                <c:pt idx="15">
                  <c:v>1.027355975425988</c:v>
                </c:pt>
                <c:pt idx="16">
                  <c:v>1.014605308913875</c:v>
                </c:pt>
                <c:pt idx="17">
                  <c:v>1.006375333256057</c:v>
                </c:pt>
                <c:pt idx="18">
                  <c:v>1.016807696765967</c:v>
                </c:pt>
                <c:pt idx="19">
                  <c:v>0.985046945635795</c:v>
                </c:pt>
                <c:pt idx="20">
                  <c:v>0.993508751593833</c:v>
                </c:pt>
                <c:pt idx="21">
                  <c:v>0.999072678799119</c:v>
                </c:pt>
                <c:pt idx="22">
                  <c:v>1.004404775704185</c:v>
                </c:pt>
                <c:pt idx="23">
                  <c:v>1.011707430161122</c:v>
                </c:pt>
                <c:pt idx="24">
                  <c:v>1.012287005911673</c:v>
                </c:pt>
                <c:pt idx="25">
                  <c:v>0.995827054596036</c:v>
                </c:pt>
                <c:pt idx="26">
                  <c:v>1.011823345311232</c:v>
                </c:pt>
                <c:pt idx="27">
                  <c:v>1.000811406050771</c:v>
                </c:pt>
                <c:pt idx="28">
                  <c:v>0.995595224295815</c:v>
                </c:pt>
                <c:pt idx="29">
                  <c:v>0.994667903094935</c:v>
                </c:pt>
                <c:pt idx="30">
                  <c:v>0.996406630346586</c:v>
                </c:pt>
                <c:pt idx="31">
                  <c:v>1.00023183030022</c:v>
                </c:pt>
                <c:pt idx="32">
                  <c:v>0.968123333719717</c:v>
                </c:pt>
                <c:pt idx="33">
                  <c:v>0.977164715428306</c:v>
                </c:pt>
                <c:pt idx="34">
                  <c:v>0.98064216993161</c:v>
                </c:pt>
                <c:pt idx="35">
                  <c:v>0.98029442448128</c:v>
                </c:pt>
                <c:pt idx="36">
                  <c:v>0.968702909470268</c:v>
                </c:pt>
                <c:pt idx="37">
                  <c:v>0.971368957922801</c:v>
                </c:pt>
                <c:pt idx="38">
                  <c:v>0.972875854874232</c:v>
                </c:pt>
                <c:pt idx="39">
                  <c:v>0.973223600324562</c:v>
                </c:pt>
                <c:pt idx="40">
                  <c:v>0.966384606468065</c:v>
                </c:pt>
                <c:pt idx="41">
                  <c:v>0.957227309609366</c:v>
                </c:pt>
                <c:pt idx="42">
                  <c:v>0.968702909470268</c:v>
                </c:pt>
                <c:pt idx="43">
                  <c:v>0.957343224759476</c:v>
                </c:pt>
                <c:pt idx="44">
                  <c:v>0.960704764112669</c:v>
                </c:pt>
                <c:pt idx="45">
                  <c:v>0.95131563695375</c:v>
                </c:pt>
                <c:pt idx="46">
                  <c:v>0.935319346238553</c:v>
                </c:pt>
                <c:pt idx="47">
                  <c:v>0.949345079401878</c:v>
                </c:pt>
                <c:pt idx="48">
                  <c:v>0.949345079401878</c:v>
                </c:pt>
                <c:pt idx="49">
                  <c:v>0.965457285267185</c:v>
                </c:pt>
                <c:pt idx="50">
                  <c:v>0.957690970209807</c:v>
                </c:pt>
                <c:pt idx="51">
                  <c:v>0.956647733858815</c:v>
                </c:pt>
                <c:pt idx="52">
                  <c:v>0.944940303697693</c:v>
                </c:pt>
                <c:pt idx="53">
                  <c:v>0.964877709516634</c:v>
                </c:pt>
                <c:pt idx="54">
                  <c:v>0.965689115567405</c:v>
                </c:pt>
                <c:pt idx="55">
                  <c:v>0.962675321664542</c:v>
                </c:pt>
                <c:pt idx="56">
                  <c:v>0.942622000695491</c:v>
                </c:pt>
                <c:pt idx="57">
                  <c:v>0.949229164251768</c:v>
                </c:pt>
                <c:pt idx="58">
                  <c:v>0.942969746145821</c:v>
                </c:pt>
                <c:pt idx="59">
                  <c:v>0.956647733858815</c:v>
                </c:pt>
                <c:pt idx="60">
                  <c:v>0.953402109655732</c:v>
                </c:pt>
                <c:pt idx="61">
                  <c:v>0.935551176538774</c:v>
                </c:pt>
                <c:pt idx="62">
                  <c:v>0.935783006838994</c:v>
                </c:pt>
                <c:pt idx="63">
                  <c:v>0.938796800741857</c:v>
                </c:pt>
                <c:pt idx="64">
                  <c:v>0.933116958386461</c:v>
                </c:pt>
                <c:pt idx="65">
                  <c:v>0.939260461342297</c:v>
                </c:pt>
                <c:pt idx="66">
                  <c:v>0.937058073490205</c:v>
                </c:pt>
                <c:pt idx="67">
                  <c:v>0.934855685638113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16264"/>
        <c:axId val="-2141514472"/>
      </c:lineChart>
      <c:dateAx>
        <c:axId val="-2141516264"/>
        <c:scaling>
          <c:orientation val="minMax"/>
        </c:scaling>
        <c:delete val="0"/>
        <c:axPos val="b"/>
        <c:numFmt formatCode="mmm\ dd;@" sourceLinked="1"/>
        <c:majorTickMark val="out"/>
        <c:minorTickMark val="none"/>
        <c:tickLblPos val="nextTo"/>
        <c:crossAx val="-2141514472"/>
        <c:crosses val="autoZero"/>
        <c:auto val="1"/>
        <c:lblOffset val="100"/>
        <c:baseTimeUnit val="days"/>
      </c:dateAx>
      <c:valAx>
        <c:axId val="-2141514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151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15</xdr:row>
      <xdr:rowOff>101606</xdr:rowOff>
    </xdr:from>
    <xdr:to>
      <xdr:col>17</xdr:col>
      <xdr:colOff>596900</xdr:colOff>
      <xdr:row>29</xdr:row>
      <xdr:rowOff>177806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" sqref="I1"/>
    </sheetView>
  </sheetViews>
  <sheetFormatPr baseColWidth="10" defaultRowHeight="15" x14ac:dyDescent="0"/>
  <cols>
    <col min="3" max="3" width="1.5" customWidth="1" collapsed="1"/>
    <col min="4" max="4" width="12.5" customWidth="1" collapsed="1"/>
    <col min="5" max="5" width="13.5" customWidth="1" collapsed="1"/>
    <col min="8" max="8" width="14" customWidth="1" collapsed="1"/>
    <col min="9" max="9" width="1.5" customWidth="1" collapsed="1"/>
    <col min="14" max="14" width="13.5" customWidth="1" collapsed="1"/>
    <col min="15" max="15" width="1.5" customWidth="1" collapsed="1"/>
  </cols>
  <sheetData>
    <row r="1" spans="1:18" ht="25" customHeight="1">
      <c r="A1" s="9" t="s">
        <v>18</v>
      </c>
    </row>
    <row r="2" spans="1:18" ht="12" customHeight="1">
      <c r="A2" s="9"/>
    </row>
    <row r="3" spans="1:18" ht="18" customHeight="1">
      <c r="D3" s="6" t="s">
        <v>19</v>
      </c>
      <c r="E3" s="7"/>
      <c r="F3" s="7"/>
      <c r="G3" s="7"/>
      <c r="H3" s="7"/>
      <c r="I3" s="12"/>
      <c r="J3" s="6" t="s">
        <v>20</v>
      </c>
      <c r="K3" s="7"/>
      <c r="L3" s="7"/>
      <c r="M3" s="7"/>
      <c r="N3" s="7"/>
      <c r="O3" s="7"/>
      <c r="P3" s="6" t="s">
        <v>7</v>
      </c>
      <c r="Q3" s="7"/>
      <c r="R3" s="7"/>
    </row>
    <row r="4" spans="1:18" ht="15" customHeight="1">
      <c r="A4" s="2" t="s">
        <v>0</v>
      </c>
      <c r="B4" s="2" t="s">
        <v>2</v>
      </c>
      <c r="C4" s="10"/>
      <c r="D4" s="4" t="s">
        <v>1</v>
      </c>
      <c r="E4" s="4" t="s">
        <v>3</v>
      </c>
      <c r="F4" s="4" t="s">
        <v>4</v>
      </c>
      <c r="G4" s="4" t="s">
        <v>5</v>
      </c>
      <c r="H4" s="4" t="s">
        <v>6</v>
      </c>
      <c r="I4" s="10"/>
      <c r="J4" s="4" t="s">
        <v>1</v>
      </c>
      <c r="K4" s="4" t="s">
        <v>3</v>
      </c>
      <c r="L4" s="4" t="s">
        <v>4</v>
      </c>
      <c r="M4" s="4" t="s">
        <v>5</v>
      </c>
      <c r="N4" s="4" t="s">
        <v>6</v>
      </c>
      <c r="O4" s="10"/>
      <c r="P4" s="4" t="s">
        <v>8</v>
      </c>
      <c r="Q4" s="4" t="s">
        <v>9</v>
      </c>
      <c r="R4" s="4" t="s">
        <v>10</v>
      </c>
    </row>
    <row r="5" spans="1:18" ht="15" customHeight="1">
      <c r="A5" t="s">
        <v>21</v>
      </c>
      <c r="B5" s="1">
        <v>350</v>
      </c>
      <c r="C5" s="10"/>
      <c r="D5" s="5">
        <v>125.85</v>
      </c>
      <c r="E5" s="5">
        <v>124.66</v>
      </c>
      <c r="F5" s="5">
        <v>126.58</v>
      </c>
      <c r="G5" s="5">
        <v>126.56</v>
      </c>
      <c r="H5" s="5">
        <f t="shared" ref="H5:H13" si="0">B5*G5</f>
        <v>44296</v>
      </c>
      <c r="I5" s="11"/>
      <c r="J5" s="5">
        <v>125.95</v>
      </c>
      <c r="K5" s="5">
        <v>125.26</v>
      </c>
      <c r="L5" s="5">
        <v>127.21</v>
      </c>
      <c r="M5" s="5">
        <v>127.1</v>
      </c>
      <c r="N5" s="5">
        <f t="shared" ref="N5:N13" si="1">B5*M5</f>
        <v>44485</v>
      </c>
      <c r="O5" s="10"/>
      <c r="P5" s="5">
        <f t="shared" ref="P5:P13" si="2">M5-G5</f>
        <v>0.53999999999999204</v>
      </c>
      <c r="Q5" s="5">
        <f t="shared" ref="Q5:Q13" si="3">N5-H5</f>
        <v>189</v>
      </c>
      <c r="R5" s="8">
        <f t="shared" ref="R5:R14" si="4">Q5/H5</f>
        <v>4.2667509481668772E-3</v>
      </c>
    </row>
    <row r="6" spans="1:18" ht="15" customHeight="1">
      <c r="A6" t="s">
        <v>22</v>
      </c>
      <c r="B6" s="1">
        <v>275</v>
      </c>
      <c r="C6" s="10"/>
      <c r="D6" s="5">
        <v>71.680000000000007</v>
      </c>
      <c r="E6" s="5">
        <v>70.86</v>
      </c>
      <c r="F6" s="5">
        <v>71.78</v>
      </c>
      <c r="G6" s="5">
        <v>71.260000000000005</v>
      </c>
      <c r="H6" s="5">
        <f t="shared" si="0"/>
        <v>19596.5</v>
      </c>
      <c r="I6" s="11"/>
      <c r="J6" s="5">
        <v>71.19</v>
      </c>
      <c r="K6" s="5">
        <v>70.959999999999994</v>
      </c>
      <c r="L6" s="5">
        <v>71.5</v>
      </c>
      <c r="M6" s="5">
        <v>71.45</v>
      </c>
      <c r="N6" s="5">
        <f t="shared" si="1"/>
        <v>19648.75</v>
      </c>
      <c r="O6" s="10"/>
      <c r="P6" s="5">
        <f t="shared" si="2"/>
        <v>0.18999999999999773</v>
      </c>
      <c r="Q6" s="5">
        <f t="shared" si="3"/>
        <v>52.25</v>
      </c>
      <c r="R6" s="8">
        <f t="shared" si="4"/>
        <v>2.6662924501824306E-3</v>
      </c>
    </row>
    <row r="7" spans="1:18" ht="15" customHeight="1">
      <c r="A7" t="s">
        <v>23</v>
      </c>
      <c r="B7" s="1">
        <v>576</v>
      </c>
      <c r="C7" s="10"/>
      <c r="D7" s="5">
        <v>380.66</v>
      </c>
      <c r="E7" s="5">
        <v>378.8</v>
      </c>
      <c r="F7" s="5">
        <v>384.42</v>
      </c>
      <c r="G7" s="5">
        <v>383.54</v>
      </c>
      <c r="H7" s="5">
        <f t="shared" si="0"/>
        <v>220919.04000000001</v>
      </c>
      <c r="I7" s="11"/>
      <c r="J7" s="5">
        <v>384.31</v>
      </c>
      <c r="K7" s="5">
        <v>381.32</v>
      </c>
      <c r="L7" s="5">
        <v>387.12</v>
      </c>
      <c r="M7" s="5">
        <v>382.65</v>
      </c>
      <c r="N7" s="5">
        <f t="shared" si="1"/>
        <v>220406.39999999999</v>
      </c>
      <c r="O7" s="10"/>
      <c r="P7" s="5">
        <f t="shared" si="2"/>
        <v>-0.8900000000000432</v>
      </c>
      <c r="Q7" s="5">
        <f t="shared" si="3"/>
        <v>-512.64000000001397</v>
      </c>
      <c r="R7" s="8">
        <f t="shared" si="4"/>
        <v>-2.3204880846848419E-3</v>
      </c>
    </row>
    <row r="8" spans="1:18" ht="15" customHeight="1">
      <c r="A8" t="s">
        <v>24</v>
      </c>
      <c r="B8" s="1">
        <v>422</v>
      </c>
      <c r="C8" s="10"/>
      <c r="D8" s="5">
        <v>161.69999999999999</v>
      </c>
      <c r="E8" s="5">
        <v>160.72</v>
      </c>
      <c r="F8" s="5">
        <v>162.47</v>
      </c>
      <c r="G8" s="5">
        <v>162.34</v>
      </c>
      <c r="H8" s="5">
        <f t="shared" si="0"/>
        <v>68507.48</v>
      </c>
      <c r="I8" s="11"/>
      <c r="J8" s="5">
        <v>162.34</v>
      </c>
      <c r="K8" s="5">
        <v>161.25</v>
      </c>
      <c r="L8" s="5">
        <v>163.33000000000001</v>
      </c>
      <c r="M8" s="5">
        <v>162.86000000000001</v>
      </c>
      <c r="N8" s="5">
        <f t="shared" si="1"/>
        <v>68726.920000000013</v>
      </c>
      <c r="O8" s="10"/>
      <c r="P8" s="5">
        <f t="shared" si="2"/>
        <v>0.52000000000001023</v>
      </c>
      <c r="Q8" s="5">
        <f t="shared" si="3"/>
        <v>219.44000000001688</v>
      </c>
      <c r="R8" s="8">
        <f t="shared" si="4"/>
        <v>3.2031538745844524E-3</v>
      </c>
    </row>
    <row r="9" spans="1:18" ht="15" customHeight="1">
      <c r="A9" t="s">
        <v>25</v>
      </c>
      <c r="B9" s="1">
        <v>1152</v>
      </c>
      <c r="C9" s="10"/>
      <c r="D9" s="5">
        <v>117.4</v>
      </c>
      <c r="E9" s="5">
        <v>116.9</v>
      </c>
      <c r="F9" s="5">
        <v>119.51</v>
      </c>
      <c r="G9" s="5">
        <v>119.32</v>
      </c>
      <c r="H9" s="5">
        <f t="shared" si="0"/>
        <v>137456.63999999998</v>
      </c>
      <c r="I9" s="11"/>
      <c r="J9" s="5">
        <v>119.5</v>
      </c>
      <c r="K9" s="5">
        <v>118.81</v>
      </c>
      <c r="L9" s="5">
        <v>120.2</v>
      </c>
      <c r="M9" s="5">
        <v>120.14</v>
      </c>
      <c r="N9" s="5">
        <f t="shared" si="1"/>
        <v>138401.28</v>
      </c>
      <c r="O9" s="10"/>
      <c r="P9" s="5">
        <f t="shared" si="2"/>
        <v>0.82000000000000739</v>
      </c>
      <c r="Q9" s="5">
        <f t="shared" si="3"/>
        <v>944.64000000001397</v>
      </c>
      <c r="R9" s="8">
        <f t="shared" si="4"/>
        <v>6.8722762319813292E-3</v>
      </c>
    </row>
    <row r="10" spans="1:18" ht="15" customHeight="1">
      <c r="A10" t="s">
        <v>26</v>
      </c>
      <c r="B10" s="1">
        <v>750</v>
      </c>
      <c r="C10" s="10"/>
      <c r="D10" s="5">
        <v>441</v>
      </c>
      <c r="E10" s="5">
        <v>434.8</v>
      </c>
      <c r="F10" s="5">
        <v>441.95</v>
      </c>
      <c r="G10" s="5">
        <v>439.5</v>
      </c>
      <c r="H10" s="5">
        <f t="shared" si="0"/>
        <v>329625</v>
      </c>
      <c r="I10" s="11"/>
      <c r="J10" s="5">
        <v>450.78</v>
      </c>
      <c r="K10" s="5">
        <v>447.63</v>
      </c>
      <c r="L10" s="5">
        <v>454.97</v>
      </c>
      <c r="M10" s="5">
        <v>454.57</v>
      </c>
      <c r="N10" s="5">
        <f t="shared" si="1"/>
        <v>340927.5</v>
      </c>
      <c r="O10" s="10"/>
      <c r="P10" s="5">
        <f t="shared" si="2"/>
        <v>15.069999999999993</v>
      </c>
      <c r="Q10" s="5">
        <f t="shared" si="3"/>
        <v>11302.5</v>
      </c>
      <c r="R10" s="8">
        <f t="shared" si="4"/>
        <v>3.4288964732650737E-2</v>
      </c>
    </row>
    <row r="11" spans="1:18" ht="15" customHeight="1">
      <c r="A11" t="s">
        <v>27</v>
      </c>
      <c r="B11" s="1">
        <v>3600</v>
      </c>
      <c r="C11" s="10"/>
      <c r="D11" s="5">
        <v>16.11</v>
      </c>
      <c r="E11" s="5">
        <v>16.03</v>
      </c>
      <c r="F11" s="5">
        <v>16.43</v>
      </c>
      <c r="G11" s="5">
        <v>16.399999999999999</v>
      </c>
      <c r="H11" s="5">
        <f t="shared" si="0"/>
        <v>59039.999999999993</v>
      </c>
      <c r="I11" s="11"/>
      <c r="J11" s="5">
        <v>16.53</v>
      </c>
      <c r="K11" s="5">
        <v>16.309999999999999</v>
      </c>
      <c r="L11" s="5">
        <v>16.82</v>
      </c>
      <c r="M11" s="5">
        <v>16.72</v>
      </c>
      <c r="N11" s="5">
        <f t="shared" si="1"/>
        <v>60191.999999999993</v>
      </c>
      <c r="O11" s="10"/>
      <c r="P11" s="5">
        <f t="shared" si="2"/>
        <v>0.32000000000000028</v>
      </c>
      <c r="Q11" s="5">
        <f t="shared" si="3"/>
        <v>1152</v>
      </c>
      <c r="R11" s="8">
        <f t="shared" si="4"/>
        <v>1.9512195121951223E-2</v>
      </c>
    </row>
    <row r="12" spans="1:18" ht="15" customHeight="1">
      <c r="A12" t="s">
        <v>28</v>
      </c>
      <c r="B12" s="1">
        <v>1800</v>
      </c>
      <c r="C12" s="10"/>
      <c r="D12" s="5">
        <v>45.55</v>
      </c>
      <c r="E12" s="5">
        <v>45.14</v>
      </c>
      <c r="F12" s="5">
        <v>45.97</v>
      </c>
      <c r="G12" s="5">
        <v>45.89</v>
      </c>
      <c r="H12" s="5">
        <f t="shared" si="0"/>
        <v>82602</v>
      </c>
      <c r="I12" s="11"/>
      <c r="J12" s="5">
        <v>45.79</v>
      </c>
      <c r="K12" s="5">
        <v>44.69</v>
      </c>
      <c r="L12" s="5">
        <v>46</v>
      </c>
      <c r="M12" s="5">
        <v>44.86</v>
      </c>
      <c r="N12" s="5">
        <f t="shared" si="1"/>
        <v>80748</v>
      </c>
      <c r="O12" s="10"/>
      <c r="P12" s="5">
        <f t="shared" si="2"/>
        <v>-1.0300000000000011</v>
      </c>
      <c r="Q12" s="5">
        <f t="shared" si="3"/>
        <v>-1854</v>
      </c>
      <c r="R12" s="8">
        <f t="shared" si="4"/>
        <v>-2.2444977119198083E-2</v>
      </c>
    </row>
    <row r="13" spans="1:18" ht="15" customHeight="1">
      <c r="A13" t="s">
        <v>29</v>
      </c>
      <c r="B13" s="1">
        <v>900</v>
      </c>
      <c r="C13" s="10"/>
      <c r="D13" s="5">
        <v>80.84</v>
      </c>
      <c r="E13" s="5">
        <v>80.58</v>
      </c>
      <c r="F13" s="5">
        <v>81.39</v>
      </c>
      <c r="G13" s="5">
        <v>80.84</v>
      </c>
      <c r="H13" s="5">
        <f t="shared" si="0"/>
        <v>72756</v>
      </c>
      <c r="I13" s="11"/>
      <c r="J13" s="5">
        <v>80.86</v>
      </c>
      <c r="K13" s="5">
        <v>80.55</v>
      </c>
      <c r="L13" s="5">
        <v>81</v>
      </c>
      <c r="M13" s="5">
        <v>80.650000000000006</v>
      </c>
      <c r="N13" s="5">
        <f t="shared" si="1"/>
        <v>72585</v>
      </c>
      <c r="O13" s="10"/>
      <c r="P13" s="5">
        <f t="shared" si="2"/>
        <v>-0.18999999999999773</v>
      </c>
      <c r="Q13" s="5">
        <f t="shared" si="3"/>
        <v>-171</v>
      </c>
      <c r="R13" s="8">
        <f t="shared" si="4"/>
        <v>-2.3503216229589312E-3</v>
      </c>
    </row>
    <row r="14" spans="1:18" ht="15" customHeight="1">
      <c r="A14" s="2" t="s">
        <v>11</v>
      </c>
      <c r="C14" s="10"/>
      <c r="D14" s="3"/>
      <c r="E14" s="3"/>
      <c r="F14" s="3"/>
      <c r="G14" s="3"/>
      <c r="H14" s="13">
        <f>SUM(H5:H13)</f>
        <v>1034798.66</v>
      </c>
      <c r="I14" s="11"/>
      <c r="J14" s="3"/>
      <c r="K14" s="3"/>
      <c r="L14" s="3"/>
      <c r="M14" s="3"/>
      <c r="N14" s="13">
        <f>SUM(N5:N13)</f>
        <v>1046120.8500000001</v>
      </c>
      <c r="O14" s="10"/>
      <c r="P14" s="3"/>
      <c r="Q14" s="13">
        <f>N14-H14</f>
        <v>11322.190000000061</v>
      </c>
      <c r="R14" s="14">
        <f t="shared" si="4"/>
        <v>1.0941442463792967E-2</v>
      </c>
    </row>
  </sheetData>
  <conditionalFormatting sqref="P1:R1048576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38</v>
      </c>
      <c r="C1" s="15"/>
      <c r="D1" s="15"/>
      <c r="E1" s="15"/>
      <c r="F1" s="15"/>
    </row>
    <row r="2" spans="1:7" ht="15" customHeight="1">
      <c r="A2" s="2" t="s">
        <v>29</v>
      </c>
      <c r="B2" s="16" t="s">
        <v>13</v>
      </c>
      <c r="C2" s="17">
        <v>900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42006.000005601854</v>
      </c>
      <c r="B5" s="19">
        <v>86.27</v>
      </c>
      <c r="C5" s="19">
        <v>85.9</v>
      </c>
      <c r="D5" s="19"/>
      <c r="E5" s="19"/>
      <c r="F5" s="19">
        <f t="shared" ref="F5:F36" si="0">C5/$B$5</f>
        <v>0.99571113944592571</v>
      </c>
      <c r="G5" s="18">
        <f t="shared" ref="G5:G36" si="1">C5*$C$2</f>
        <v>77310</v>
      </c>
    </row>
    <row r="6" spans="1:7" ht="15" customHeight="1">
      <c r="A6" s="20">
        <v>42009.000005624999</v>
      </c>
      <c r="B6" s="19">
        <v>85.72</v>
      </c>
      <c r="C6" s="19">
        <v>85.65</v>
      </c>
      <c r="D6" s="19">
        <f t="shared" ref="D6:D37" si="2">C6-C5</f>
        <v>-0.25</v>
      </c>
      <c r="E6" s="19">
        <f t="shared" ref="E6:E37" si="3">C6-$B$5</f>
        <v>-0.61999999999999034</v>
      </c>
      <c r="F6" s="19">
        <f t="shared" si="0"/>
        <v>0.99281326069317266</v>
      </c>
      <c r="G6" s="18">
        <f t="shared" si="1"/>
        <v>77085</v>
      </c>
    </row>
    <row r="7" spans="1:7" ht="15" customHeight="1">
      <c r="A7" s="20">
        <v>42010.000005648151</v>
      </c>
      <c r="B7" s="19">
        <v>85.98</v>
      </c>
      <c r="C7" s="19">
        <v>86.31</v>
      </c>
      <c r="D7" s="19">
        <f t="shared" si="2"/>
        <v>0.65999999999999659</v>
      </c>
      <c r="E7" s="19">
        <f t="shared" si="3"/>
        <v>4.0000000000006253E-2</v>
      </c>
      <c r="F7" s="19">
        <f t="shared" si="0"/>
        <v>1.0004636606004405</v>
      </c>
      <c r="G7" s="18">
        <f t="shared" si="1"/>
        <v>77679</v>
      </c>
    </row>
    <row r="8" spans="1:7" ht="15" customHeight="1">
      <c r="A8" s="20">
        <v>42011.000005682872</v>
      </c>
      <c r="B8" s="19">
        <v>86.78</v>
      </c>
      <c r="C8" s="19">
        <v>88.6</v>
      </c>
      <c r="D8" s="19">
        <f t="shared" si="2"/>
        <v>2.289999999999992</v>
      </c>
      <c r="E8" s="19">
        <f t="shared" si="3"/>
        <v>2.3299999999999983</v>
      </c>
      <c r="F8" s="19">
        <f t="shared" si="0"/>
        <v>1.0270082299756578</v>
      </c>
      <c r="G8" s="18">
        <f t="shared" si="1"/>
        <v>79740</v>
      </c>
    </row>
    <row r="9" spans="1:7" ht="15" customHeight="1">
      <c r="A9" s="20">
        <v>42012.000005706017</v>
      </c>
      <c r="B9" s="19">
        <v>89.21</v>
      </c>
      <c r="C9" s="19">
        <v>90.47</v>
      </c>
      <c r="D9" s="19">
        <f t="shared" si="2"/>
        <v>1.8700000000000045</v>
      </c>
      <c r="E9" s="19">
        <f t="shared" si="3"/>
        <v>4.2000000000000028</v>
      </c>
      <c r="F9" s="19">
        <f t="shared" si="0"/>
        <v>1.0486843630462501</v>
      </c>
      <c r="G9" s="18">
        <f t="shared" si="1"/>
        <v>81423</v>
      </c>
    </row>
    <row r="10" spans="1:7" ht="15" customHeight="1">
      <c r="A10" s="20">
        <v>42013.000005729169</v>
      </c>
      <c r="B10" s="19">
        <v>90.32</v>
      </c>
      <c r="C10" s="19">
        <v>89.35</v>
      </c>
      <c r="D10" s="19">
        <f t="shared" si="2"/>
        <v>-1.1200000000000045</v>
      </c>
      <c r="E10" s="19">
        <f t="shared" si="3"/>
        <v>3.0799999999999983</v>
      </c>
      <c r="F10" s="19">
        <f t="shared" si="0"/>
        <v>1.0357018662339168</v>
      </c>
      <c r="G10" s="18">
        <f t="shared" si="1"/>
        <v>80415</v>
      </c>
    </row>
    <row r="11" spans="1:7" ht="15" customHeight="1">
      <c r="A11" s="20">
        <v>42016.000005752314</v>
      </c>
      <c r="B11" s="19">
        <v>89.36</v>
      </c>
      <c r="C11" s="19">
        <v>90.02</v>
      </c>
      <c r="D11" s="19">
        <f t="shared" si="2"/>
        <v>0.67000000000000171</v>
      </c>
      <c r="E11" s="19">
        <f t="shared" si="3"/>
        <v>3.75</v>
      </c>
      <c r="F11" s="19">
        <f t="shared" si="0"/>
        <v>1.0434681812912947</v>
      </c>
      <c r="G11" s="18">
        <f t="shared" si="1"/>
        <v>81018</v>
      </c>
    </row>
    <row r="12" spans="1:7" ht="15" customHeight="1">
      <c r="A12" s="20">
        <v>42017.000005775466</v>
      </c>
      <c r="B12" s="19">
        <v>90.8</v>
      </c>
      <c r="C12" s="19">
        <v>89.31</v>
      </c>
      <c r="D12" s="19">
        <f t="shared" si="2"/>
        <v>-0.70999999999999375</v>
      </c>
      <c r="E12" s="19">
        <f t="shared" si="3"/>
        <v>3.0400000000000063</v>
      </c>
      <c r="F12" s="19">
        <f t="shared" si="0"/>
        <v>1.0352382056334763</v>
      </c>
      <c r="G12" s="18">
        <f t="shared" si="1"/>
        <v>80379</v>
      </c>
    </row>
    <row r="13" spans="1:7" ht="15" customHeight="1">
      <c r="A13" s="20">
        <v>42018.000005787035</v>
      </c>
      <c r="B13" s="19">
        <v>87.65</v>
      </c>
      <c r="C13" s="19">
        <v>86.61</v>
      </c>
      <c r="D13" s="19">
        <f t="shared" si="2"/>
        <v>-2.7000000000000028</v>
      </c>
      <c r="E13" s="19">
        <f t="shared" si="3"/>
        <v>0.34000000000000341</v>
      </c>
      <c r="F13" s="19">
        <f t="shared" si="0"/>
        <v>1.0039411151037441</v>
      </c>
      <c r="G13" s="18">
        <f t="shared" si="1"/>
        <v>77949</v>
      </c>
    </row>
    <row r="14" spans="1:7" ht="15" customHeight="1">
      <c r="A14" s="20">
        <v>42019.000005810187</v>
      </c>
      <c r="B14" s="19">
        <v>87</v>
      </c>
      <c r="C14" s="19">
        <v>87.38</v>
      </c>
      <c r="D14" s="19">
        <f t="shared" si="2"/>
        <v>0.76999999999999602</v>
      </c>
      <c r="E14" s="19">
        <f t="shared" si="3"/>
        <v>1.1099999999999994</v>
      </c>
      <c r="F14" s="19">
        <f t="shared" si="0"/>
        <v>1.0128665816622233</v>
      </c>
      <c r="G14" s="18">
        <f t="shared" si="1"/>
        <v>78642</v>
      </c>
    </row>
    <row r="15" spans="1:7" ht="15" customHeight="1">
      <c r="A15" s="20">
        <v>42020.000005833332</v>
      </c>
      <c r="B15" s="19">
        <v>87.2</v>
      </c>
      <c r="C15" s="19">
        <v>86.77</v>
      </c>
      <c r="D15" s="19">
        <f t="shared" si="2"/>
        <v>-0.60999999999999943</v>
      </c>
      <c r="E15" s="19">
        <f t="shared" si="3"/>
        <v>0.5</v>
      </c>
      <c r="F15" s="19">
        <f t="shared" si="0"/>
        <v>1.0057957575055059</v>
      </c>
      <c r="G15" s="18">
        <f t="shared" si="1"/>
        <v>78093</v>
      </c>
    </row>
    <row r="16" spans="1:7" ht="15" customHeight="1">
      <c r="A16" s="20">
        <v>42024.000005844908</v>
      </c>
      <c r="B16" s="19">
        <v>86.82</v>
      </c>
      <c r="C16" s="19">
        <v>86.69</v>
      </c>
      <c r="D16" s="19">
        <f t="shared" si="2"/>
        <v>-7.9999999999998295E-2</v>
      </c>
      <c r="E16" s="19">
        <f t="shared" si="3"/>
        <v>0.42000000000000171</v>
      </c>
      <c r="F16" s="19">
        <f t="shared" si="0"/>
        <v>1.004868436304625</v>
      </c>
      <c r="G16" s="18">
        <f t="shared" si="1"/>
        <v>78021</v>
      </c>
    </row>
    <row r="17" spans="1:7" ht="15" customHeight="1">
      <c r="A17" s="20">
        <v>42025.000005868053</v>
      </c>
      <c r="B17" s="19">
        <v>86.1</v>
      </c>
      <c r="C17" s="19">
        <v>86.64</v>
      </c>
      <c r="D17" s="19">
        <f t="shared" si="2"/>
        <v>-4.9999999999997158E-2</v>
      </c>
      <c r="E17" s="19">
        <f t="shared" si="3"/>
        <v>0.37000000000000455</v>
      </c>
      <c r="F17" s="19">
        <f t="shared" si="0"/>
        <v>1.0042888605540745</v>
      </c>
      <c r="G17" s="18">
        <f t="shared" si="1"/>
        <v>77976</v>
      </c>
    </row>
    <row r="18" spans="1:7" ht="15" customHeight="1">
      <c r="A18" s="20">
        <v>42026.000005879629</v>
      </c>
      <c r="B18" s="19">
        <v>87.23</v>
      </c>
      <c r="C18" s="19">
        <v>88.3</v>
      </c>
      <c r="D18" s="19">
        <f t="shared" si="2"/>
        <v>1.6599999999999966</v>
      </c>
      <c r="E18" s="19">
        <f t="shared" si="3"/>
        <v>2.0300000000000011</v>
      </c>
      <c r="F18" s="19">
        <f t="shared" si="0"/>
        <v>1.0235307754723542</v>
      </c>
      <c r="G18" s="18">
        <f t="shared" si="1"/>
        <v>79470</v>
      </c>
    </row>
    <row r="19" spans="1:7" ht="15" customHeight="1">
      <c r="A19" s="20">
        <v>42027.000005902781</v>
      </c>
      <c r="B19" s="19">
        <v>88.42</v>
      </c>
      <c r="C19" s="19">
        <v>88.51</v>
      </c>
      <c r="D19" s="19">
        <f t="shared" si="2"/>
        <v>0.21000000000000796</v>
      </c>
      <c r="E19" s="19">
        <f t="shared" si="3"/>
        <v>2.2400000000000091</v>
      </c>
      <c r="F19" s="19">
        <f t="shared" si="0"/>
        <v>1.0259649936246669</v>
      </c>
      <c r="G19" s="18">
        <f t="shared" si="1"/>
        <v>79659</v>
      </c>
    </row>
    <row r="20" spans="1:7" ht="15" customHeight="1">
      <c r="A20" s="20">
        <v>42030.000005925926</v>
      </c>
      <c r="B20" s="19">
        <v>88.31</v>
      </c>
      <c r="C20" s="19">
        <v>88.63</v>
      </c>
      <c r="D20" s="19">
        <f t="shared" si="2"/>
        <v>0.11999999999999034</v>
      </c>
      <c r="E20" s="19">
        <f t="shared" si="3"/>
        <v>2.3599999999999994</v>
      </c>
      <c r="F20" s="19">
        <f t="shared" si="0"/>
        <v>1.0273559754259882</v>
      </c>
      <c r="G20" s="18">
        <f t="shared" si="1"/>
        <v>79767</v>
      </c>
    </row>
    <row r="21" spans="1:7" ht="15" customHeight="1">
      <c r="A21" s="20">
        <v>42031.000005937502</v>
      </c>
      <c r="B21" s="19">
        <v>88.28</v>
      </c>
      <c r="C21" s="19">
        <v>87.53</v>
      </c>
      <c r="D21" s="19">
        <f t="shared" si="2"/>
        <v>-1.0999999999999943</v>
      </c>
      <c r="E21" s="19">
        <f t="shared" si="3"/>
        <v>1.2600000000000051</v>
      </c>
      <c r="F21" s="19">
        <f t="shared" si="0"/>
        <v>1.0146053089138751</v>
      </c>
      <c r="G21" s="18">
        <f t="shared" si="1"/>
        <v>78777</v>
      </c>
    </row>
    <row r="22" spans="1:7" ht="15" customHeight="1">
      <c r="A22" s="20">
        <v>42032.000005960646</v>
      </c>
      <c r="B22" s="19">
        <v>88.02</v>
      </c>
      <c r="C22" s="19">
        <v>86.82</v>
      </c>
      <c r="D22" s="19">
        <f t="shared" si="2"/>
        <v>-0.71000000000000796</v>
      </c>
      <c r="E22" s="19">
        <f t="shared" si="3"/>
        <v>0.54999999999999716</v>
      </c>
      <c r="F22" s="19">
        <f t="shared" si="0"/>
        <v>1.0063753332560565</v>
      </c>
      <c r="G22" s="18">
        <f t="shared" si="1"/>
        <v>78138</v>
      </c>
    </row>
    <row r="23" spans="1:7" ht="15" customHeight="1">
      <c r="A23" s="20">
        <v>42033.000005983798</v>
      </c>
      <c r="B23" s="19">
        <v>87.07</v>
      </c>
      <c r="C23" s="19">
        <v>87.72</v>
      </c>
      <c r="D23" s="19">
        <f t="shared" si="2"/>
        <v>0.90000000000000568</v>
      </c>
      <c r="E23" s="19">
        <f t="shared" si="3"/>
        <v>1.4500000000000028</v>
      </c>
      <c r="F23" s="19">
        <f t="shared" si="0"/>
        <v>1.0168076967659674</v>
      </c>
      <c r="G23" s="18">
        <f t="shared" si="1"/>
        <v>78948</v>
      </c>
    </row>
    <row r="24" spans="1:7" ht="15" customHeight="1">
      <c r="A24" s="20">
        <v>42034.000005995367</v>
      </c>
      <c r="B24" s="19">
        <v>86.78</v>
      </c>
      <c r="C24" s="19">
        <v>84.98</v>
      </c>
      <c r="D24" s="19">
        <f t="shared" si="2"/>
        <v>-2.7399999999999949</v>
      </c>
      <c r="E24" s="19">
        <f t="shared" si="3"/>
        <v>-1.289999999999992</v>
      </c>
      <c r="F24" s="19">
        <f t="shared" si="0"/>
        <v>0.98504694563579465</v>
      </c>
      <c r="G24" s="18">
        <f t="shared" si="1"/>
        <v>76482</v>
      </c>
    </row>
    <row r="25" spans="1:7" ht="15" customHeight="1">
      <c r="A25" s="20">
        <v>42037.000006018519</v>
      </c>
      <c r="B25" s="19">
        <v>84.79</v>
      </c>
      <c r="C25" s="19">
        <v>85.71</v>
      </c>
      <c r="D25" s="19">
        <f t="shared" si="2"/>
        <v>0.72999999999998977</v>
      </c>
      <c r="E25" s="19">
        <f t="shared" si="3"/>
        <v>-0.56000000000000227</v>
      </c>
      <c r="F25" s="19">
        <f t="shared" si="0"/>
        <v>0.99350875159383334</v>
      </c>
      <c r="G25" s="18">
        <f t="shared" si="1"/>
        <v>77139</v>
      </c>
    </row>
    <row r="26" spans="1:7" ht="15" customHeight="1">
      <c r="A26" s="20">
        <v>42038.00000605324</v>
      </c>
      <c r="B26" s="19">
        <v>85.83</v>
      </c>
      <c r="C26" s="19">
        <v>86.19</v>
      </c>
      <c r="D26" s="19">
        <f t="shared" si="2"/>
        <v>0.48000000000000398</v>
      </c>
      <c r="E26" s="19">
        <f t="shared" si="3"/>
        <v>-7.9999999999998295E-2</v>
      </c>
      <c r="F26" s="19">
        <f t="shared" si="0"/>
        <v>0.9990726787991191</v>
      </c>
      <c r="G26" s="18">
        <f t="shared" si="1"/>
        <v>77571</v>
      </c>
    </row>
    <row r="27" spans="1:7" ht="15" customHeight="1">
      <c r="A27" s="20">
        <v>42039.000006087961</v>
      </c>
      <c r="B27" s="19">
        <v>86.11</v>
      </c>
      <c r="C27" s="19">
        <v>86.65</v>
      </c>
      <c r="D27" s="19">
        <f t="shared" si="2"/>
        <v>0.46000000000000796</v>
      </c>
      <c r="E27" s="19">
        <f t="shared" si="3"/>
        <v>0.38000000000000966</v>
      </c>
      <c r="F27" s="19">
        <f t="shared" si="0"/>
        <v>1.0044047757041847</v>
      </c>
      <c r="G27" s="18">
        <f t="shared" si="1"/>
        <v>77985</v>
      </c>
    </row>
    <row r="28" spans="1:7" ht="15" customHeight="1">
      <c r="A28" s="20">
        <v>42040.000006122682</v>
      </c>
      <c r="B28" s="19">
        <v>87.11</v>
      </c>
      <c r="C28" s="19">
        <v>87.28</v>
      </c>
      <c r="D28" s="19">
        <f t="shared" si="2"/>
        <v>0.62999999999999545</v>
      </c>
      <c r="E28" s="19">
        <f t="shared" si="3"/>
        <v>1.0100000000000051</v>
      </c>
      <c r="F28" s="19">
        <f t="shared" si="0"/>
        <v>1.0117074301611222</v>
      </c>
      <c r="G28" s="18">
        <f t="shared" si="1"/>
        <v>78552</v>
      </c>
    </row>
    <row r="29" spans="1:7" ht="15" customHeight="1">
      <c r="A29" s="20">
        <v>42041.000006145834</v>
      </c>
      <c r="B29" s="19">
        <v>87.26</v>
      </c>
      <c r="C29" s="19">
        <v>87.33</v>
      </c>
      <c r="D29" s="19">
        <f t="shared" si="2"/>
        <v>4.9999999999997158E-2</v>
      </c>
      <c r="E29" s="19">
        <f t="shared" si="3"/>
        <v>1.0600000000000023</v>
      </c>
      <c r="F29" s="19">
        <f t="shared" si="0"/>
        <v>1.0122870059116726</v>
      </c>
      <c r="G29" s="18">
        <f t="shared" si="1"/>
        <v>78597</v>
      </c>
    </row>
    <row r="30" spans="1:7" ht="15" customHeight="1">
      <c r="A30" s="20">
        <v>42044.000006168979</v>
      </c>
      <c r="B30" s="19">
        <v>86.97</v>
      </c>
      <c r="C30" s="19">
        <v>85.91</v>
      </c>
      <c r="D30" s="19">
        <f t="shared" si="2"/>
        <v>-1.4200000000000017</v>
      </c>
      <c r="E30" s="19">
        <f t="shared" si="3"/>
        <v>-0.35999999999999943</v>
      </c>
      <c r="F30" s="19">
        <f t="shared" si="0"/>
        <v>0.99582705459603571</v>
      </c>
      <c r="G30" s="18">
        <f t="shared" si="1"/>
        <v>77319</v>
      </c>
    </row>
    <row r="31" spans="1:7" ht="15" customHeight="1">
      <c r="A31" s="20">
        <v>42045.000006192131</v>
      </c>
      <c r="B31" s="19">
        <v>86.62</v>
      </c>
      <c r="C31" s="19">
        <v>87.29</v>
      </c>
      <c r="D31" s="19">
        <f t="shared" si="2"/>
        <v>1.3800000000000097</v>
      </c>
      <c r="E31" s="19">
        <f t="shared" si="3"/>
        <v>1.0200000000000102</v>
      </c>
      <c r="F31" s="19">
        <f t="shared" si="0"/>
        <v>1.0118233453112322</v>
      </c>
      <c r="G31" s="18">
        <f t="shared" si="1"/>
        <v>78561</v>
      </c>
    </row>
    <row r="32" spans="1:7" ht="15" customHeight="1">
      <c r="A32" s="20">
        <v>42046.000006215276</v>
      </c>
      <c r="B32" s="19">
        <v>86.63</v>
      </c>
      <c r="C32" s="19">
        <v>86.34</v>
      </c>
      <c r="D32" s="19">
        <f t="shared" si="2"/>
        <v>-0.95000000000000284</v>
      </c>
      <c r="E32" s="19">
        <f t="shared" si="3"/>
        <v>7.000000000000739E-2</v>
      </c>
      <c r="F32" s="19">
        <f t="shared" si="0"/>
        <v>1.0008114060507709</v>
      </c>
      <c r="G32" s="18">
        <f t="shared" si="1"/>
        <v>77706</v>
      </c>
    </row>
    <row r="33" spans="1:7" ht="15" customHeight="1">
      <c r="A33" s="20">
        <v>42047.000006226852</v>
      </c>
      <c r="B33" s="19">
        <v>86.56</v>
      </c>
      <c r="C33" s="19">
        <v>85.89</v>
      </c>
      <c r="D33" s="19">
        <f t="shared" si="2"/>
        <v>-0.45000000000000284</v>
      </c>
      <c r="E33" s="19">
        <f t="shared" si="3"/>
        <v>-0.37999999999999545</v>
      </c>
      <c r="F33" s="19">
        <f t="shared" si="0"/>
        <v>0.99559522429581548</v>
      </c>
      <c r="G33" s="18">
        <f t="shared" si="1"/>
        <v>77301</v>
      </c>
    </row>
    <row r="34" spans="1:7" ht="15" customHeight="1">
      <c r="A34" s="20">
        <v>42048.000006249997</v>
      </c>
      <c r="B34" s="19">
        <v>85.84</v>
      </c>
      <c r="C34" s="19">
        <v>85.81</v>
      </c>
      <c r="D34" s="19">
        <f t="shared" si="2"/>
        <v>-7.9999999999998295E-2</v>
      </c>
      <c r="E34" s="19">
        <f t="shared" si="3"/>
        <v>-0.45999999999999375</v>
      </c>
      <c r="F34" s="19">
        <f t="shared" si="0"/>
        <v>0.99466790309493458</v>
      </c>
      <c r="G34" s="18">
        <f t="shared" si="1"/>
        <v>77229</v>
      </c>
    </row>
    <row r="35" spans="1:7" ht="15" customHeight="1">
      <c r="A35" s="20">
        <v>42052.000006273149</v>
      </c>
      <c r="B35" s="19">
        <v>85.43</v>
      </c>
      <c r="C35" s="19">
        <v>85.96</v>
      </c>
      <c r="D35" s="19">
        <f t="shared" si="2"/>
        <v>0.14999999999999147</v>
      </c>
      <c r="E35" s="19">
        <f t="shared" si="3"/>
        <v>-0.31000000000000227</v>
      </c>
      <c r="F35" s="19">
        <f t="shared" si="0"/>
        <v>0.99640663034658628</v>
      </c>
      <c r="G35" s="18">
        <f t="shared" si="1"/>
        <v>77364</v>
      </c>
    </row>
    <row r="36" spans="1:7" ht="15" customHeight="1">
      <c r="A36" s="20">
        <v>42053.000006284725</v>
      </c>
      <c r="B36" s="19">
        <v>85.96</v>
      </c>
      <c r="C36" s="19">
        <v>86.29</v>
      </c>
      <c r="D36" s="19">
        <f t="shared" si="2"/>
        <v>0.33000000000001251</v>
      </c>
      <c r="E36" s="19">
        <f t="shared" si="3"/>
        <v>2.0000000000010232E-2</v>
      </c>
      <c r="F36" s="19">
        <f t="shared" si="0"/>
        <v>1.0002318303002204</v>
      </c>
      <c r="G36" s="18">
        <f t="shared" si="1"/>
        <v>77661</v>
      </c>
    </row>
    <row r="37" spans="1:7" ht="15" customHeight="1">
      <c r="A37" s="20">
        <v>42054.00000630787</v>
      </c>
      <c r="B37" s="19">
        <v>84.5</v>
      </c>
      <c r="C37" s="19">
        <v>83.52</v>
      </c>
      <c r="D37" s="19">
        <f t="shared" si="2"/>
        <v>-2.7700000000000102</v>
      </c>
      <c r="E37" s="19">
        <f t="shared" si="3"/>
        <v>-2.75</v>
      </c>
      <c r="F37" s="19">
        <f t="shared" ref="F37:F72" si="4">C37/$B$5</f>
        <v>0.96812333371971715</v>
      </c>
      <c r="G37" s="18">
        <f t="shared" ref="G37:G72" si="5">C37*$C$2</f>
        <v>75168</v>
      </c>
    </row>
    <row r="38" spans="1:7" ht="15" customHeight="1">
      <c r="A38" s="20">
        <v>42055.000006331022</v>
      </c>
      <c r="B38" s="19">
        <v>82.73</v>
      </c>
      <c r="C38" s="19">
        <v>84.3</v>
      </c>
      <c r="D38" s="19">
        <f t="shared" ref="D38:D69" si="6">C38-C37</f>
        <v>0.78000000000000114</v>
      </c>
      <c r="E38" s="19">
        <f t="shared" ref="E38:E72" si="7">C38-$B$5</f>
        <v>-1.9699999999999989</v>
      </c>
      <c r="F38" s="19">
        <f t="shared" si="4"/>
        <v>0.97716471542830652</v>
      </c>
      <c r="G38" s="18">
        <f t="shared" si="5"/>
        <v>75870</v>
      </c>
    </row>
    <row r="39" spans="1:7" ht="15" customHeight="1">
      <c r="A39" s="20">
        <v>42058.00000634259</v>
      </c>
      <c r="B39" s="19">
        <v>84.39</v>
      </c>
      <c r="C39" s="19">
        <v>84.6</v>
      </c>
      <c r="D39" s="19">
        <f t="shared" si="6"/>
        <v>0.29999999999999716</v>
      </c>
      <c r="E39" s="19">
        <f t="shared" si="7"/>
        <v>-1.6700000000000017</v>
      </c>
      <c r="F39" s="19">
        <f t="shared" si="4"/>
        <v>0.98064216993161002</v>
      </c>
      <c r="G39" s="18">
        <f t="shared" si="5"/>
        <v>76140</v>
      </c>
    </row>
    <row r="40" spans="1:7" ht="15" customHeight="1">
      <c r="A40" s="20">
        <v>42059.000006365743</v>
      </c>
      <c r="B40" s="19">
        <v>84.52</v>
      </c>
      <c r="C40" s="19">
        <v>84.57</v>
      </c>
      <c r="D40" s="19">
        <f t="shared" si="6"/>
        <v>-3.0000000000001137E-2</v>
      </c>
      <c r="E40" s="19">
        <f t="shared" si="7"/>
        <v>-1.7000000000000028</v>
      </c>
      <c r="F40" s="19">
        <f t="shared" si="4"/>
        <v>0.98029442448127968</v>
      </c>
      <c r="G40" s="18">
        <f t="shared" si="5"/>
        <v>76113</v>
      </c>
    </row>
    <row r="41" spans="1:7" ht="15" customHeight="1">
      <c r="A41" s="20">
        <v>42060.000006388887</v>
      </c>
      <c r="B41" s="19">
        <v>84.63</v>
      </c>
      <c r="C41" s="19">
        <v>83.57</v>
      </c>
      <c r="D41" s="19">
        <f t="shared" si="6"/>
        <v>-1</v>
      </c>
      <c r="E41" s="19">
        <f t="shared" si="7"/>
        <v>-2.7000000000000028</v>
      </c>
      <c r="F41" s="19">
        <f t="shared" si="4"/>
        <v>0.96870290947026771</v>
      </c>
      <c r="G41" s="18">
        <f t="shared" si="5"/>
        <v>75213</v>
      </c>
    </row>
    <row r="42" spans="1:7" ht="15" customHeight="1">
      <c r="A42" s="20">
        <v>42061.000006400463</v>
      </c>
      <c r="B42" s="19">
        <v>83.85</v>
      </c>
      <c r="C42" s="19">
        <v>83.8</v>
      </c>
      <c r="D42" s="19">
        <f t="shared" si="6"/>
        <v>0.23000000000000398</v>
      </c>
      <c r="E42" s="19">
        <f t="shared" si="7"/>
        <v>-2.4699999999999989</v>
      </c>
      <c r="F42" s="19">
        <f t="shared" si="4"/>
        <v>0.97136895792280054</v>
      </c>
      <c r="G42" s="18">
        <f t="shared" si="5"/>
        <v>75420</v>
      </c>
    </row>
    <row r="43" spans="1:7" ht="15" customHeight="1">
      <c r="A43" s="20">
        <v>42062.000006423608</v>
      </c>
      <c r="B43" s="19">
        <v>83.72</v>
      </c>
      <c r="C43" s="19">
        <v>83.93</v>
      </c>
      <c r="D43" s="19">
        <f t="shared" si="6"/>
        <v>0.13000000000000966</v>
      </c>
      <c r="E43" s="19">
        <f t="shared" si="7"/>
        <v>-2.3399999999999892</v>
      </c>
      <c r="F43" s="19">
        <f t="shared" si="4"/>
        <v>0.97287585487423223</v>
      </c>
      <c r="G43" s="18">
        <f t="shared" si="5"/>
        <v>75537</v>
      </c>
    </row>
    <row r="44" spans="1:7" ht="15" customHeight="1">
      <c r="A44" s="20">
        <v>42065.00000644676</v>
      </c>
      <c r="B44" s="19">
        <v>83.93</v>
      </c>
      <c r="C44" s="19">
        <v>83.96</v>
      </c>
      <c r="D44" s="19">
        <f t="shared" si="6"/>
        <v>2.9999999999986926E-2</v>
      </c>
      <c r="E44" s="19">
        <f t="shared" si="7"/>
        <v>-2.3100000000000023</v>
      </c>
      <c r="F44" s="19">
        <f t="shared" si="4"/>
        <v>0.97322360032456234</v>
      </c>
      <c r="G44" s="18">
        <f t="shared" si="5"/>
        <v>75564</v>
      </c>
    </row>
    <row r="45" spans="1:7" ht="15" customHeight="1">
      <c r="A45" s="20">
        <v>42066.000006458336</v>
      </c>
      <c r="B45" s="19">
        <v>83.66</v>
      </c>
      <c r="C45" s="19">
        <v>83.37</v>
      </c>
      <c r="D45" s="19">
        <f t="shared" si="6"/>
        <v>-0.5899999999999892</v>
      </c>
      <c r="E45" s="19">
        <f t="shared" si="7"/>
        <v>-2.8999999999999915</v>
      </c>
      <c r="F45" s="19">
        <f t="shared" si="4"/>
        <v>0.96638460646806545</v>
      </c>
      <c r="G45" s="18">
        <f t="shared" si="5"/>
        <v>75033</v>
      </c>
    </row>
    <row r="46" spans="1:7" ht="15" customHeight="1">
      <c r="A46" s="20">
        <v>42067.000006481481</v>
      </c>
      <c r="B46" s="19">
        <v>83.21</v>
      </c>
      <c r="C46" s="19">
        <v>82.58</v>
      </c>
      <c r="D46" s="19">
        <f t="shared" si="6"/>
        <v>-0.79000000000000625</v>
      </c>
      <c r="E46" s="19">
        <f t="shared" si="7"/>
        <v>-3.6899999999999977</v>
      </c>
      <c r="F46" s="19">
        <f t="shared" si="4"/>
        <v>0.95722730960936597</v>
      </c>
      <c r="G46" s="18">
        <f t="shared" si="5"/>
        <v>74322</v>
      </c>
    </row>
    <row r="47" spans="1:7" ht="15" customHeight="1">
      <c r="A47" s="20">
        <v>42068.000006493057</v>
      </c>
      <c r="B47" s="19">
        <v>83.15</v>
      </c>
      <c r="C47" s="19">
        <v>83.57</v>
      </c>
      <c r="D47" s="19">
        <f t="shared" si="6"/>
        <v>0.98999999999999488</v>
      </c>
      <c r="E47" s="19">
        <f t="shared" si="7"/>
        <v>-2.7000000000000028</v>
      </c>
      <c r="F47" s="19">
        <f t="shared" si="4"/>
        <v>0.96870290947026771</v>
      </c>
      <c r="G47" s="18">
        <f t="shared" si="5"/>
        <v>75213</v>
      </c>
    </row>
    <row r="48" spans="1:7" ht="15" customHeight="1">
      <c r="A48" s="20">
        <v>42069.000006516202</v>
      </c>
      <c r="B48" s="19">
        <v>82.81</v>
      </c>
      <c r="C48" s="19">
        <v>82.59</v>
      </c>
      <c r="D48" s="19">
        <f t="shared" si="6"/>
        <v>-0.97999999999998977</v>
      </c>
      <c r="E48" s="19">
        <f t="shared" si="7"/>
        <v>-3.6799999999999926</v>
      </c>
      <c r="F48" s="19">
        <f t="shared" si="4"/>
        <v>0.9573432247594762</v>
      </c>
      <c r="G48" s="18">
        <f t="shared" si="5"/>
        <v>74331</v>
      </c>
    </row>
    <row r="49" spans="1:7" ht="15" customHeight="1">
      <c r="A49" s="20">
        <v>42072.000006539354</v>
      </c>
      <c r="B49" s="19">
        <v>82.59</v>
      </c>
      <c r="C49" s="19">
        <v>82.88</v>
      </c>
      <c r="D49" s="19">
        <f t="shared" si="6"/>
        <v>0.28999999999999204</v>
      </c>
      <c r="E49" s="19">
        <f t="shared" si="7"/>
        <v>-3.3900000000000006</v>
      </c>
      <c r="F49" s="19">
        <f t="shared" si="4"/>
        <v>0.96070476411266947</v>
      </c>
      <c r="G49" s="18">
        <f t="shared" si="5"/>
        <v>74592</v>
      </c>
    </row>
    <row r="50" spans="1:7" ht="15" customHeight="1">
      <c r="A50" s="20">
        <v>42073.000006550923</v>
      </c>
      <c r="B50" s="19">
        <v>82.27</v>
      </c>
      <c r="C50" s="19">
        <v>82.07</v>
      </c>
      <c r="D50" s="19">
        <f t="shared" si="6"/>
        <v>-0.81000000000000227</v>
      </c>
      <c r="E50" s="19">
        <f t="shared" si="7"/>
        <v>-4.2000000000000028</v>
      </c>
      <c r="F50" s="19">
        <f t="shared" si="4"/>
        <v>0.95131563695374977</v>
      </c>
      <c r="G50" s="18">
        <f t="shared" si="5"/>
        <v>73863</v>
      </c>
    </row>
    <row r="51" spans="1:7" ht="15" customHeight="1">
      <c r="A51" s="20">
        <v>42074.000006574075</v>
      </c>
      <c r="B51" s="19">
        <v>81.819999999999993</v>
      </c>
      <c r="C51" s="19">
        <v>80.69</v>
      </c>
      <c r="D51" s="19">
        <f t="shared" si="6"/>
        <v>-1.3799999999999955</v>
      </c>
      <c r="E51" s="19">
        <f t="shared" si="7"/>
        <v>-5.5799999999999983</v>
      </c>
      <c r="F51" s="19">
        <f t="shared" si="4"/>
        <v>0.9353193462385534</v>
      </c>
      <c r="G51" s="18">
        <f t="shared" si="5"/>
        <v>72621</v>
      </c>
    </row>
    <row r="52" spans="1:7" ht="15" customHeight="1">
      <c r="A52" s="20">
        <v>42075.000006608796</v>
      </c>
      <c r="B52" s="19">
        <v>80.81</v>
      </c>
      <c r="C52" s="19">
        <v>81.900000000000006</v>
      </c>
      <c r="D52" s="19">
        <f t="shared" si="6"/>
        <v>1.210000000000008</v>
      </c>
      <c r="E52" s="19">
        <f t="shared" si="7"/>
        <v>-4.3699999999999903</v>
      </c>
      <c r="F52" s="19">
        <f t="shared" si="4"/>
        <v>0.94934507940187796</v>
      </c>
      <c r="G52" s="18">
        <f t="shared" si="5"/>
        <v>73710</v>
      </c>
    </row>
    <row r="53" spans="1:7" ht="15" customHeight="1">
      <c r="A53" s="20">
        <v>42076.000006643517</v>
      </c>
      <c r="B53" s="19">
        <v>81.95</v>
      </c>
      <c r="C53" s="19">
        <v>81.900000000000006</v>
      </c>
      <c r="D53" s="19">
        <f t="shared" si="6"/>
        <v>0</v>
      </c>
      <c r="E53" s="19">
        <f t="shared" si="7"/>
        <v>-4.3699999999999903</v>
      </c>
      <c r="F53" s="19">
        <f t="shared" si="4"/>
        <v>0.94934507940187796</v>
      </c>
      <c r="G53" s="18">
        <f t="shared" si="5"/>
        <v>73710</v>
      </c>
    </row>
    <row r="54" spans="1:7" ht="15" customHeight="1">
      <c r="A54" s="20">
        <v>42079.000006678238</v>
      </c>
      <c r="B54" s="19">
        <v>82.45</v>
      </c>
      <c r="C54" s="19">
        <v>83.29</v>
      </c>
      <c r="D54" s="19">
        <f t="shared" si="6"/>
        <v>1.3900000000000006</v>
      </c>
      <c r="E54" s="19">
        <f t="shared" si="7"/>
        <v>-2.9799999999999898</v>
      </c>
      <c r="F54" s="19">
        <f t="shared" si="4"/>
        <v>0.96545728526718455</v>
      </c>
      <c r="G54" s="18">
        <f t="shared" si="5"/>
        <v>74961</v>
      </c>
    </row>
    <row r="55" spans="1:7" ht="15" customHeight="1">
      <c r="A55" s="20">
        <v>42080.00000670139</v>
      </c>
      <c r="B55" s="19">
        <v>82.98</v>
      </c>
      <c r="C55" s="19">
        <v>82.62</v>
      </c>
      <c r="D55" s="19">
        <f t="shared" si="6"/>
        <v>-0.67000000000000171</v>
      </c>
      <c r="E55" s="19">
        <f t="shared" si="7"/>
        <v>-3.6499999999999915</v>
      </c>
      <c r="F55" s="19">
        <f t="shared" si="4"/>
        <v>0.95769097020980654</v>
      </c>
      <c r="G55" s="18">
        <f t="shared" si="5"/>
        <v>74358</v>
      </c>
    </row>
    <row r="56" spans="1:7" ht="15" customHeight="1">
      <c r="A56" s="20">
        <v>42081.000006724535</v>
      </c>
      <c r="B56" s="19">
        <v>81.98</v>
      </c>
      <c r="C56" s="19">
        <v>82.53</v>
      </c>
      <c r="D56" s="19">
        <f t="shared" si="6"/>
        <v>-9.0000000000003411E-2</v>
      </c>
      <c r="E56" s="19">
        <f t="shared" si="7"/>
        <v>-3.7399999999999949</v>
      </c>
      <c r="F56" s="19">
        <f t="shared" si="4"/>
        <v>0.95664773385881541</v>
      </c>
      <c r="G56" s="18">
        <f t="shared" si="5"/>
        <v>74277</v>
      </c>
    </row>
    <row r="57" spans="1:7" ht="15" customHeight="1">
      <c r="A57" s="20">
        <v>42082.000006747687</v>
      </c>
      <c r="B57" s="19">
        <v>82.33</v>
      </c>
      <c r="C57" s="19">
        <v>81.52</v>
      </c>
      <c r="D57" s="19">
        <f t="shared" si="6"/>
        <v>-1.0100000000000051</v>
      </c>
      <c r="E57" s="19">
        <f t="shared" si="7"/>
        <v>-4.75</v>
      </c>
      <c r="F57" s="19">
        <f t="shared" si="4"/>
        <v>0.94494030369769333</v>
      </c>
      <c r="G57" s="18">
        <f t="shared" si="5"/>
        <v>73368</v>
      </c>
    </row>
    <row r="58" spans="1:7" ht="15" customHeight="1">
      <c r="A58" s="20">
        <v>42083.000006770832</v>
      </c>
      <c r="B58" s="19">
        <v>81.83</v>
      </c>
      <c r="C58" s="19">
        <v>83.24</v>
      </c>
      <c r="D58" s="19">
        <f t="shared" si="6"/>
        <v>1.7199999999999989</v>
      </c>
      <c r="E58" s="19">
        <f t="shared" si="7"/>
        <v>-3.0300000000000011</v>
      </c>
      <c r="F58" s="19">
        <f t="shared" si="4"/>
        <v>0.96487770951663376</v>
      </c>
      <c r="G58" s="18">
        <f t="shared" si="5"/>
        <v>74916</v>
      </c>
    </row>
    <row r="59" spans="1:7" ht="15" customHeight="1">
      <c r="A59" s="20">
        <v>42086.000006782408</v>
      </c>
      <c r="B59" s="19">
        <v>83.18</v>
      </c>
      <c r="C59" s="19">
        <v>83.31</v>
      </c>
      <c r="D59" s="19">
        <f t="shared" si="6"/>
        <v>7.000000000000739E-2</v>
      </c>
      <c r="E59" s="19">
        <f t="shared" si="7"/>
        <v>-2.9599999999999937</v>
      </c>
      <c r="F59" s="19">
        <f t="shared" si="4"/>
        <v>0.96568911556740478</v>
      </c>
      <c r="G59" s="18">
        <f t="shared" si="5"/>
        <v>74979</v>
      </c>
    </row>
    <row r="60" spans="1:7" ht="15" customHeight="1">
      <c r="A60" s="20">
        <v>42087.000006805552</v>
      </c>
      <c r="B60" s="19">
        <v>83.19</v>
      </c>
      <c r="C60" s="19">
        <v>83.05</v>
      </c>
      <c r="D60" s="19">
        <f t="shared" si="6"/>
        <v>-0.26000000000000512</v>
      </c>
      <c r="E60" s="19">
        <f t="shared" si="7"/>
        <v>-3.2199999999999989</v>
      </c>
      <c r="F60" s="19">
        <f t="shared" si="4"/>
        <v>0.96267532166454162</v>
      </c>
      <c r="G60" s="18">
        <f t="shared" si="5"/>
        <v>74745</v>
      </c>
    </row>
    <row r="61" spans="1:7" ht="15" customHeight="1">
      <c r="A61" s="20">
        <v>42088.000006817128</v>
      </c>
      <c r="B61" s="19">
        <v>83.09</v>
      </c>
      <c r="C61" s="19">
        <v>81.319999999999993</v>
      </c>
      <c r="D61" s="19">
        <f t="shared" si="6"/>
        <v>-1.730000000000004</v>
      </c>
      <c r="E61" s="19">
        <f t="shared" si="7"/>
        <v>-4.9500000000000028</v>
      </c>
      <c r="F61" s="19">
        <f t="shared" si="4"/>
        <v>0.94262200069549085</v>
      </c>
      <c r="G61" s="18">
        <f t="shared" si="5"/>
        <v>73188</v>
      </c>
    </row>
    <row r="62" spans="1:7" ht="15" customHeight="1">
      <c r="A62" s="20">
        <v>42089.000006840281</v>
      </c>
      <c r="B62" s="19">
        <v>80.930000000000007</v>
      </c>
      <c r="C62" s="19">
        <v>81.89</v>
      </c>
      <c r="D62" s="19">
        <f t="shared" si="6"/>
        <v>0.57000000000000739</v>
      </c>
      <c r="E62" s="19">
        <f t="shared" si="7"/>
        <v>-4.3799999999999955</v>
      </c>
      <c r="F62" s="19">
        <f t="shared" si="4"/>
        <v>0.94922916425176773</v>
      </c>
      <c r="G62" s="18">
        <f t="shared" si="5"/>
        <v>73701</v>
      </c>
    </row>
    <row r="63" spans="1:7" ht="15" customHeight="1">
      <c r="A63" s="20">
        <v>42090.000006863425</v>
      </c>
      <c r="B63" s="19">
        <v>81.849999999999994</v>
      </c>
      <c r="C63" s="19">
        <v>81.349999999999994</v>
      </c>
      <c r="D63" s="19">
        <f t="shared" si="6"/>
        <v>-0.54000000000000625</v>
      </c>
      <c r="E63" s="19">
        <f t="shared" si="7"/>
        <v>-4.9200000000000017</v>
      </c>
      <c r="F63" s="19">
        <f t="shared" si="4"/>
        <v>0.94296974614582119</v>
      </c>
      <c r="G63" s="18">
        <f t="shared" si="5"/>
        <v>73215</v>
      </c>
    </row>
    <row r="64" spans="1:7" ht="15" customHeight="1">
      <c r="A64" s="20">
        <v>42093.000006898146</v>
      </c>
      <c r="B64" s="19">
        <v>81.7</v>
      </c>
      <c r="C64" s="19">
        <v>82.53</v>
      </c>
      <c r="D64" s="19">
        <f t="shared" si="6"/>
        <v>1.1800000000000068</v>
      </c>
      <c r="E64" s="19">
        <f t="shared" si="7"/>
        <v>-3.7399999999999949</v>
      </c>
      <c r="F64" s="19">
        <f t="shared" si="4"/>
        <v>0.95664773385881541</v>
      </c>
      <c r="G64" s="18">
        <f t="shared" si="5"/>
        <v>74277</v>
      </c>
    </row>
    <row r="65" spans="1:7" ht="15" customHeight="1">
      <c r="A65" s="20">
        <v>42094.000006932867</v>
      </c>
      <c r="B65" s="19">
        <v>82.39</v>
      </c>
      <c r="C65" s="19">
        <v>82.25</v>
      </c>
      <c r="D65" s="19">
        <f t="shared" si="6"/>
        <v>-0.28000000000000114</v>
      </c>
      <c r="E65" s="19">
        <f t="shared" si="7"/>
        <v>-4.019999999999996</v>
      </c>
      <c r="F65" s="19">
        <f t="shared" si="4"/>
        <v>0.95340210965573202</v>
      </c>
      <c r="G65" s="18">
        <f t="shared" si="5"/>
        <v>74025</v>
      </c>
    </row>
    <row r="66" spans="1:7" ht="15" customHeight="1">
      <c r="A66" s="20">
        <v>42095.000006967595</v>
      </c>
      <c r="B66" s="19">
        <v>82.28</v>
      </c>
      <c r="C66" s="19">
        <v>80.709999999999994</v>
      </c>
      <c r="D66" s="19">
        <f t="shared" si="6"/>
        <v>-1.5400000000000063</v>
      </c>
      <c r="E66" s="19">
        <f t="shared" si="7"/>
        <v>-5.5600000000000023</v>
      </c>
      <c r="F66" s="19">
        <f t="shared" si="4"/>
        <v>0.93555117653877362</v>
      </c>
      <c r="G66" s="18">
        <f t="shared" si="5"/>
        <v>72639</v>
      </c>
    </row>
    <row r="67" spans="1:7" ht="15" customHeight="1">
      <c r="A67" s="20">
        <v>42096.00000699074</v>
      </c>
      <c r="B67" s="19">
        <v>80.73</v>
      </c>
      <c r="C67" s="19">
        <v>80.73</v>
      </c>
      <c r="D67" s="19">
        <f t="shared" si="6"/>
        <v>2.0000000000010232E-2</v>
      </c>
      <c r="E67" s="19">
        <f t="shared" si="7"/>
        <v>-5.539999999999992</v>
      </c>
      <c r="F67" s="19">
        <f t="shared" si="4"/>
        <v>0.93578300683899396</v>
      </c>
      <c r="G67" s="18">
        <f t="shared" si="5"/>
        <v>72657</v>
      </c>
    </row>
    <row r="68" spans="1:7" ht="15" customHeight="1">
      <c r="A68" s="20">
        <v>42100.000007013892</v>
      </c>
      <c r="B68" s="19">
        <v>80.459999999999994</v>
      </c>
      <c r="C68" s="19">
        <v>80.989999999999995</v>
      </c>
      <c r="D68" s="19">
        <f t="shared" si="6"/>
        <v>0.25999999999999091</v>
      </c>
      <c r="E68" s="19">
        <f t="shared" si="7"/>
        <v>-5.2800000000000011</v>
      </c>
      <c r="F68" s="19">
        <f t="shared" si="4"/>
        <v>0.9387968007418569</v>
      </c>
      <c r="G68" s="18">
        <f t="shared" si="5"/>
        <v>72891</v>
      </c>
    </row>
    <row r="69" spans="1:7" ht="15" customHeight="1">
      <c r="A69" s="20">
        <v>42101.000007037037</v>
      </c>
      <c r="B69" s="19">
        <v>81.09</v>
      </c>
      <c r="C69" s="19">
        <v>80.5</v>
      </c>
      <c r="D69" s="19">
        <f t="shared" si="6"/>
        <v>-0.48999999999999488</v>
      </c>
      <c r="E69" s="19">
        <f t="shared" si="7"/>
        <v>-5.769999999999996</v>
      </c>
      <c r="F69" s="19">
        <f t="shared" si="4"/>
        <v>0.93311695838646114</v>
      </c>
      <c r="G69" s="18">
        <f t="shared" si="5"/>
        <v>72450</v>
      </c>
    </row>
    <row r="70" spans="1:7" ht="15" customHeight="1">
      <c r="A70" s="20">
        <v>42102.000007048613</v>
      </c>
      <c r="B70" s="19">
        <v>80.39</v>
      </c>
      <c r="C70" s="19">
        <v>81.03</v>
      </c>
      <c r="D70" s="19">
        <f t="shared" ref="D70:D101" si="8">C70-C69</f>
        <v>0.53000000000000114</v>
      </c>
      <c r="E70" s="19">
        <f t="shared" si="7"/>
        <v>-5.2399999999999949</v>
      </c>
      <c r="F70" s="19">
        <f t="shared" si="4"/>
        <v>0.93926046134229746</v>
      </c>
      <c r="G70" s="18">
        <f t="shared" si="5"/>
        <v>72927</v>
      </c>
    </row>
    <row r="71" spans="1:7" ht="15" customHeight="1">
      <c r="A71" s="20">
        <v>42103.000007071758</v>
      </c>
      <c r="B71" s="19">
        <v>80.84</v>
      </c>
      <c r="C71" s="19">
        <v>80.84</v>
      </c>
      <c r="D71" s="19">
        <f t="shared" si="8"/>
        <v>-0.18999999999999773</v>
      </c>
      <c r="E71" s="19">
        <f t="shared" si="7"/>
        <v>-5.4299999999999926</v>
      </c>
      <c r="F71" s="19">
        <f t="shared" si="4"/>
        <v>0.9370580734902052</v>
      </c>
      <c r="G71" s="18">
        <f t="shared" si="5"/>
        <v>72756</v>
      </c>
    </row>
    <row r="72" spans="1:7" ht="15" customHeight="1">
      <c r="A72" s="20">
        <v>42104.00000709491</v>
      </c>
      <c r="B72" s="19">
        <v>80.86</v>
      </c>
      <c r="C72" s="19">
        <v>80.650000000000006</v>
      </c>
      <c r="D72" s="19">
        <f t="shared" si="8"/>
        <v>-0.18999999999999773</v>
      </c>
      <c r="E72" s="19">
        <f t="shared" si="7"/>
        <v>-5.6199999999999903</v>
      </c>
      <c r="F72" s="19">
        <f t="shared" si="4"/>
        <v>0.93485568563811305</v>
      </c>
      <c r="G72" s="18">
        <f t="shared" si="5"/>
        <v>72585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30</v>
      </c>
      <c r="C1" s="15"/>
      <c r="D1" s="15"/>
      <c r="E1" s="15"/>
      <c r="F1" s="15"/>
    </row>
    <row r="2" spans="1:7" ht="15" customHeight="1">
      <c r="A2" s="2" t="s">
        <v>21</v>
      </c>
      <c r="B2" s="16" t="s">
        <v>13</v>
      </c>
      <c r="C2" s="17">
        <v>350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42006.00000832176</v>
      </c>
      <c r="B5" s="19">
        <v>111.39</v>
      </c>
      <c r="C5" s="19">
        <v>109.33</v>
      </c>
      <c r="D5" s="19"/>
      <c r="E5" s="19"/>
      <c r="F5" s="19">
        <f t="shared" ref="F5:F36" si="0">C5/$B$5</f>
        <v>0.98150641888858958</v>
      </c>
      <c r="G5" s="18">
        <f t="shared" ref="G5:G36" si="1">C5*$C$2</f>
        <v>38265.5</v>
      </c>
    </row>
    <row r="6" spans="1:7" ht="15" customHeight="1">
      <c r="A6" s="20">
        <v>42009.000008344905</v>
      </c>
      <c r="B6" s="19">
        <v>108.29</v>
      </c>
      <c r="C6" s="19">
        <v>106.25</v>
      </c>
      <c r="D6" s="19">
        <f t="shared" ref="D6:D37" si="2">C6-C5</f>
        <v>-3.0799999999999983</v>
      </c>
      <c r="E6" s="19">
        <f t="shared" ref="E6:E37" si="3">C6-$B$5</f>
        <v>-5.1400000000000006</v>
      </c>
      <c r="F6" s="19">
        <f t="shared" si="0"/>
        <v>0.95385582188706342</v>
      </c>
      <c r="G6" s="18">
        <f t="shared" si="1"/>
        <v>37187.5</v>
      </c>
    </row>
    <row r="7" spans="1:7" ht="15" customHeight="1">
      <c r="A7" s="20">
        <v>42010.000008368057</v>
      </c>
      <c r="B7" s="19">
        <v>106.54</v>
      </c>
      <c r="C7" s="19">
        <v>106.26</v>
      </c>
      <c r="D7" s="19">
        <f t="shared" si="2"/>
        <v>1.0000000000005116E-2</v>
      </c>
      <c r="E7" s="19">
        <f t="shared" si="3"/>
        <v>-5.1299999999999955</v>
      </c>
      <c r="F7" s="19">
        <f t="shared" si="0"/>
        <v>0.95394559655265287</v>
      </c>
      <c r="G7" s="18">
        <f t="shared" si="1"/>
        <v>37191</v>
      </c>
    </row>
    <row r="8" spans="1:7" ht="15" customHeight="1">
      <c r="A8" s="20">
        <v>42011.000008391202</v>
      </c>
      <c r="B8" s="19">
        <v>107.2</v>
      </c>
      <c r="C8" s="19">
        <v>107.75</v>
      </c>
      <c r="D8" s="19">
        <f t="shared" si="2"/>
        <v>1.4899999999999949</v>
      </c>
      <c r="E8" s="19">
        <f t="shared" si="3"/>
        <v>-3.6400000000000006</v>
      </c>
      <c r="F8" s="19">
        <f t="shared" si="0"/>
        <v>0.96732202172546911</v>
      </c>
      <c r="G8" s="18">
        <f t="shared" si="1"/>
        <v>37712.5</v>
      </c>
    </row>
    <row r="9" spans="1:7" ht="15" customHeight="1">
      <c r="A9" s="20">
        <v>42012.000008402778</v>
      </c>
      <c r="B9" s="19">
        <v>109.23</v>
      </c>
      <c r="C9" s="19">
        <v>111.89</v>
      </c>
      <c r="D9" s="19">
        <f t="shared" si="2"/>
        <v>4.1400000000000006</v>
      </c>
      <c r="E9" s="19">
        <f t="shared" si="3"/>
        <v>0.5</v>
      </c>
      <c r="F9" s="19">
        <f t="shared" si="0"/>
        <v>1.0044887332794685</v>
      </c>
      <c r="G9" s="18">
        <f t="shared" si="1"/>
        <v>39161.5</v>
      </c>
    </row>
    <row r="10" spans="1:7" ht="15" customHeight="1">
      <c r="A10" s="20">
        <v>42013.000008449075</v>
      </c>
      <c r="B10" s="19">
        <v>112.67</v>
      </c>
      <c r="C10" s="19">
        <v>112.01</v>
      </c>
      <c r="D10" s="19">
        <f t="shared" si="2"/>
        <v>0.12000000000000455</v>
      </c>
      <c r="E10" s="19">
        <f t="shared" si="3"/>
        <v>0.62000000000000455</v>
      </c>
      <c r="F10" s="19">
        <f t="shared" si="0"/>
        <v>1.0055660292665409</v>
      </c>
      <c r="G10" s="18">
        <f t="shared" si="1"/>
        <v>39203.5</v>
      </c>
    </row>
    <row r="11" spans="1:7" ht="15" customHeight="1">
      <c r="A11" s="20">
        <v>42016.000008483796</v>
      </c>
      <c r="B11" s="19">
        <v>112.6</v>
      </c>
      <c r="C11" s="19">
        <v>109.25</v>
      </c>
      <c r="D11" s="19">
        <f t="shared" si="2"/>
        <v>-2.7600000000000051</v>
      </c>
      <c r="E11" s="19">
        <f t="shared" si="3"/>
        <v>-2.1400000000000006</v>
      </c>
      <c r="F11" s="19">
        <f t="shared" si="0"/>
        <v>0.98078822156387468</v>
      </c>
      <c r="G11" s="18">
        <f t="shared" si="1"/>
        <v>38237.5</v>
      </c>
    </row>
    <row r="12" spans="1:7" ht="15" customHeight="1">
      <c r="A12" s="20">
        <v>42017.000008518517</v>
      </c>
      <c r="B12" s="19">
        <v>111.43</v>
      </c>
      <c r="C12" s="19">
        <v>110.22</v>
      </c>
      <c r="D12" s="19">
        <f t="shared" si="2"/>
        <v>0.96999999999999886</v>
      </c>
      <c r="E12" s="19">
        <f t="shared" si="3"/>
        <v>-1.1700000000000017</v>
      </c>
      <c r="F12" s="19">
        <f t="shared" si="0"/>
        <v>0.98949636412604358</v>
      </c>
      <c r="G12" s="18">
        <f t="shared" si="1"/>
        <v>38577</v>
      </c>
    </row>
    <row r="13" spans="1:7" ht="15" customHeight="1">
      <c r="A13" s="20">
        <v>42018.000008541669</v>
      </c>
      <c r="B13" s="19">
        <v>109.04</v>
      </c>
      <c r="C13" s="19">
        <v>109.8</v>
      </c>
      <c r="D13" s="19">
        <f t="shared" si="2"/>
        <v>-0.42000000000000171</v>
      </c>
      <c r="E13" s="19">
        <f t="shared" si="3"/>
        <v>-1.5900000000000034</v>
      </c>
      <c r="F13" s="19">
        <f t="shared" si="0"/>
        <v>0.98572582817129006</v>
      </c>
      <c r="G13" s="18">
        <f t="shared" si="1"/>
        <v>38430</v>
      </c>
    </row>
    <row r="14" spans="1:7" ht="15" customHeight="1">
      <c r="A14" s="20">
        <v>42019.000008564813</v>
      </c>
      <c r="B14" s="19">
        <v>110</v>
      </c>
      <c r="C14" s="19">
        <v>106.82</v>
      </c>
      <c r="D14" s="19">
        <f t="shared" si="2"/>
        <v>-2.980000000000004</v>
      </c>
      <c r="E14" s="19">
        <f t="shared" si="3"/>
        <v>-4.5700000000000074</v>
      </c>
      <c r="F14" s="19">
        <f t="shared" si="0"/>
        <v>0.95897297782565749</v>
      </c>
      <c r="G14" s="18">
        <f t="shared" si="1"/>
        <v>37387</v>
      </c>
    </row>
    <row r="15" spans="1:7" ht="15" customHeight="1">
      <c r="A15" s="20">
        <v>42020.000008587966</v>
      </c>
      <c r="B15" s="19">
        <v>107.03</v>
      </c>
      <c r="C15" s="19">
        <v>105.99</v>
      </c>
      <c r="D15" s="19">
        <f t="shared" si="2"/>
        <v>-0.82999999999999829</v>
      </c>
      <c r="E15" s="19">
        <f t="shared" si="3"/>
        <v>-5.4000000000000057</v>
      </c>
      <c r="F15" s="19">
        <f t="shared" si="0"/>
        <v>0.9515216805817398</v>
      </c>
      <c r="G15" s="18">
        <f t="shared" si="1"/>
        <v>37096.5</v>
      </c>
    </row>
    <row r="16" spans="1:7" ht="15" customHeight="1">
      <c r="A16" s="20">
        <v>42024.00000861111</v>
      </c>
      <c r="B16" s="19">
        <v>107.84</v>
      </c>
      <c r="C16" s="19">
        <v>108.72</v>
      </c>
      <c r="D16" s="19">
        <f t="shared" si="2"/>
        <v>2.730000000000004</v>
      </c>
      <c r="E16" s="19">
        <f t="shared" si="3"/>
        <v>-2.6700000000000017</v>
      </c>
      <c r="F16" s="19">
        <f t="shared" si="0"/>
        <v>0.976030164287638</v>
      </c>
      <c r="G16" s="18">
        <f t="shared" si="1"/>
        <v>38052</v>
      </c>
    </row>
    <row r="17" spans="1:7" ht="15" customHeight="1">
      <c r="A17" s="20">
        <v>42025.000008634262</v>
      </c>
      <c r="B17" s="19">
        <v>108.95</v>
      </c>
      <c r="C17" s="19">
        <v>109.55</v>
      </c>
      <c r="D17" s="19">
        <f t="shared" si="2"/>
        <v>0.82999999999999829</v>
      </c>
      <c r="E17" s="19">
        <f t="shared" si="3"/>
        <v>-1.8400000000000034</v>
      </c>
      <c r="F17" s="19">
        <f t="shared" si="0"/>
        <v>0.9834814615315558</v>
      </c>
      <c r="G17" s="18">
        <f t="shared" si="1"/>
        <v>38342.5</v>
      </c>
    </row>
    <row r="18" spans="1:7" ht="15" customHeight="1">
      <c r="A18" s="20">
        <v>42026.000008657407</v>
      </c>
      <c r="B18" s="19">
        <v>110.26</v>
      </c>
      <c r="C18" s="19">
        <v>112.4</v>
      </c>
      <c r="D18" s="19">
        <f t="shared" si="2"/>
        <v>2.8500000000000085</v>
      </c>
      <c r="E18" s="19">
        <f t="shared" si="3"/>
        <v>1.0100000000000051</v>
      </c>
      <c r="F18" s="19">
        <f t="shared" si="0"/>
        <v>1.0090672412245265</v>
      </c>
      <c r="G18" s="18">
        <f t="shared" si="1"/>
        <v>39340</v>
      </c>
    </row>
    <row r="19" spans="1:7" ht="15" customHeight="1">
      <c r="A19" s="20">
        <v>42027.000008668983</v>
      </c>
      <c r="B19" s="19">
        <v>112.3</v>
      </c>
      <c r="C19" s="19">
        <v>112.98</v>
      </c>
      <c r="D19" s="19">
        <f t="shared" si="2"/>
        <v>0.57999999999999829</v>
      </c>
      <c r="E19" s="19">
        <f t="shared" si="3"/>
        <v>1.5900000000000034</v>
      </c>
      <c r="F19" s="19">
        <f t="shared" si="0"/>
        <v>1.01427417182871</v>
      </c>
      <c r="G19" s="18">
        <f t="shared" si="1"/>
        <v>39543</v>
      </c>
    </row>
    <row r="20" spans="1:7" ht="15" customHeight="1">
      <c r="A20" s="20">
        <v>42030.000008692128</v>
      </c>
      <c r="B20" s="19">
        <v>113.74</v>
      </c>
      <c r="C20" s="19">
        <v>113.1</v>
      </c>
      <c r="D20" s="19">
        <f t="shared" si="2"/>
        <v>0.11999999999999034</v>
      </c>
      <c r="E20" s="19">
        <f t="shared" si="3"/>
        <v>1.7099999999999937</v>
      </c>
      <c r="F20" s="19">
        <f t="shared" si="0"/>
        <v>1.0153514678157822</v>
      </c>
      <c r="G20" s="18">
        <f t="shared" si="1"/>
        <v>39585</v>
      </c>
    </row>
    <row r="21" spans="1:7" ht="15" customHeight="1">
      <c r="A21" s="20">
        <v>42031.00000871528</v>
      </c>
      <c r="B21" s="19">
        <v>112.42</v>
      </c>
      <c r="C21" s="19">
        <v>109.14</v>
      </c>
      <c r="D21" s="19">
        <f t="shared" si="2"/>
        <v>-3.9599999999999937</v>
      </c>
      <c r="E21" s="19">
        <f t="shared" si="3"/>
        <v>-2.25</v>
      </c>
      <c r="F21" s="19">
        <f t="shared" si="0"/>
        <v>0.97980070024239163</v>
      </c>
      <c r="G21" s="18">
        <f t="shared" si="1"/>
        <v>38199</v>
      </c>
    </row>
    <row r="22" spans="1:7" ht="15" customHeight="1">
      <c r="A22" s="20">
        <v>42032.000008738425</v>
      </c>
      <c r="B22" s="19">
        <v>117.63</v>
      </c>
      <c r="C22" s="19">
        <v>115.31</v>
      </c>
      <c r="D22" s="19">
        <f t="shared" si="2"/>
        <v>6.1700000000000017</v>
      </c>
      <c r="E22" s="19">
        <f t="shared" si="3"/>
        <v>3.9200000000000017</v>
      </c>
      <c r="F22" s="19">
        <f t="shared" si="0"/>
        <v>1.0351916689110334</v>
      </c>
      <c r="G22" s="18">
        <f t="shared" si="1"/>
        <v>40358.5</v>
      </c>
    </row>
    <row r="23" spans="1:7" ht="15" customHeight="1">
      <c r="A23" s="20">
        <v>42033.000008750001</v>
      </c>
      <c r="B23" s="19">
        <v>116.32</v>
      </c>
      <c r="C23" s="19">
        <v>118.9</v>
      </c>
      <c r="D23" s="19">
        <f t="shared" si="2"/>
        <v>3.5900000000000034</v>
      </c>
      <c r="E23" s="19">
        <f t="shared" si="3"/>
        <v>7.5100000000000051</v>
      </c>
      <c r="F23" s="19">
        <f t="shared" si="0"/>
        <v>1.0674207738576174</v>
      </c>
      <c r="G23" s="18">
        <f t="shared" si="1"/>
        <v>41615</v>
      </c>
    </row>
    <row r="24" spans="1:7" ht="15" customHeight="1">
      <c r="A24" s="20">
        <v>42034.000008773146</v>
      </c>
      <c r="B24" s="19">
        <v>118.4</v>
      </c>
      <c r="C24" s="19">
        <v>117.16</v>
      </c>
      <c r="D24" s="19">
        <f t="shared" si="2"/>
        <v>-1.7400000000000091</v>
      </c>
      <c r="E24" s="19">
        <f t="shared" si="3"/>
        <v>5.769999999999996</v>
      </c>
      <c r="F24" s="19">
        <f t="shared" si="0"/>
        <v>1.0517999820450668</v>
      </c>
      <c r="G24" s="18">
        <f t="shared" si="1"/>
        <v>41006</v>
      </c>
    </row>
    <row r="25" spans="1:7" ht="15" customHeight="1">
      <c r="A25" s="20">
        <v>42037.000008796298</v>
      </c>
      <c r="B25" s="19">
        <v>118.05</v>
      </c>
      <c r="C25" s="19">
        <v>118.63</v>
      </c>
      <c r="D25" s="19">
        <f t="shared" si="2"/>
        <v>1.4699999999999989</v>
      </c>
      <c r="E25" s="19">
        <f t="shared" si="3"/>
        <v>7.2399999999999949</v>
      </c>
      <c r="F25" s="19">
        <f t="shared" si="0"/>
        <v>1.0649968578867044</v>
      </c>
      <c r="G25" s="18">
        <f t="shared" si="1"/>
        <v>41520.5</v>
      </c>
    </row>
    <row r="26" spans="1:7" ht="15" customHeight="1">
      <c r="A26" s="20">
        <v>42038.000008807867</v>
      </c>
      <c r="B26" s="19">
        <v>118.5</v>
      </c>
      <c r="C26" s="19">
        <v>118.65</v>
      </c>
      <c r="D26" s="19">
        <f t="shared" si="2"/>
        <v>2.0000000000010232E-2</v>
      </c>
      <c r="E26" s="19">
        <f t="shared" si="3"/>
        <v>7.2600000000000051</v>
      </c>
      <c r="F26" s="19">
        <f t="shared" si="0"/>
        <v>1.0651764072178831</v>
      </c>
      <c r="G26" s="18">
        <f t="shared" si="1"/>
        <v>41527.5</v>
      </c>
    </row>
    <row r="27" spans="1:7" ht="15" customHeight="1">
      <c r="A27" s="20">
        <v>42039.000008831019</v>
      </c>
      <c r="B27" s="19">
        <v>118.5</v>
      </c>
      <c r="C27" s="19">
        <v>119.56</v>
      </c>
      <c r="D27" s="19">
        <f t="shared" si="2"/>
        <v>0.90999999999999659</v>
      </c>
      <c r="E27" s="19">
        <f t="shared" si="3"/>
        <v>8.1700000000000017</v>
      </c>
      <c r="F27" s="19">
        <f t="shared" si="0"/>
        <v>1.0733459017865159</v>
      </c>
      <c r="G27" s="18">
        <f t="shared" si="1"/>
        <v>41846</v>
      </c>
    </row>
    <row r="28" spans="1:7" ht="15" customHeight="1">
      <c r="A28" s="20">
        <v>42040.000008854164</v>
      </c>
      <c r="B28" s="19">
        <v>120.02</v>
      </c>
      <c r="C28" s="19">
        <v>119.94</v>
      </c>
      <c r="D28" s="19">
        <f t="shared" si="2"/>
        <v>0.37999999999999545</v>
      </c>
      <c r="E28" s="19">
        <f t="shared" si="3"/>
        <v>8.5499999999999972</v>
      </c>
      <c r="F28" s="19">
        <f t="shared" si="0"/>
        <v>1.0767573390789118</v>
      </c>
      <c r="G28" s="18">
        <f t="shared" si="1"/>
        <v>41979</v>
      </c>
    </row>
    <row r="29" spans="1:7" ht="15" customHeight="1">
      <c r="A29" s="20">
        <v>42041.000008877316</v>
      </c>
      <c r="B29" s="19">
        <v>120.02</v>
      </c>
      <c r="C29" s="19">
        <v>118.93</v>
      </c>
      <c r="D29" s="19">
        <f t="shared" si="2"/>
        <v>-1.0099999999999909</v>
      </c>
      <c r="E29" s="19">
        <f t="shared" si="3"/>
        <v>7.5400000000000063</v>
      </c>
      <c r="F29" s="19">
        <f t="shared" si="0"/>
        <v>1.0676900978543855</v>
      </c>
      <c r="G29" s="18">
        <f t="shared" si="1"/>
        <v>41625.5</v>
      </c>
    </row>
    <row r="30" spans="1:7" ht="15" customHeight="1">
      <c r="A30" s="20">
        <v>42044.000008888892</v>
      </c>
      <c r="B30" s="19">
        <v>118.55</v>
      </c>
      <c r="C30" s="19">
        <v>119.72</v>
      </c>
      <c r="D30" s="19">
        <f t="shared" si="2"/>
        <v>0.78999999999999204</v>
      </c>
      <c r="E30" s="19">
        <f t="shared" si="3"/>
        <v>8.3299999999999983</v>
      </c>
      <c r="F30" s="19">
        <f t="shared" si="0"/>
        <v>1.0747822964359457</v>
      </c>
      <c r="G30" s="18">
        <f t="shared" si="1"/>
        <v>41902</v>
      </c>
    </row>
    <row r="31" spans="1:7" ht="15" customHeight="1">
      <c r="A31" s="20">
        <v>42045.000008912037</v>
      </c>
      <c r="B31" s="19">
        <v>120.17</v>
      </c>
      <c r="C31" s="19">
        <v>122.02</v>
      </c>
      <c r="D31" s="19">
        <f t="shared" si="2"/>
        <v>2.2999999999999972</v>
      </c>
      <c r="E31" s="19">
        <f t="shared" si="3"/>
        <v>10.629999999999995</v>
      </c>
      <c r="F31" s="19">
        <f t="shared" si="0"/>
        <v>1.0954304695215009</v>
      </c>
      <c r="G31" s="18">
        <f t="shared" si="1"/>
        <v>42707</v>
      </c>
    </row>
    <row r="32" spans="1:7" ht="15" customHeight="1">
      <c r="A32" s="20">
        <v>42046.000008935189</v>
      </c>
      <c r="B32" s="19">
        <v>122.77</v>
      </c>
      <c r="C32" s="19">
        <v>124.88</v>
      </c>
      <c r="D32" s="19">
        <f t="shared" si="2"/>
        <v>2.8599999999999994</v>
      </c>
      <c r="E32" s="19">
        <f t="shared" si="3"/>
        <v>13.489999999999995</v>
      </c>
      <c r="F32" s="19">
        <f t="shared" si="0"/>
        <v>1.121106023880061</v>
      </c>
      <c r="G32" s="18">
        <f t="shared" si="1"/>
        <v>43708</v>
      </c>
    </row>
    <row r="33" spans="1:7" ht="15" customHeight="1">
      <c r="A33" s="20">
        <v>42047.000008958334</v>
      </c>
      <c r="B33" s="19">
        <v>126.06</v>
      </c>
      <c r="C33" s="19">
        <v>126.46</v>
      </c>
      <c r="D33" s="19">
        <f t="shared" si="2"/>
        <v>1.5799999999999983</v>
      </c>
      <c r="E33" s="19">
        <f t="shared" si="3"/>
        <v>15.069999999999993</v>
      </c>
      <c r="F33" s="19">
        <f t="shared" si="0"/>
        <v>1.1352904210431816</v>
      </c>
      <c r="G33" s="18">
        <f t="shared" si="1"/>
        <v>44261</v>
      </c>
    </row>
    <row r="34" spans="1:7" ht="15" customHeight="1">
      <c r="A34" s="20">
        <v>42048.00000896991</v>
      </c>
      <c r="B34" s="19">
        <v>127.28</v>
      </c>
      <c r="C34" s="19">
        <v>127.08</v>
      </c>
      <c r="D34" s="19">
        <f t="shared" si="2"/>
        <v>0.62000000000000455</v>
      </c>
      <c r="E34" s="19">
        <f t="shared" si="3"/>
        <v>15.689999999999998</v>
      </c>
      <c r="F34" s="19">
        <f t="shared" si="0"/>
        <v>1.1408564503097225</v>
      </c>
      <c r="G34" s="18">
        <f t="shared" si="1"/>
        <v>44478</v>
      </c>
    </row>
    <row r="35" spans="1:7" ht="15" customHeight="1">
      <c r="A35" s="20">
        <v>42052.000008993055</v>
      </c>
      <c r="B35" s="19">
        <v>127.49</v>
      </c>
      <c r="C35" s="19">
        <v>127.83</v>
      </c>
      <c r="D35" s="19">
        <f t="shared" si="2"/>
        <v>0.75</v>
      </c>
      <c r="E35" s="19">
        <f t="shared" si="3"/>
        <v>16.439999999999998</v>
      </c>
      <c r="F35" s="19">
        <f t="shared" si="0"/>
        <v>1.1475895502289253</v>
      </c>
      <c r="G35" s="18">
        <f t="shared" si="1"/>
        <v>44740.5</v>
      </c>
    </row>
    <row r="36" spans="1:7" ht="15" customHeight="1">
      <c r="A36" s="20">
        <v>42053.000009016207</v>
      </c>
      <c r="B36" s="19">
        <v>127.63</v>
      </c>
      <c r="C36" s="19">
        <v>128.72</v>
      </c>
      <c r="D36" s="19">
        <f t="shared" si="2"/>
        <v>0.89000000000000057</v>
      </c>
      <c r="E36" s="19">
        <f t="shared" si="3"/>
        <v>17.329999999999998</v>
      </c>
      <c r="F36" s="19">
        <f t="shared" si="0"/>
        <v>1.1555794954663794</v>
      </c>
      <c r="G36" s="18">
        <f t="shared" si="1"/>
        <v>45052</v>
      </c>
    </row>
    <row r="37" spans="1:7" ht="15" customHeight="1">
      <c r="A37" s="20">
        <v>42054.000009039351</v>
      </c>
      <c r="B37" s="19">
        <v>128.47999999999999</v>
      </c>
      <c r="C37" s="19">
        <v>128.44999999999999</v>
      </c>
      <c r="D37" s="19">
        <f t="shared" si="2"/>
        <v>-0.27000000000001023</v>
      </c>
      <c r="E37" s="19">
        <f t="shared" si="3"/>
        <v>17.059999999999988</v>
      </c>
      <c r="F37" s="19">
        <f t="shared" ref="F37:F72" si="4">C37/$B$5</f>
        <v>1.1531555794954662</v>
      </c>
      <c r="G37" s="18">
        <f t="shared" ref="G37:G72" si="5">C37*$C$2</f>
        <v>44957.499999999993</v>
      </c>
    </row>
    <row r="38" spans="1:7" ht="15" customHeight="1">
      <c r="A38" s="20">
        <v>42055.000009050927</v>
      </c>
      <c r="B38" s="19">
        <v>128.62</v>
      </c>
      <c r="C38" s="19">
        <v>129.5</v>
      </c>
      <c r="D38" s="19">
        <f t="shared" ref="D38:D69" si="6">C38-C37</f>
        <v>1.0500000000000114</v>
      </c>
      <c r="E38" s="19">
        <f t="shared" ref="E38:E72" si="7">C38-$B$5</f>
        <v>18.11</v>
      </c>
      <c r="F38" s="19">
        <f t="shared" si="4"/>
        <v>1.1625819193823503</v>
      </c>
      <c r="G38" s="18">
        <f t="shared" si="5"/>
        <v>45325</v>
      </c>
    </row>
    <row r="39" spans="1:7" ht="15" customHeight="1">
      <c r="A39" s="20">
        <v>42058.000009074072</v>
      </c>
      <c r="B39" s="19">
        <v>130.02000000000001</v>
      </c>
      <c r="C39" s="19">
        <v>133</v>
      </c>
      <c r="D39" s="19">
        <f t="shared" si="6"/>
        <v>3.5</v>
      </c>
      <c r="E39" s="19">
        <f t="shared" si="7"/>
        <v>21.61</v>
      </c>
      <c r="F39" s="19">
        <f t="shared" si="4"/>
        <v>1.19400305233863</v>
      </c>
      <c r="G39" s="18">
        <f t="shared" si="5"/>
        <v>46550</v>
      </c>
    </row>
    <row r="40" spans="1:7" ht="15" customHeight="1">
      <c r="A40" s="20">
        <v>42059.000009097224</v>
      </c>
      <c r="B40" s="19">
        <v>132.94</v>
      </c>
      <c r="C40" s="19">
        <v>132.16999999999999</v>
      </c>
      <c r="D40" s="19">
        <f t="shared" si="6"/>
        <v>-0.83000000000001251</v>
      </c>
      <c r="E40" s="19">
        <f t="shared" si="7"/>
        <v>20.779999999999987</v>
      </c>
      <c r="F40" s="19">
        <f t="shared" si="4"/>
        <v>1.1865517550947122</v>
      </c>
      <c r="G40" s="18">
        <f t="shared" si="5"/>
        <v>46259.499999999993</v>
      </c>
    </row>
    <row r="41" spans="1:7" ht="15" customHeight="1">
      <c r="A41" s="20">
        <v>42060.000009108793</v>
      </c>
      <c r="B41" s="19">
        <v>131.56</v>
      </c>
      <c r="C41" s="19">
        <v>128.79</v>
      </c>
      <c r="D41" s="19">
        <f t="shared" si="6"/>
        <v>-3.3799999999999955</v>
      </c>
      <c r="E41" s="19">
        <f t="shared" si="7"/>
        <v>17.399999999999991</v>
      </c>
      <c r="F41" s="19">
        <f t="shared" si="4"/>
        <v>1.1562079181255049</v>
      </c>
      <c r="G41" s="18">
        <f t="shared" si="5"/>
        <v>45076.5</v>
      </c>
    </row>
    <row r="42" spans="1:7" ht="15" customHeight="1">
      <c r="A42" s="20">
        <v>42061.000009143521</v>
      </c>
      <c r="B42" s="19">
        <v>128.79</v>
      </c>
      <c r="C42" s="19">
        <v>130.41999999999999</v>
      </c>
      <c r="D42" s="19">
        <f t="shared" si="6"/>
        <v>1.6299999999999955</v>
      </c>
      <c r="E42" s="19">
        <f t="shared" si="7"/>
        <v>19.029999999999987</v>
      </c>
      <c r="F42" s="19">
        <f t="shared" si="4"/>
        <v>1.1708411886165724</v>
      </c>
      <c r="G42" s="18">
        <f t="shared" si="5"/>
        <v>45646.999999999993</v>
      </c>
    </row>
    <row r="43" spans="1:7" ht="15" customHeight="1">
      <c r="A43" s="20">
        <v>42062.000009178242</v>
      </c>
      <c r="B43" s="19">
        <v>130</v>
      </c>
      <c r="C43" s="19">
        <v>128.46</v>
      </c>
      <c r="D43" s="19">
        <f t="shared" si="6"/>
        <v>-1.9599999999999795</v>
      </c>
      <c r="E43" s="19">
        <f t="shared" si="7"/>
        <v>17.070000000000007</v>
      </c>
      <c r="F43" s="19">
        <f t="shared" si="4"/>
        <v>1.1532453541610559</v>
      </c>
      <c r="G43" s="18">
        <f t="shared" si="5"/>
        <v>44961</v>
      </c>
    </row>
    <row r="44" spans="1:7" ht="15" customHeight="1">
      <c r="A44" s="20">
        <v>42065.000009212963</v>
      </c>
      <c r="B44" s="19">
        <v>129.25</v>
      </c>
      <c r="C44" s="19">
        <v>129.09</v>
      </c>
      <c r="D44" s="19">
        <f t="shared" si="6"/>
        <v>0.62999999999999545</v>
      </c>
      <c r="E44" s="19">
        <f t="shared" si="7"/>
        <v>17.700000000000003</v>
      </c>
      <c r="F44" s="19">
        <f t="shared" si="4"/>
        <v>1.1589011580931861</v>
      </c>
      <c r="G44" s="18">
        <f t="shared" si="5"/>
        <v>45181.5</v>
      </c>
    </row>
    <row r="45" spans="1:7" ht="15" customHeight="1">
      <c r="A45" s="20">
        <v>42066.000009247684</v>
      </c>
      <c r="B45" s="19">
        <v>128.96</v>
      </c>
      <c r="C45" s="19">
        <v>129.36000000000001</v>
      </c>
      <c r="D45" s="19">
        <f t="shared" si="6"/>
        <v>0.27000000000001023</v>
      </c>
      <c r="E45" s="19">
        <f t="shared" si="7"/>
        <v>17.970000000000013</v>
      </c>
      <c r="F45" s="19">
        <f t="shared" si="4"/>
        <v>1.1613250740640992</v>
      </c>
      <c r="G45" s="18">
        <f t="shared" si="5"/>
        <v>45276.000000000007</v>
      </c>
    </row>
    <row r="46" spans="1:7" ht="15" customHeight="1">
      <c r="A46" s="20">
        <v>42067.000009270836</v>
      </c>
      <c r="B46" s="19">
        <v>129.1</v>
      </c>
      <c r="C46" s="19">
        <v>128.54</v>
      </c>
      <c r="D46" s="19">
        <f t="shared" si="6"/>
        <v>-0.8200000000000216</v>
      </c>
      <c r="E46" s="19">
        <f t="shared" si="7"/>
        <v>17.149999999999991</v>
      </c>
      <c r="F46" s="19">
        <f t="shared" si="4"/>
        <v>1.1539635514857707</v>
      </c>
      <c r="G46" s="18">
        <f t="shared" si="5"/>
        <v>44989</v>
      </c>
    </row>
    <row r="47" spans="1:7" ht="15" customHeight="1">
      <c r="A47" s="20">
        <v>42068.000009293981</v>
      </c>
      <c r="B47" s="19">
        <v>128.58000000000001</v>
      </c>
      <c r="C47" s="19">
        <v>126.41</v>
      </c>
      <c r="D47" s="19">
        <f t="shared" si="6"/>
        <v>-2.1299999999999955</v>
      </c>
      <c r="E47" s="19">
        <f t="shared" si="7"/>
        <v>15.019999999999996</v>
      </c>
      <c r="F47" s="19">
        <f t="shared" si="4"/>
        <v>1.1348415477152347</v>
      </c>
      <c r="G47" s="18">
        <f t="shared" si="5"/>
        <v>44243.5</v>
      </c>
    </row>
    <row r="48" spans="1:7" ht="15" customHeight="1">
      <c r="A48" s="20">
        <v>42069.000009317133</v>
      </c>
      <c r="B48" s="19">
        <v>128.4</v>
      </c>
      <c r="C48" s="19">
        <v>126.6</v>
      </c>
      <c r="D48" s="19">
        <f t="shared" si="6"/>
        <v>0.18999999999999773</v>
      </c>
      <c r="E48" s="19">
        <f t="shared" si="7"/>
        <v>15.209999999999994</v>
      </c>
      <c r="F48" s="19">
        <f t="shared" si="4"/>
        <v>1.1365472663614327</v>
      </c>
      <c r="G48" s="18">
        <f t="shared" si="5"/>
        <v>44310</v>
      </c>
    </row>
    <row r="49" spans="1:7" ht="15" customHeight="1">
      <c r="A49" s="20">
        <v>42072.000009340278</v>
      </c>
      <c r="B49" s="19">
        <v>127.96</v>
      </c>
      <c r="C49" s="19">
        <v>127.14</v>
      </c>
      <c r="D49" s="19">
        <f t="shared" si="6"/>
        <v>0.54000000000000625</v>
      </c>
      <c r="E49" s="19">
        <f t="shared" si="7"/>
        <v>15.75</v>
      </c>
      <c r="F49" s="19">
        <f t="shared" si="4"/>
        <v>1.1413950983032588</v>
      </c>
      <c r="G49" s="18">
        <f t="shared" si="5"/>
        <v>44499</v>
      </c>
    </row>
    <row r="50" spans="1:7" ht="15" customHeight="1">
      <c r="A50" s="20">
        <v>42073.000009351854</v>
      </c>
      <c r="B50" s="19">
        <v>126.41</v>
      </c>
      <c r="C50" s="19">
        <v>124.51</v>
      </c>
      <c r="D50" s="19">
        <f t="shared" si="6"/>
        <v>-2.6299999999999955</v>
      </c>
      <c r="E50" s="19">
        <f t="shared" si="7"/>
        <v>13.120000000000005</v>
      </c>
      <c r="F50" s="19">
        <f t="shared" si="4"/>
        <v>1.1177843612532543</v>
      </c>
      <c r="G50" s="18">
        <f t="shared" si="5"/>
        <v>43578.5</v>
      </c>
    </row>
    <row r="51" spans="1:7" ht="15" customHeight="1">
      <c r="A51" s="20">
        <v>42074.000009374999</v>
      </c>
      <c r="B51" s="19">
        <v>124.75</v>
      </c>
      <c r="C51" s="19">
        <v>122.24</v>
      </c>
      <c r="D51" s="19">
        <f t="shared" si="6"/>
        <v>-2.2700000000000102</v>
      </c>
      <c r="E51" s="19">
        <f t="shared" si="7"/>
        <v>10.849999999999994</v>
      </c>
      <c r="F51" s="19">
        <f t="shared" si="4"/>
        <v>1.0974055121644672</v>
      </c>
      <c r="G51" s="18">
        <f t="shared" si="5"/>
        <v>42784</v>
      </c>
    </row>
    <row r="52" spans="1:7" ht="15" customHeight="1">
      <c r="A52" s="20">
        <v>42075.000009398151</v>
      </c>
      <c r="B52" s="19">
        <v>122.31</v>
      </c>
      <c r="C52" s="19">
        <v>124.45</v>
      </c>
      <c r="D52" s="19">
        <f t="shared" si="6"/>
        <v>2.210000000000008</v>
      </c>
      <c r="E52" s="19">
        <f t="shared" si="7"/>
        <v>13.060000000000002</v>
      </c>
      <c r="F52" s="19">
        <f t="shared" si="4"/>
        <v>1.1172457132597182</v>
      </c>
      <c r="G52" s="18">
        <f t="shared" si="5"/>
        <v>43557.5</v>
      </c>
    </row>
    <row r="53" spans="1:7" ht="15" customHeight="1">
      <c r="A53" s="20">
        <v>42076.000009421296</v>
      </c>
      <c r="B53" s="19">
        <v>124.4</v>
      </c>
      <c r="C53" s="19">
        <v>123.59</v>
      </c>
      <c r="D53" s="19">
        <f t="shared" si="6"/>
        <v>-0.85999999999999943</v>
      </c>
      <c r="E53" s="19">
        <f t="shared" si="7"/>
        <v>12.200000000000003</v>
      </c>
      <c r="F53" s="19">
        <f t="shared" si="4"/>
        <v>1.1095250920190323</v>
      </c>
      <c r="G53" s="18">
        <f t="shared" si="5"/>
        <v>43256.5</v>
      </c>
    </row>
    <row r="54" spans="1:7" ht="15" customHeight="1">
      <c r="A54" s="20">
        <v>42079.000009432872</v>
      </c>
      <c r="B54" s="19">
        <v>123.88</v>
      </c>
      <c r="C54" s="19">
        <v>124.95</v>
      </c>
      <c r="D54" s="19">
        <f t="shared" si="6"/>
        <v>1.3599999999999994</v>
      </c>
      <c r="E54" s="19">
        <f t="shared" si="7"/>
        <v>13.560000000000002</v>
      </c>
      <c r="F54" s="19">
        <f t="shared" si="4"/>
        <v>1.1217344465391867</v>
      </c>
      <c r="G54" s="18">
        <f t="shared" si="5"/>
        <v>43732.5</v>
      </c>
    </row>
    <row r="55" spans="1:7" ht="15" customHeight="1">
      <c r="A55" s="20">
        <v>42080.000009456016</v>
      </c>
      <c r="B55" s="19">
        <v>125.9</v>
      </c>
      <c r="C55" s="19">
        <v>127.04</v>
      </c>
      <c r="D55" s="19">
        <f t="shared" si="6"/>
        <v>2.0900000000000034</v>
      </c>
      <c r="E55" s="19">
        <f t="shared" si="7"/>
        <v>15.650000000000006</v>
      </c>
      <c r="F55" s="19">
        <f t="shared" si="4"/>
        <v>1.1404973516473651</v>
      </c>
      <c r="G55" s="18">
        <f t="shared" si="5"/>
        <v>44464</v>
      </c>
    </row>
    <row r="56" spans="1:7" ht="15" customHeight="1">
      <c r="A56" s="20">
        <v>42081.000009479169</v>
      </c>
      <c r="B56" s="19">
        <v>127</v>
      </c>
      <c r="C56" s="19">
        <v>128.47</v>
      </c>
      <c r="D56" s="19">
        <f t="shared" si="6"/>
        <v>1.4299999999999926</v>
      </c>
      <c r="E56" s="19">
        <f t="shared" si="7"/>
        <v>17.079999999999998</v>
      </c>
      <c r="F56" s="19">
        <f t="shared" si="4"/>
        <v>1.1533351288266451</v>
      </c>
      <c r="G56" s="18">
        <f t="shared" si="5"/>
        <v>44964.5</v>
      </c>
    </row>
    <row r="57" spans="1:7" ht="15" customHeight="1">
      <c r="A57" s="20">
        <v>42082.000009502313</v>
      </c>
      <c r="B57" s="19">
        <v>128.75</v>
      </c>
      <c r="C57" s="19">
        <v>127.5</v>
      </c>
      <c r="D57" s="19">
        <f t="shared" si="6"/>
        <v>-0.96999999999999886</v>
      </c>
      <c r="E57" s="19">
        <f t="shared" si="7"/>
        <v>16.11</v>
      </c>
      <c r="F57" s="19">
        <f t="shared" si="4"/>
        <v>1.1446269862644762</v>
      </c>
      <c r="G57" s="18">
        <f t="shared" si="5"/>
        <v>44625</v>
      </c>
    </row>
    <row r="58" spans="1:7" ht="15" customHeight="1">
      <c r="A58" s="20">
        <v>42083.000009513889</v>
      </c>
      <c r="B58" s="19">
        <v>128.25</v>
      </c>
      <c r="C58" s="19">
        <v>125.9</v>
      </c>
      <c r="D58" s="19">
        <f t="shared" si="6"/>
        <v>-1.5999999999999943</v>
      </c>
      <c r="E58" s="19">
        <f t="shared" si="7"/>
        <v>14.510000000000005</v>
      </c>
      <c r="F58" s="19">
        <f t="shared" si="4"/>
        <v>1.1302630397701769</v>
      </c>
      <c r="G58" s="18">
        <f t="shared" si="5"/>
        <v>44065</v>
      </c>
    </row>
    <row r="59" spans="1:7" ht="15" customHeight="1">
      <c r="A59" s="20">
        <v>42086.000009537034</v>
      </c>
      <c r="B59" s="19">
        <v>127.12</v>
      </c>
      <c r="C59" s="19">
        <v>127.21</v>
      </c>
      <c r="D59" s="19">
        <f t="shared" si="6"/>
        <v>1.3099999999999881</v>
      </c>
      <c r="E59" s="19">
        <f t="shared" si="7"/>
        <v>15.819999999999993</v>
      </c>
      <c r="F59" s="19">
        <f t="shared" si="4"/>
        <v>1.1420235209623844</v>
      </c>
      <c r="G59" s="18">
        <f t="shared" si="5"/>
        <v>44523.5</v>
      </c>
    </row>
    <row r="60" spans="1:7" ht="15" customHeight="1">
      <c r="A60" s="20">
        <v>42087.000009560186</v>
      </c>
      <c r="B60" s="19">
        <v>127.23</v>
      </c>
      <c r="C60" s="19">
        <v>126.69</v>
      </c>
      <c r="D60" s="19">
        <f t="shared" si="6"/>
        <v>-0.51999999999999602</v>
      </c>
      <c r="E60" s="19">
        <f t="shared" si="7"/>
        <v>15.299999999999997</v>
      </c>
      <c r="F60" s="19">
        <f t="shared" si="4"/>
        <v>1.1373552383517371</v>
      </c>
      <c r="G60" s="18">
        <f t="shared" si="5"/>
        <v>44341.5</v>
      </c>
    </row>
    <row r="61" spans="1:7" ht="15" customHeight="1">
      <c r="A61" s="20">
        <v>42088.000009583331</v>
      </c>
      <c r="B61" s="19">
        <v>126.54</v>
      </c>
      <c r="C61" s="19">
        <v>123.38</v>
      </c>
      <c r="D61" s="19">
        <f t="shared" si="6"/>
        <v>-3.3100000000000023</v>
      </c>
      <c r="E61" s="19">
        <f t="shared" si="7"/>
        <v>11.989999999999995</v>
      </c>
      <c r="F61" s="19">
        <f t="shared" si="4"/>
        <v>1.1076398240416554</v>
      </c>
      <c r="G61" s="18">
        <f t="shared" si="5"/>
        <v>43183</v>
      </c>
    </row>
    <row r="62" spans="1:7" ht="15" customHeight="1">
      <c r="A62" s="20">
        <v>42089.000009594907</v>
      </c>
      <c r="B62" s="19">
        <v>122.76</v>
      </c>
      <c r="C62" s="19">
        <v>124.24</v>
      </c>
      <c r="D62" s="19">
        <f t="shared" si="6"/>
        <v>0.85999999999999943</v>
      </c>
      <c r="E62" s="19">
        <f t="shared" si="7"/>
        <v>12.849999999999994</v>
      </c>
      <c r="F62" s="19">
        <f t="shared" si="4"/>
        <v>1.1153604452823414</v>
      </c>
      <c r="G62" s="18">
        <f t="shared" si="5"/>
        <v>43484</v>
      </c>
    </row>
    <row r="63" spans="1:7" ht="15" customHeight="1">
      <c r="A63" s="20">
        <v>42090.000009618052</v>
      </c>
      <c r="B63" s="19">
        <v>124.57</v>
      </c>
      <c r="C63" s="19">
        <v>123.25</v>
      </c>
      <c r="D63" s="19">
        <f t="shared" si="6"/>
        <v>-0.98999999999999488</v>
      </c>
      <c r="E63" s="19">
        <f t="shared" si="7"/>
        <v>11.86</v>
      </c>
      <c r="F63" s="19">
        <f t="shared" si="4"/>
        <v>1.1064727533889935</v>
      </c>
      <c r="G63" s="18">
        <f t="shared" si="5"/>
        <v>43137.5</v>
      </c>
    </row>
    <row r="64" spans="1:7" ht="15" customHeight="1">
      <c r="A64" s="20">
        <v>42093.000009641204</v>
      </c>
      <c r="B64" s="19">
        <v>124.05</v>
      </c>
      <c r="C64" s="19">
        <v>126.37</v>
      </c>
      <c r="D64" s="19">
        <f t="shared" si="6"/>
        <v>3.1200000000000045</v>
      </c>
      <c r="E64" s="19">
        <f t="shared" si="7"/>
        <v>14.980000000000004</v>
      </c>
      <c r="F64" s="19">
        <f t="shared" si="4"/>
        <v>1.1344824490528773</v>
      </c>
      <c r="G64" s="18">
        <f t="shared" si="5"/>
        <v>44229.5</v>
      </c>
    </row>
    <row r="65" spans="1:7" ht="15" customHeight="1">
      <c r="A65" s="20">
        <v>42094.00000965278</v>
      </c>
      <c r="B65" s="19">
        <v>126.09</v>
      </c>
      <c r="C65" s="19">
        <v>124.43</v>
      </c>
      <c r="D65" s="19">
        <f t="shared" si="6"/>
        <v>-1.9399999999999977</v>
      </c>
      <c r="E65" s="19">
        <f t="shared" si="7"/>
        <v>13.040000000000006</v>
      </c>
      <c r="F65" s="19">
        <f t="shared" si="4"/>
        <v>1.1170661639285395</v>
      </c>
      <c r="G65" s="18">
        <f t="shared" si="5"/>
        <v>43550.5</v>
      </c>
    </row>
    <row r="66" spans="1:7" ht="15" customHeight="1">
      <c r="A66" s="20">
        <v>42095.000009675925</v>
      </c>
      <c r="B66" s="19">
        <v>124.82</v>
      </c>
      <c r="C66" s="19">
        <v>124.25</v>
      </c>
      <c r="D66" s="19">
        <f t="shared" si="6"/>
        <v>-0.18000000000000682</v>
      </c>
      <c r="E66" s="19">
        <f t="shared" si="7"/>
        <v>12.86</v>
      </c>
      <c r="F66" s="19">
        <f t="shared" si="4"/>
        <v>1.1154502199479306</v>
      </c>
      <c r="G66" s="18">
        <f t="shared" si="5"/>
        <v>43487.5</v>
      </c>
    </row>
    <row r="67" spans="1:7" ht="15" customHeight="1">
      <c r="A67" s="20">
        <v>42096.000009722222</v>
      </c>
      <c r="B67" s="19">
        <v>125.03</v>
      </c>
      <c r="C67" s="19">
        <v>125.32</v>
      </c>
      <c r="D67" s="19">
        <f t="shared" si="6"/>
        <v>1.0699999999999932</v>
      </c>
      <c r="E67" s="19">
        <f t="shared" si="7"/>
        <v>13.929999999999993</v>
      </c>
      <c r="F67" s="19">
        <f t="shared" si="4"/>
        <v>1.1250561091659932</v>
      </c>
      <c r="G67" s="18">
        <f t="shared" si="5"/>
        <v>43862</v>
      </c>
    </row>
    <row r="68" spans="1:7" ht="15" customHeight="1">
      <c r="A68" s="20">
        <v>42100.000009745374</v>
      </c>
      <c r="B68" s="19">
        <v>124.47</v>
      </c>
      <c r="C68" s="19">
        <v>127.35</v>
      </c>
      <c r="D68" s="19">
        <f t="shared" si="6"/>
        <v>2.0300000000000011</v>
      </c>
      <c r="E68" s="19">
        <f t="shared" si="7"/>
        <v>15.959999999999994</v>
      </c>
      <c r="F68" s="19">
        <f t="shared" si="4"/>
        <v>1.1432803662806355</v>
      </c>
      <c r="G68" s="18">
        <f t="shared" si="5"/>
        <v>44572.5</v>
      </c>
    </row>
    <row r="69" spans="1:7" ht="15" customHeight="1">
      <c r="A69" s="20">
        <v>42101.000009768519</v>
      </c>
      <c r="B69" s="19">
        <v>127.64</v>
      </c>
      <c r="C69" s="19">
        <v>126.01</v>
      </c>
      <c r="D69" s="19">
        <f t="shared" si="6"/>
        <v>-1.3399999999999892</v>
      </c>
      <c r="E69" s="19">
        <f t="shared" si="7"/>
        <v>14.620000000000005</v>
      </c>
      <c r="F69" s="19">
        <f t="shared" si="4"/>
        <v>1.1312505610916599</v>
      </c>
      <c r="G69" s="18">
        <f t="shared" si="5"/>
        <v>44103.5</v>
      </c>
    </row>
    <row r="70" spans="1:7" ht="15" customHeight="1">
      <c r="A70" s="20">
        <v>42102.000009791664</v>
      </c>
      <c r="B70" s="19">
        <v>125.85</v>
      </c>
      <c r="C70" s="19">
        <v>125.6</v>
      </c>
      <c r="D70" s="19">
        <f t="shared" ref="D70:D101" si="8">C70-C69</f>
        <v>-0.4100000000000108</v>
      </c>
      <c r="E70" s="19">
        <f t="shared" si="7"/>
        <v>14.209999999999994</v>
      </c>
      <c r="F70" s="19">
        <f t="shared" si="4"/>
        <v>1.1275697998024956</v>
      </c>
      <c r="G70" s="18">
        <f t="shared" si="5"/>
        <v>43960</v>
      </c>
    </row>
    <row r="71" spans="1:7" ht="15" customHeight="1">
      <c r="A71" s="20">
        <v>42103.000009814816</v>
      </c>
      <c r="B71" s="19">
        <v>125.85</v>
      </c>
      <c r="C71" s="19">
        <v>126.56</v>
      </c>
      <c r="D71" s="19">
        <f t="shared" si="8"/>
        <v>0.96000000000000796</v>
      </c>
      <c r="E71" s="19">
        <f t="shared" si="7"/>
        <v>15.170000000000002</v>
      </c>
      <c r="F71" s="19">
        <f t="shared" si="4"/>
        <v>1.1361881676990753</v>
      </c>
      <c r="G71" s="18">
        <f t="shared" si="5"/>
        <v>44296</v>
      </c>
    </row>
    <row r="72" spans="1:7" ht="15" customHeight="1">
      <c r="A72" s="20">
        <v>42104.000009826392</v>
      </c>
      <c r="B72" s="19">
        <v>125.95</v>
      </c>
      <c r="C72" s="19">
        <v>127.1</v>
      </c>
      <c r="D72" s="19">
        <f t="shared" si="8"/>
        <v>0.53999999999999204</v>
      </c>
      <c r="E72" s="19">
        <f t="shared" si="7"/>
        <v>15.709999999999994</v>
      </c>
      <c r="F72" s="19">
        <f t="shared" si="4"/>
        <v>1.1410359996409012</v>
      </c>
      <c r="G72" s="18">
        <f t="shared" si="5"/>
        <v>44485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31</v>
      </c>
      <c r="C1" s="15"/>
      <c r="D1" s="15"/>
      <c r="E1" s="15"/>
      <c r="F1" s="15"/>
    </row>
    <row r="2" spans="1:7" ht="15" customHeight="1">
      <c r="A2" s="2" t="s">
        <v>22</v>
      </c>
      <c r="B2" s="16" t="s">
        <v>13</v>
      </c>
      <c r="C2" s="17">
        <v>275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42006.000010358795</v>
      </c>
      <c r="B5" s="19">
        <v>63.48</v>
      </c>
      <c r="C5" s="19">
        <v>63.25</v>
      </c>
      <c r="D5" s="19"/>
      <c r="E5" s="19"/>
      <c r="F5" s="19">
        <f t="shared" ref="F5:F36" si="0">C5/$B$5</f>
        <v>0.99637681159420299</v>
      </c>
      <c r="G5" s="18">
        <f t="shared" ref="G5:G36" si="1">C5*$C$2</f>
        <v>17393.75</v>
      </c>
    </row>
    <row r="6" spans="1:7" ht="15" customHeight="1">
      <c r="A6" s="20">
        <v>42009.000010381948</v>
      </c>
      <c r="B6" s="19">
        <v>61.67</v>
      </c>
      <c r="C6" s="19">
        <v>61.94</v>
      </c>
      <c r="D6" s="19">
        <f t="shared" ref="D6:D37" si="2">C6-C5</f>
        <v>-1.3100000000000023</v>
      </c>
      <c r="E6" s="19">
        <f t="shared" ref="E6:E37" si="3">C6-$B$5</f>
        <v>-1.5399999999999991</v>
      </c>
      <c r="F6" s="19">
        <f t="shared" si="0"/>
        <v>0.97574039067422813</v>
      </c>
      <c r="G6" s="18">
        <f t="shared" si="1"/>
        <v>17033.5</v>
      </c>
    </row>
    <row r="7" spans="1:7" ht="15" customHeight="1">
      <c r="A7" s="20">
        <v>42010.000010393516</v>
      </c>
      <c r="B7" s="19">
        <v>62.19</v>
      </c>
      <c r="C7" s="19">
        <v>60.67</v>
      </c>
      <c r="D7" s="19">
        <f t="shared" si="2"/>
        <v>-1.269999999999996</v>
      </c>
      <c r="E7" s="19">
        <f t="shared" si="3"/>
        <v>-2.8099999999999952</v>
      </c>
      <c r="F7" s="19">
        <f t="shared" si="0"/>
        <v>0.95573408947700067</v>
      </c>
      <c r="G7" s="18">
        <f t="shared" si="1"/>
        <v>16684.25</v>
      </c>
    </row>
    <row r="8" spans="1:7" ht="15" customHeight="1">
      <c r="A8" s="20">
        <v>42011.000010416668</v>
      </c>
      <c r="B8" s="19">
        <v>60.86</v>
      </c>
      <c r="C8" s="19">
        <v>60.16</v>
      </c>
      <c r="D8" s="19">
        <f t="shared" si="2"/>
        <v>-0.51000000000000512</v>
      </c>
      <c r="E8" s="19">
        <f t="shared" si="3"/>
        <v>-3.3200000000000003</v>
      </c>
      <c r="F8" s="19">
        <f t="shared" si="0"/>
        <v>0.94770006301197229</v>
      </c>
      <c r="G8" s="18">
        <f t="shared" si="1"/>
        <v>16544</v>
      </c>
    </row>
    <row r="9" spans="1:7" ht="15" customHeight="1">
      <c r="A9" s="20">
        <v>42012.000010439813</v>
      </c>
      <c r="B9" s="19">
        <v>60.86</v>
      </c>
      <c r="C9" s="19">
        <v>61.57</v>
      </c>
      <c r="D9" s="19">
        <f t="shared" si="2"/>
        <v>1.4100000000000037</v>
      </c>
      <c r="E9" s="19">
        <f t="shared" si="3"/>
        <v>-1.9099999999999966</v>
      </c>
      <c r="F9" s="19">
        <f t="shared" si="0"/>
        <v>0.96991178323881544</v>
      </c>
      <c r="G9" s="18">
        <f t="shared" si="1"/>
        <v>16931.75</v>
      </c>
    </row>
    <row r="10" spans="1:7" ht="15" customHeight="1">
      <c r="A10" s="20">
        <v>42013.000010462965</v>
      </c>
      <c r="B10" s="19">
        <v>61.12</v>
      </c>
      <c r="C10" s="19">
        <v>60.78</v>
      </c>
      <c r="D10" s="19">
        <f t="shared" si="2"/>
        <v>-0.78999999999999915</v>
      </c>
      <c r="E10" s="19">
        <f t="shared" si="3"/>
        <v>-2.6999999999999957</v>
      </c>
      <c r="F10" s="19">
        <f t="shared" si="0"/>
        <v>0.9574669187145558</v>
      </c>
      <c r="G10" s="18">
        <f t="shared" si="1"/>
        <v>16714.5</v>
      </c>
    </row>
    <row r="11" spans="1:7" ht="15" customHeight="1">
      <c r="A11" s="20">
        <v>42016.00001048611</v>
      </c>
      <c r="B11" s="19">
        <v>61.37</v>
      </c>
      <c r="C11" s="19">
        <v>60.75</v>
      </c>
      <c r="D11" s="19">
        <f t="shared" si="2"/>
        <v>-3.0000000000001137E-2</v>
      </c>
      <c r="E11" s="19">
        <f t="shared" si="3"/>
        <v>-2.7299999999999969</v>
      </c>
      <c r="F11" s="19">
        <f t="shared" si="0"/>
        <v>0.95699432892249536</v>
      </c>
      <c r="G11" s="18">
        <f t="shared" si="1"/>
        <v>16706.25</v>
      </c>
    </row>
    <row r="12" spans="1:7" ht="15" customHeight="1">
      <c r="A12" s="20">
        <v>42017.000010509262</v>
      </c>
      <c r="B12" s="19">
        <v>61.57</v>
      </c>
      <c r="C12" s="19">
        <v>60.79</v>
      </c>
      <c r="D12" s="19">
        <f t="shared" si="2"/>
        <v>3.9999999999999147E-2</v>
      </c>
      <c r="E12" s="19">
        <f t="shared" si="3"/>
        <v>-2.6899999999999977</v>
      </c>
      <c r="F12" s="19">
        <f t="shared" si="0"/>
        <v>0.95762444864524265</v>
      </c>
      <c r="G12" s="18">
        <f t="shared" si="1"/>
        <v>16717.25</v>
      </c>
    </row>
    <row r="13" spans="1:7" ht="15" customHeight="1">
      <c r="A13" s="20">
        <v>42018.000010543983</v>
      </c>
      <c r="B13" s="19">
        <v>60.41</v>
      </c>
      <c r="C13" s="19">
        <v>59.71</v>
      </c>
      <c r="D13" s="19">
        <f t="shared" si="2"/>
        <v>-1.0799999999999983</v>
      </c>
      <c r="E13" s="19">
        <f t="shared" si="3"/>
        <v>-3.769999999999996</v>
      </c>
      <c r="F13" s="19">
        <f t="shared" si="0"/>
        <v>0.94061121613106491</v>
      </c>
      <c r="G13" s="18">
        <f t="shared" si="1"/>
        <v>16420.25</v>
      </c>
    </row>
    <row r="14" spans="1:7" ht="15" customHeight="1">
      <c r="A14" s="20">
        <v>42019.00001059028</v>
      </c>
      <c r="B14" s="19">
        <v>59.8</v>
      </c>
      <c r="C14" s="19">
        <v>58.63</v>
      </c>
      <c r="D14" s="19">
        <f t="shared" si="2"/>
        <v>-1.0799999999999983</v>
      </c>
      <c r="E14" s="19">
        <f t="shared" si="3"/>
        <v>-4.8499999999999943</v>
      </c>
      <c r="F14" s="19">
        <f t="shared" si="0"/>
        <v>0.92359798361688727</v>
      </c>
      <c r="G14" s="18">
        <f t="shared" si="1"/>
        <v>16123.25</v>
      </c>
    </row>
    <row r="15" spans="1:7" ht="15" customHeight="1">
      <c r="A15" s="20">
        <v>42020.000010613425</v>
      </c>
      <c r="B15" s="19">
        <v>58.51</v>
      </c>
      <c r="C15" s="19">
        <v>59.22</v>
      </c>
      <c r="D15" s="19">
        <f t="shared" si="2"/>
        <v>0.58999999999999631</v>
      </c>
      <c r="E15" s="19">
        <f t="shared" si="3"/>
        <v>-4.259999999999998</v>
      </c>
      <c r="F15" s="19">
        <f t="shared" si="0"/>
        <v>0.93289224952741023</v>
      </c>
      <c r="G15" s="18">
        <f t="shared" si="1"/>
        <v>16285.5</v>
      </c>
    </row>
    <row r="16" spans="1:7" ht="15" customHeight="1">
      <c r="A16" s="20">
        <v>42024.000010636577</v>
      </c>
      <c r="B16" s="19">
        <v>59.75</v>
      </c>
      <c r="C16" s="19">
        <v>59.65</v>
      </c>
      <c r="D16" s="19">
        <f t="shared" si="2"/>
        <v>0.42999999999999972</v>
      </c>
      <c r="E16" s="19">
        <f t="shared" si="3"/>
        <v>-3.8299999999999983</v>
      </c>
      <c r="F16" s="19">
        <f t="shared" si="0"/>
        <v>0.93966603654694392</v>
      </c>
      <c r="G16" s="18">
        <f t="shared" si="1"/>
        <v>16403.75</v>
      </c>
    </row>
    <row r="17" spans="1:7" ht="15" customHeight="1">
      <c r="A17" s="20">
        <v>42025.000010659722</v>
      </c>
      <c r="B17" s="19">
        <v>59.27</v>
      </c>
      <c r="C17" s="19">
        <v>60.27</v>
      </c>
      <c r="D17" s="19">
        <f t="shared" si="2"/>
        <v>0.62000000000000455</v>
      </c>
      <c r="E17" s="19">
        <f t="shared" si="3"/>
        <v>-3.2099999999999937</v>
      </c>
      <c r="F17" s="19">
        <f t="shared" si="0"/>
        <v>0.94943289224952754</v>
      </c>
      <c r="G17" s="18">
        <f t="shared" si="1"/>
        <v>16574.25</v>
      </c>
    </row>
    <row r="18" spans="1:7" ht="15" customHeight="1">
      <c r="A18" s="20">
        <v>42026.000010682874</v>
      </c>
      <c r="B18" s="19">
        <v>60.37</v>
      </c>
      <c r="C18" s="19">
        <v>60.64</v>
      </c>
      <c r="D18" s="19">
        <f t="shared" si="2"/>
        <v>0.36999999999999744</v>
      </c>
      <c r="E18" s="19">
        <f t="shared" si="3"/>
        <v>-2.8399999999999963</v>
      </c>
      <c r="F18" s="19">
        <f t="shared" si="0"/>
        <v>0.95526149968494023</v>
      </c>
      <c r="G18" s="18">
        <f t="shared" si="1"/>
        <v>16676</v>
      </c>
    </row>
    <row r="19" spans="1:7" ht="15" customHeight="1">
      <c r="A19" s="20">
        <v>42027.000010706019</v>
      </c>
      <c r="B19" s="19">
        <v>60.64</v>
      </c>
      <c r="C19" s="19">
        <v>61.02</v>
      </c>
      <c r="D19" s="19">
        <f t="shared" si="2"/>
        <v>0.38000000000000256</v>
      </c>
      <c r="E19" s="19">
        <f t="shared" si="3"/>
        <v>-2.4599999999999937</v>
      </c>
      <c r="F19" s="19">
        <f t="shared" si="0"/>
        <v>0.96124763705103977</v>
      </c>
      <c r="G19" s="18">
        <f t="shared" si="1"/>
        <v>16780.5</v>
      </c>
    </row>
    <row r="20" spans="1:7" ht="15" customHeight="1">
      <c r="A20" s="20">
        <v>42030.000010717595</v>
      </c>
      <c r="B20" s="19">
        <v>61.11</v>
      </c>
      <c r="C20" s="19">
        <v>61.17</v>
      </c>
      <c r="D20" s="19">
        <f t="shared" si="2"/>
        <v>0.14999999999999858</v>
      </c>
      <c r="E20" s="19">
        <f t="shared" si="3"/>
        <v>-2.3099999999999952</v>
      </c>
      <c r="F20" s="19">
        <f t="shared" si="0"/>
        <v>0.9636105860113422</v>
      </c>
      <c r="G20" s="18">
        <f t="shared" si="1"/>
        <v>16821.75</v>
      </c>
    </row>
    <row r="21" spans="1:7" ht="15" customHeight="1">
      <c r="A21" s="20">
        <v>42031.00001077546</v>
      </c>
      <c r="B21" s="19">
        <v>60.37</v>
      </c>
      <c r="C21" s="19">
        <v>60.29</v>
      </c>
      <c r="D21" s="19">
        <f t="shared" si="2"/>
        <v>-0.88000000000000256</v>
      </c>
      <c r="E21" s="19">
        <f t="shared" si="3"/>
        <v>-3.1899999999999977</v>
      </c>
      <c r="F21" s="19">
        <f t="shared" si="0"/>
        <v>0.94974795211090113</v>
      </c>
      <c r="G21" s="18">
        <f t="shared" si="1"/>
        <v>16579.75</v>
      </c>
    </row>
    <row r="22" spans="1:7" ht="15" customHeight="1">
      <c r="A22" s="20">
        <v>42032.000010810189</v>
      </c>
      <c r="B22" s="19">
        <v>60.88</v>
      </c>
      <c r="C22" s="19">
        <v>58.99</v>
      </c>
      <c r="D22" s="19">
        <f t="shared" si="2"/>
        <v>-1.2999999999999972</v>
      </c>
      <c r="E22" s="19">
        <f t="shared" si="3"/>
        <v>-4.4899999999999949</v>
      </c>
      <c r="F22" s="19">
        <f t="shared" si="0"/>
        <v>0.92926906112161323</v>
      </c>
      <c r="G22" s="18">
        <f t="shared" si="1"/>
        <v>16222.25</v>
      </c>
    </row>
    <row r="23" spans="1:7" ht="15" customHeight="1">
      <c r="A23" s="20">
        <v>42033.000010856478</v>
      </c>
      <c r="B23" s="19">
        <v>58.82</v>
      </c>
      <c r="C23" s="19">
        <v>59.95</v>
      </c>
      <c r="D23" s="19">
        <f t="shared" si="2"/>
        <v>0.96000000000000085</v>
      </c>
      <c r="E23" s="19">
        <f t="shared" si="3"/>
        <v>-3.529999999999994</v>
      </c>
      <c r="F23" s="19">
        <f t="shared" si="0"/>
        <v>0.94439193446754888</v>
      </c>
      <c r="G23" s="18">
        <f t="shared" si="1"/>
        <v>16486.25</v>
      </c>
    </row>
    <row r="24" spans="1:7" ht="15" customHeight="1">
      <c r="A24" s="20">
        <v>42034.000010902775</v>
      </c>
      <c r="B24" s="19">
        <v>59.4</v>
      </c>
      <c r="C24" s="19">
        <v>58.16</v>
      </c>
      <c r="D24" s="19">
        <f t="shared" si="2"/>
        <v>-1.7900000000000063</v>
      </c>
      <c r="E24" s="19">
        <f t="shared" si="3"/>
        <v>-5.32</v>
      </c>
      <c r="F24" s="19">
        <f t="shared" si="0"/>
        <v>0.91619407687460619</v>
      </c>
      <c r="G24" s="18">
        <f t="shared" si="1"/>
        <v>15993.999999999998</v>
      </c>
    </row>
    <row r="25" spans="1:7" ht="15" customHeight="1">
      <c r="A25" s="20">
        <v>42037.000010937503</v>
      </c>
      <c r="B25" s="19">
        <v>58.6</v>
      </c>
      <c r="C25" s="19">
        <v>58.49</v>
      </c>
      <c r="D25" s="19">
        <f t="shared" si="2"/>
        <v>0.3300000000000054</v>
      </c>
      <c r="E25" s="19">
        <f t="shared" si="3"/>
        <v>-4.9899999999999949</v>
      </c>
      <c r="F25" s="19">
        <f t="shared" si="0"/>
        <v>0.9213925645872717</v>
      </c>
      <c r="G25" s="18">
        <f t="shared" si="1"/>
        <v>16084.75</v>
      </c>
    </row>
    <row r="26" spans="1:7" ht="15" customHeight="1">
      <c r="A26" s="20">
        <v>42038.000010960648</v>
      </c>
      <c r="B26" s="19">
        <v>58.68</v>
      </c>
      <c r="C26" s="19">
        <v>60.12</v>
      </c>
      <c r="D26" s="19">
        <f t="shared" si="2"/>
        <v>1.6299999999999955</v>
      </c>
      <c r="E26" s="19">
        <f t="shared" si="3"/>
        <v>-3.3599999999999994</v>
      </c>
      <c r="F26" s="19">
        <f t="shared" si="0"/>
        <v>0.947069943289225</v>
      </c>
      <c r="G26" s="18">
        <f t="shared" si="1"/>
        <v>16533</v>
      </c>
    </row>
    <row r="27" spans="1:7" ht="15" customHeight="1">
      <c r="A27" s="20">
        <v>42039.000010995369</v>
      </c>
      <c r="B27" s="19">
        <v>60.16</v>
      </c>
      <c r="C27" s="19">
        <v>59.95</v>
      </c>
      <c r="D27" s="19">
        <f t="shared" si="2"/>
        <v>-0.1699999999999946</v>
      </c>
      <c r="E27" s="19">
        <f t="shared" si="3"/>
        <v>-3.529999999999994</v>
      </c>
      <c r="F27" s="19">
        <f t="shared" si="0"/>
        <v>0.94439193446754888</v>
      </c>
      <c r="G27" s="18">
        <f t="shared" si="1"/>
        <v>16486.25</v>
      </c>
    </row>
    <row r="28" spans="1:7" ht="15" customHeight="1">
      <c r="A28" s="20">
        <v>42040.000011018521</v>
      </c>
      <c r="B28" s="19">
        <v>60.28</v>
      </c>
      <c r="C28" s="19">
        <v>60.49</v>
      </c>
      <c r="D28" s="19">
        <f t="shared" si="2"/>
        <v>0.53999999999999915</v>
      </c>
      <c r="E28" s="19">
        <f t="shared" si="3"/>
        <v>-2.9899999999999949</v>
      </c>
      <c r="F28" s="19">
        <f t="shared" si="0"/>
        <v>0.95289855072463781</v>
      </c>
      <c r="G28" s="18">
        <f t="shared" si="1"/>
        <v>16634.75</v>
      </c>
    </row>
    <row r="29" spans="1:7" ht="15" customHeight="1">
      <c r="A29" s="20">
        <v>42041.000011041666</v>
      </c>
      <c r="B29" s="19">
        <v>60.45</v>
      </c>
      <c r="C29" s="19">
        <v>61.13</v>
      </c>
      <c r="D29" s="19">
        <f t="shared" si="2"/>
        <v>0.64000000000000057</v>
      </c>
      <c r="E29" s="19">
        <f t="shared" si="3"/>
        <v>-2.3499999999999943</v>
      </c>
      <c r="F29" s="19">
        <f t="shared" si="0"/>
        <v>0.96298046628859491</v>
      </c>
      <c r="G29" s="18">
        <f t="shared" si="1"/>
        <v>16810.75</v>
      </c>
    </row>
    <row r="30" spans="1:7" ht="15" customHeight="1">
      <c r="A30" s="20">
        <v>42044.000011064818</v>
      </c>
      <c r="B30" s="19">
        <v>60.95</v>
      </c>
      <c r="C30" s="19">
        <v>60.96</v>
      </c>
      <c r="D30" s="19">
        <f t="shared" si="2"/>
        <v>-0.17000000000000171</v>
      </c>
      <c r="E30" s="19">
        <f t="shared" si="3"/>
        <v>-2.519999999999996</v>
      </c>
      <c r="F30" s="19">
        <f t="shared" si="0"/>
        <v>0.96030245746691878</v>
      </c>
      <c r="G30" s="18">
        <f t="shared" si="1"/>
        <v>16764</v>
      </c>
    </row>
    <row r="31" spans="1:7" ht="15" customHeight="1">
      <c r="A31" s="20">
        <v>42045.000011087963</v>
      </c>
      <c r="B31" s="19">
        <v>61.3</v>
      </c>
      <c r="C31" s="19">
        <v>62.21</v>
      </c>
      <c r="D31" s="19">
        <f t="shared" si="2"/>
        <v>1.25</v>
      </c>
      <c r="E31" s="19">
        <f t="shared" si="3"/>
        <v>-1.269999999999996</v>
      </c>
      <c r="F31" s="19">
        <f t="shared" si="0"/>
        <v>0.97999369880277254</v>
      </c>
      <c r="G31" s="18">
        <f t="shared" si="1"/>
        <v>17107.75</v>
      </c>
    </row>
    <row r="32" spans="1:7" ht="15" customHeight="1">
      <c r="A32" s="20">
        <v>42046.000011099539</v>
      </c>
      <c r="B32" s="19">
        <v>64.92</v>
      </c>
      <c r="C32" s="19">
        <v>63.75</v>
      </c>
      <c r="D32" s="19">
        <f t="shared" si="2"/>
        <v>1.5399999999999991</v>
      </c>
      <c r="E32" s="19">
        <f t="shared" si="3"/>
        <v>0.27000000000000313</v>
      </c>
      <c r="F32" s="19">
        <f t="shared" si="0"/>
        <v>1.0042533081285445</v>
      </c>
      <c r="G32" s="18">
        <f t="shared" si="1"/>
        <v>17531.25</v>
      </c>
    </row>
    <row r="33" spans="1:7" ht="15" customHeight="1">
      <c r="A33" s="20">
        <v>42047.00001113426</v>
      </c>
      <c r="B33" s="19">
        <v>64.25</v>
      </c>
      <c r="C33" s="19">
        <v>67.59</v>
      </c>
      <c r="D33" s="19">
        <f t="shared" si="2"/>
        <v>3.8400000000000034</v>
      </c>
      <c r="E33" s="19">
        <f t="shared" si="3"/>
        <v>4.1100000000000065</v>
      </c>
      <c r="F33" s="19">
        <f t="shared" si="0"/>
        <v>1.0647448015122873</v>
      </c>
      <c r="G33" s="18">
        <f t="shared" si="1"/>
        <v>18587.25</v>
      </c>
    </row>
    <row r="34" spans="1:7" ht="15" customHeight="1">
      <c r="A34" s="20">
        <v>42048.000011145836</v>
      </c>
      <c r="B34" s="19">
        <v>67.61</v>
      </c>
      <c r="C34" s="19">
        <v>68.77</v>
      </c>
      <c r="D34" s="19">
        <f t="shared" si="2"/>
        <v>1.1799999999999926</v>
      </c>
      <c r="E34" s="19">
        <f t="shared" si="3"/>
        <v>5.2899999999999991</v>
      </c>
      <c r="F34" s="19">
        <f t="shared" si="0"/>
        <v>1.0833333333333333</v>
      </c>
      <c r="G34" s="18">
        <f t="shared" si="1"/>
        <v>18911.75</v>
      </c>
    </row>
    <row r="35" spans="1:7" ht="15" customHeight="1">
      <c r="A35" s="20">
        <v>42052.000011168981</v>
      </c>
      <c r="B35" s="19">
        <v>68.89</v>
      </c>
      <c r="C35" s="19">
        <v>70.36</v>
      </c>
      <c r="D35" s="19">
        <f t="shared" si="2"/>
        <v>1.5900000000000034</v>
      </c>
      <c r="E35" s="19">
        <f t="shared" si="3"/>
        <v>6.8800000000000026</v>
      </c>
      <c r="F35" s="19">
        <f t="shared" si="0"/>
        <v>1.1083805923125394</v>
      </c>
      <c r="G35" s="18">
        <f t="shared" si="1"/>
        <v>19349</v>
      </c>
    </row>
    <row r="36" spans="1:7" ht="15" customHeight="1">
      <c r="A36" s="20">
        <v>42053.000011192133</v>
      </c>
      <c r="B36" s="19">
        <v>70.099999999999994</v>
      </c>
      <c r="C36" s="19">
        <v>70.290000000000006</v>
      </c>
      <c r="D36" s="19">
        <f t="shared" si="2"/>
        <v>-6.9999999999993179E-2</v>
      </c>
      <c r="E36" s="19">
        <f t="shared" si="3"/>
        <v>6.8100000000000094</v>
      </c>
      <c r="F36" s="19">
        <f t="shared" si="0"/>
        <v>1.1072778827977316</v>
      </c>
      <c r="G36" s="18">
        <f t="shared" si="1"/>
        <v>19329.75</v>
      </c>
    </row>
    <row r="37" spans="1:7" ht="15" customHeight="1">
      <c r="A37" s="20">
        <v>42054.000011215277</v>
      </c>
      <c r="B37" s="19">
        <v>70.08</v>
      </c>
      <c r="C37" s="19">
        <v>71.56</v>
      </c>
      <c r="D37" s="19">
        <f t="shared" si="2"/>
        <v>1.269999999999996</v>
      </c>
      <c r="E37" s="19">
        <f t="shared" si="3"/>
        <v>8.0800000000000054</v>
      </c>
      <c r="F37" s="19">
        <f t="shared" ref="F37:F72" si="4">C37/$B$5</f>
        <v>1.1272841839949592</v>
      </c>
      <c r="G37" s="18">
        <f t="shared" ref="G37:G72" si="5">C37*$C$2</f>
        <v>19679</v>
      </c>
    </row>
    <row r="38" spans="1:7" ht="15" customHeight="1">
      <c r="A38" s="20">
        <v>42055.000011238422</v>
      </c>
      <c r="B38" s="19">
        <v>71.599999999999994</v>
      </c>
      <c r="C38" s="19">
        <v>71.62</v>
      </c>
      <c r="D38" s="19">
        <f t="shared" ref="D38:D69" si="6">C38-C37</f>
        <v>6.0000000000002274E-2</v>
      </c>
      <c r="E38" s="19">
        <f t="shared" ref="E38:E72" si="7">C38-$B$5</f>
        <v>8.1400000000000077</v>
      </c>
      <c r="F38" s="19">
        <f t="shared" si="4"/>
        <v>1.1282293635790801</v>
      </c>
      <c r="G38" s="18">
        <f t="shared" si="5"/>
        <v>19695.5</v>
      </c>
    </row>
    <row r="39" spans="1:7" ht="15" customHeight="1">
      <c r="A39" s="20">
        <v>42058.000011261574</v>
      </c>
      <c r="B39" s="19">
        <v>71.7</v>
      </c>
      <c r="C39" s="19">
        <v>70.239999999999995</v>
      </c>
      <c r="D39" s="19">
        <f t="shared" si="6"/>
        <v>-1.3800000000000097</v>
      </c>
      <c r="E39" s="19">
        <f t="shared" si="7"/>
        <v>6.759999999999998</v>
      </c>
      <c r="F39" s="19">
        <f t="shared" si="4"/>
        <v>1.1064902331442974</v>
      </c>
      <c r="G39" s="18">
        <f t="shared" si="5"/>
        <v>19316</v>
      </c>
    </row>
    <row r="40" spans="1:7" ht="15" customHeight="1">
      <c r="A40" s="20">
        <v>42059.000011284719</v>
      </c>
      <c r="B40" s="19">
        <v>70</v>
      </c>
      <c r="C40" s="19">
        <v>70.12</v>
      </c>
      <c r="D40" s="19">
        <f t="shared" si="6"/>
        <v>-0.11999999999999034</v>
      </c>
      <c r="E40" s="19">
        <f t="shared" si="7"/>
        <v>6.6400000000000077</v>
      </c>
      <c r="F40" s="19">
        <f t="shared" si="4"/>
        <v>1.1045998739760556</v>
      </c>
      <c r="G40" s="18">
        <f t="shared" si="5"/>
        <v>19283</v>
      </c>
    </row>
    <row r="41" spans="1:7" ht="15" customHeight="1">
      <c r="A41" s="20">
        <v>42060.000011307871</v>
      </c>
      <c r="B41" s="19">
        <v>70.010000000000005</v>
      </c>
      <c r="C41" s="19">
        <v>69.45</v>
      </c>
      <c r="D41" s="19">
        <f t="shared" si="6"/>
        <v>-0.67000000000000171</v>
      </c>
      <c r="E41" s="19">
        <f t="shared" si="7"/>
        <v>5.970000000000006</v>
      </c>
      <c r="F41" s="19">
        <f t="shared" si="4"/>
        <v>1.094045368620038</v>
      </c>
      <c r="G41" s="18">
        <f t="shared" si="5"/>
        <v>19098.75</v>
      </c>
    </row>
    <row r="42" spans="1:7" ht="15" customHeight="1">
      <c r="A42" s="20">
        <v>42061.000011331016</v>
      </c>
      <c r="B42" s="19">
        <v>69.540000000000006</v>
      </c>
      <c r="C42" s="19">
        <v>69.56</v>
      </c>
      <c r="D42" s="19">
        <f t="shared" si="6"/>
        <v>0.10999999999999943</v>
      </c>
      <c r="E42" s="19">
        <f t="shared" si="7"/>
        <v>6.0800000000000054</v>
      </c>
      <c r="F42" s="19">
        <f t="shared" si="4"/>
        <v>1.0957781978575931</v>
      </c>
      <c r="G42" s="18">
        <f t="shared" si="5"/>
        <v>19129</v>
      </c>
    </row>
    <row r="43" spans="1:7" ht="15" customHeight="1">
      <c r="A43" s="20">
        <v>42062.000011342592</v>
      </c>
      <c r="B43" s="19">
        <v>69.41</v>
      </c>
      <c r="C43" s="19">
        <v>69.510000000000005</v>
      </c>
      <c r="D43" s="19">
        <f t="shared" si="6"/>
        <v>-4.9999999999997158E-2</v>
      </c>
      <c r="E43" s="19">
        <f t="shared" si="7"/>
        <v>6.0300000000000082</v>
      </c>
      <c r="F43" s="19">
        <f t="shared" si="4"/>
        <v>1.0949905482041589</v>
      </c>
      <c r="G43" s="18">
        <f t="shared" si="5"/>
        <v>19115.25</v>
      </c>
    </row>
    <row r="44" spans="1:7" ht="15" customHeight="1">
      <c r="A44" s="20">
        <v>42065.000011388889</v>
      </c>
      <c r="B44" s="19">
        <v>69.8</v>
      </c>
      <c r="C44" s="19">
        <v>71.13</v>
      </c>
      <c r="D44" s="19">
        <f t="shared" si="6"/>
        <v>1.6199999999999903</v>
      </c>
      <c r="E44" s="19">
        <f t="shared" si="7"/>
        <v>7.6499999999999986</v>
      </c>
      <c r="F44" s="19">
        <f t="shared" si="4"/>
        <v>1.1205103969754253</v>
      </c>
      <c r="G44" s="18">
        <f t="shared" si="5"/>
        <v>19560.75</v>
      </c>
    </row>
    <row r="45" spans="1:7" ht="15" customHeight="1">
      <c r="A45" s="20">
        <v>42066.000011435186</v>
      </c>
      <c r="B45" s="19">
        <v>69.91</v>
      </c>
      <c r="C45" s="19">
        <v>69.86</v>
      </c>
      <c r="D45" s="19">
        <f t="shared" si="6"/>
        <v>-1.269999999999996</v>
      </c>
      <c r="E45" s="19">
        <f t="shared" si="7"/>
        <v>6.3800000000000026</v>
      </c>
      <c r="F45" s="19">
        <f t="shared" si="4"/>
        <v>1.100504095778198</v>
      </c>
      <c r="G45" s="18">
        <f t="shared" si="5"/>
        <v>19211.5</v>
      </c>
    </row>
    <row r="46" spans="1:7" ht="15" customHeight="1">
      <c r="A46" s="20">
        <v>42067.000011458331</v>
      </c>
      <c r="B46" s="19">
        <v>69.42</v>
      </c>
      <c r="C46" s="19">
        <v>71.05</v>
      </c>
      <c r="D46" s="19">
        <f t="shared" si="6"/>
        <v>1.1899999999999977</v>
      </c>
      <c r="E46" s="19">
        <f t="shared" si="7"/>
        <v>7.57</v>
      </c>
      <c r="F46" s="19">
        <f t="shared" si="4"/>
        <v>1.1192501575299307</v>
      </c>
      <c r="G46" s="18">
        <f t="shared" si="5"/>
        <v>19538.75</v>
      </c>
    </row>
    <row r="47" spans="1:7" ht="15" customHeight="1">
      <c r="A47" s="20">
        <v>42068.000011493059</v>
      </c>
      <c r="B47" s="19">
        <v>71.55</v>
      </c>
      <c r="C47" s="19">
        <v>71.09</v>
      </c>
      <c r="D47" s="19">
        <f t="shared" si="6"/>
        <v>4.0000000000006253E-2</v>
      </c>
      <c r="E47" s="19">
        <f t="shared" si="7"/>
        <v>7.6100000000000065</v>
      </c>
      <c r="F47" s="19">
        <f t="shared" si="4"/>
        <v>1.1198802772526781</v>
      </c>
      <c r="G47" s="18">
        <f t="shared" si="5"/>
        <v>19549.75</v>
      </c>
    </row>
    <row r="48" spans="1:7" ht="15" customHeight="1">
      <c r="A48" s="20">
        <v>42069.000011516204</v>
      </c>
      <c r="B48" s="19">
        <v>70.63</v>
      </c>
      <c r="C48" s="19">
        <v>69.959999999999994</v>
      </c>
      <c r="D48" s="19">
        <f t="shared" si="6"/>
        <v>-1.1300000000000097</v>
      </c>
      <c r="E48" s="19">
        <f t="shared" si="7"/>
        <v>6.4799999999999969</v>
      </c>
      <c r="F48" s="19">
        <f t="shared" si="4"/>
        <v>1.102079395085066</v>
      </c>
      <c r="G48" s="18">
        <f t="shared" si="5"/>
        <v>19239</v>
      </c>
    </row>
    <row r="49" spans="1:7" ht="15" customHeight="1">
      <c r="A49" s="20">
        <v>42072.000011539349</v>
      </c>
      <c r="B49" s="19">
        <v>69.97</v>
      </c>
      <c r="C49" s="19">
        <v>69.599999999999994</v>
      </c>
      <c r="D49" s="19">
        <f t="shared" si="6"/>
        <v>-0.35999999999999943</v>
      </c>
      <c r="E49" s="19">
        <f t="shared" si="7"/>
        <v>6.1199999999999974</v>
      </c>
      <c r="F49" s="19">
        <f t="shared" si="4"/>
        <v>1.0964083175803403</v>
      </c>
      <c r="G49" s="18">
        <f t="shared" si="5"/>
        <v>19140</v>
      </c>
    </row>
    <row r="50" spans="1:7" ht="15" customHeight="1">
      <c r="A50" s="20">
        <v>42073.000011562501</v>
      </c>
      <c r="B50" s="19">
        <v>69.12</v>
      </c>
      <c r="C50" s="19">
        <v>69.2</v>
      </c>
      <c r="D50" s="19">
        <f t="shared" si="6"/>
        <v>-0.39999999999999147</v>
      </c>
      <c r="E50" s="19">
        <f t="shared" si="7"/>
        <v>5.720000000000006</v>
      </c>
      <c r="F50" s="19">
        <f t="shared" si="4"/>
        <v>1.0901071203528672</v>
      </c>
      <c r="G50" s="18">
        <f t="shared" si="5"/>
        <v>19030</v>
      </c>
    </row>
    <row r="51" spans="1:7" ht="15" customHeight="1">
      <c r="A51" s="20">
        <v>42074.000000011576</v>
      </c>
      <c r="B51" s="19">
        <v>69.489999999999995</v>
      </c>
      <c r="C51" s="19">
        <v>70.36</v>
      </c>
      <c r="D51" s="19">
        <f t="shared" si="6"/>
        <v>1.1599999999999966</v>
      </c>
      <c r="E51" s="19">
        <f t="shared" si="7"/>
        <v>6.8800000000000026</v>
      </c>
      <c r="F51" s="19">
        <f t="shared" si="4"/>
        <v>1.1083805923125394</v>
      </c>
      <c r="G51" s="18">
        <f t="shared" si="5"/>
        <v>19349</v>
      </c>
    </row>
    <row r="52" spans="1:7" ht="15" customHeight="1">
      <c r="A52" s="20">
        <v>42075.000000034721</v>
      </c>
      <c r="B52" s="19">
        <v>70.3</v>
      </c>
      <c r="C52" s="19">
        <v>71.02</v>
      </c>
      <c r="D52" s="19">
        <f t="shared" si="6"/>
        <v>0.65999999999999659</v>
      </c>
      <c r="E52" s="19">
        <f t="shared" si="7"/>
        <v>7.5399999999999991</v>
      </c>
      <c r="F52" s="19">
        <f t="shared" si="4"/>
        <v>1.1187775677378702</v>
      </c>
      <c r="G52" s="18">
        <f t="shared" si="5"/>
        <v>19530.5</v>
      </c>
    </row>
    <row r="53" spans="1:7" ht="15" customHeight="1">
      <c r="A53" s="20">
        <v>42076.000000046297</v>
      </c>
      <c r="B53" s="19">
        <v>71.040000000000006</v>
      </c>
      <c r="C53" s="19">
        <v>70.81</v>
      </c>
      <c r="D53" s="19">
        <f t="shared" si="6"/>
        <v>-0.20999999999999375</v>
      </c>
      <c r="E53" s="19">
        <f t="shared" si="7"/>
        <v>7.3300000000000054</v>
      </c>
      <c r="F53" s="19">
        <f t="shared" si="4"/>
        <v>1.1154694391934468</v>
      </c>
      <c r="G53" s="18">
        <f t="shared" si="5"/>
        <v>19472.75</v>
      </c>
    </row>
    <row r="54" spans="1:7" ht="15" customHeight="1">
      <c r="A54" s="20">
        <v>42079.000000069442</v>
      </c>
      <c r="B54" s="19">
        <v>71.150000000000006</v>
      </c>
      <c r="C54" s="19">
        <v>72.08</v>
      </c>
      <c r="D54" s="19">
        <f t="shared" si="6"/>
        <v>1.269999999999996</v>
      </c>
      <c r="E54" s="19">
        <f t="shared" si="7"/>
        <v>8.6000000000000014</v>
      </c>
      <c r="F54" s="19">
        <f t="shared" si="4"/>
        <v>1.1354757403906743</v>
      </c>
      <c r="G54" s="18">
        <f t="shared" si="5"/>
        <v>19822</v>
      </c>
    </row>
    <row r="55" spans="1:7" ht="15" customHeight="1">
      <c r="A55" s="20">
        <v>42080.000000092594</v>
      </c>
      <c r="B55" s="19">
        <v>71.569999999999993</v>
      </c>
      <c r="C55" s="19">
        <v>72.06</v>
      </c>
      <c r="D55" s="19">
        <f t="shared" si="6"/>
        <v>-1.9999999999996021E-2</v>
      </c>
      <c r="E55" s="19">
        <f t="shared" si="7"/>
        <v>8.5800000000000054</v>
      </c>
      <c r="F55" s="19">
        <f t="shared" si="4"/>
        <v>1.1351606805293006</v>
      </c>
      <c r="G55" s="18">
        <f t="shared" si="5"/>
        <v>19816.5</v>
      </c>
    </row>
    <row r="56" spans="1:7" ht="15" customHeight="1">
      <c r="A56" s="20">
        <v>42081.000000127315</v>
      </c>
      <c r="B56" s="19">
        <v>71.7</v>
      </c>
      <c r="C56" s="19">
        <v>72.88</v>
      </c>
      <c r="D56" s="19">
        <f t="shared" si="6"/>
        <v>0.81999999999999318</v>
      </c>
      <c r="E56" s="19">
        <f t="shared" si="7"/>
        <v>9.3999999999999986</v>
      </c>
      <c r="F56" s="19">
        <f t="shared" si="4"/>
        <v>1.1480781348456206</v>
      </c>
      <c r="G56" s="18">
        <f t="shared" si="5"/>
        <v>20042</v>
      </c>
    </row>
    <row r="57" spans="1:7" ht="15" customHeight="1">
      <c r="A57" s="20">
        <v>42082.000000162036</v>
      </c>
      <c r="B57" s="19">
        <v>72.8</v>
      </c>
      <c r="C57" s="19">
        <v>72.75</v>
      </c>
      <c r="D57" s="19">
        <f t="shared" si="6"/>
        <v>-0.12999999999999545</v>
      </c>
      <c r="E57" s="19">
        <f t="shared" si="7"/>
        <v>9.2700000000000031</v>
      </c>
      <c r="F57" s="19">
        <f t="shared" si="4"/>
        <v>1.146030245746692</v>
      </c>
      <c r="G57" s="18">
        <f t="shared" si="5"/>
        <v>20006.25</v>
      </c>
    </row>
    <row r="58" spans="1:7" ht="15" customHeight="1">
      <c r="A58" s="20">
        <v>42083.000000196756</v>
      </c>
      <c r="B58" s="19">
        <v>73.31</v>
      </c>
      <c r="C58" s="19">
        <v>72.87</v>
      </c>
      <c r="D58" s="19">
        <f t="shared" si="6"/>
        <v>0.12000000000000455</v>
      </c>
      <c r="E58" s="19">
        <f t="shared" si="7"/>
        <v>9.3900000000000077</v>
      </c>
      <c r="F58" s="19">
        <f t="shared" si="4"/>
        <v>1.147920604914934</v>
      </c>
      <c r="G58" s="18">
        <f t="shared" si="5"/>
        <v>20039.25</v>
      </c>
    </row>
    <row r="59" spans="1:7" ht="15" customHeight="1">
      <c r="A59" s="20">
        <v>42086.000000219909</v>
      </c>
      <c r="B59" s="19">
        <v>72.95</v>
      </c>
      <c r="C59" s="19">
        <v>73.14</v>
      </c>
      <c r="D59" s="19">
        <f t="shared" si="6"/>
        <v>0.26999999999999602</v>
      </c>
      <c r="E59" s="19">
        <f t="shared" si="7"/>
        <v>9.6600000000000037</v>
      </c>
      <c r="F59" s="19">
        <f t="shared" si="4"/>
        <v>1.1521739130434783</v>
      </c>
      <c r="G59" s="18">
        <f t="shared" si="5"/>
        <v>20113.5</v>
      </c>
    </row>
    <row r="60" spans="1:7" ht="15" customHeight="1">
      <c r="A60" s="20">
        <v>42087.000000243053</v>
      </c>
      <c r="B60" s="19">
        <v>73.2</v>
      </c>
      <c r="C60" s="19">
        <v>72.61</v>
      </c>
      <c r="D60" s="19">
        <f t="shared" si="6"/>
        <v>-0.53000000000000114</v>
      </c>
      <c r="E60" s="19">
        <f t="shared" si="7"/>
        <v>9.1300000000000026</v>
      </c>
      <c r="F60" s="19">
        <f t="shared" si="4"/>
        <v>1.1438248267170763</v>
      </c>
      <c r="G60" s="18">
        <f t="shared" si="5"/>
        <v>19967.75</v>
      </c>
    </row>
    <row r="61" spans="1:7" ht="15" customHeight="1">
      <c r="A61" s="20">
        <v>42088.000000266205</v>
      </c>
      <c r="B61" s="19">
        <v>72.48</v>
      </c>
      <c r="C61" s="19">
        <v>70.650000000000006</v>
      </c>
      <c r="D61" s="19">
        <f t="shared" si="6"/>
        <v>-1.9599999999999937</v>
      </c>
      <c r="E61" s="19">
        <f t="shared" si="7"/>
        <v>7.1700000000000088</v>
      </c>
      <c r="F61" s="19">
        <f t="shared" si="4"/>
        <v>1.1129489603024576</v>
      </c>
      <c r="G61" s="18">
        <f t="shared" si="5"/>
        <v>19428.75</v>
      </c>
    </row>
    <row r="62" spans="1:7" ht="15" customHeight="1">
      <c r="A62" s="20">
        <v>42089.00000028935</v>
      </c>
      <c r="B62" s="19">
        <v>69.97</v>
      </c>
      <c r="C62" s="19">
        <v>71.040000000000006</v>
      </c>
      <c r="D62" s="19">
        <f t="shared" si="6"/>
        <v>0.39000000000000057</v>
      </c>
      <c r="E62" s="19">
        <f t="shared" si="7"/>
        <v>7.5600000000000094</v>
      </c>
      <c r="F62" s="19">
        <f t="shared" si="4"/>
        <v>1.1190926275992441</v>
      </c>
      <c r="G62" s="18">
        <f t="shared" si="5"/>
        <v>19536</v>
      </c>
    </row>
    <row r="63" spans="1:7" ht="15" customHeight="1">
      <c r="A63" s="20">
        <v>42090.000000312502</v>
      </c>
      <c r="B63" s="19">
        <v>70.989999999999995</v>
      </c>
      <c r="C63" s="19">
        <v>71.290000000000006</v>
      </c>
      <c r="D63" s="19">
        <f t="shared" si="6"/>
        <v>0.25</v>
      </c>
      <c r="E63" s="19">
        <f t="shared" si="7"/>
        <v>7.8100000000000094</v>
      </c>
      <c r="F63" s="19">
        <f t="shared" si="4"/>
        <v>1.1230308758664147</v>
      </c>
      <c r="G63" s="18">
        <f t="shared" si="5"/>
        <v>19604.75</v>
      </c>
    </row>
    <row r="64" spans="1:7" ht="15" customHeight="1">
      <c r="A64" s="20">
        <v>42093.000000335647</v>
      </c>
      <c r="B64" s="19">
        <v>71.66</v>
      </c>
      <c r="C64" s="19">
        <v>71.900000000000006</v>
      </c>
      <c r="D64" s="19">
        <f t="shared" si="6"/>
        <v>0.60999999999999943</v>
      </c>
      <c r="E64" s="19">
        <f t="shared" si="7"/>
        <v>8.4200000000000088</v>
      </c>
      <c r="F64" s="19">
        <f t="shared" si="4"/>
        <v>1.1326402016383115</v>
      </c>
      <c r="G64" s="18">
        <f t="shared" si="5"/>
        <v>19772.5</v>
      </c>
    </row>
    <row r="65" spans="1:7" ht="15" customHeight="1">
      <c r="A65" s="20">
        <v>42094.000000358799</v>
      </c>
      <c r="B65" s="19">
        <v>71.5</v>
      </c>
      <c r="C65" s="19">
        <v>71.05</v>
      </c>
      <c r="D65" s="19">
        <f t="shared" si="6"/>
        <v>-0.85000000000000853</v>
      </c>
      <c r="E65" s="19">
        <f t="shared" si="7"/>
        <v>7.57</v>
      </c>
      <c r="F65" s="19">
        <f t="shared" si="4"/>
        <v>1.1192501575299307</v>
      </c>
      <c r="G65" s="18">
        <f t="shared" si="5"/>
        <v>19538.75</v>
      </c>
    </row>
    <row r="66" spans="1:7" ht="15" customHeight="1">
      <c r="A66" s="20">
        <v>42095.000000370368</v>
      </c>
      <c r="B66" s="19">
        <v>70.98</v>
      </c>
      <c r="C66" s="19">
        <v>70.31</v>
      </c>
      <c r="D66" s="19">
        <f t="shared" si="6"/>
        <v>-0.73999999999999488</v>
      </c>
      <c r="E66" s="19">
        <f t="shared" si="7"/>
        <v>6.8300000000000054</v>
      </c>
      <c r="F66" s="19">
        <f t="shared" si="4"/>
        <v>1.1075929426591054</v>
      </c>
      <c r="G66" s="18">
        <f t="shared" si="5"/>
        <v>19335.25</v>
      </c>
    </row>
    <row r="67" spans="1:7" ht="15" customHeight="1">
      <c r="A67" s="20">
        <v>42096.00000039352</v>
      </c>
      <c r="B67" s="19">
        <v>70.33</v>
      </c>
      <c r="C67" s="19">
        <v>70.84</v>
      </c>
      <c r="D67" s="19">
        <f t="shared" si="6"/>
        <v>0.53000000000000114</v>
      </c>
      <c r="E67" s="19">
        <f t="shared" si="7"/>
        <v>7.3600000000000065</v>
      </c>
      <c r="F67" s="19">
        <f t="shared" si="4"/>
        <v>1.1159420289855073</v>
      </c>
      <c r="G67" s="18">
        <f t="shared" si="5"/>
        <v>19481</v>
      </c>
    </row>
    <row r="68" spans="1:7" ht="15" customHeight="1">
      <c r="A68" s="20">
        <v>42100.000000416665</v>
      </c>
      <c r="B68" s="19">
        <v>70.52</v>
      </c>
      <c r="C68" s="19">
        <v>70.92</v>
      </c>
      <c r="D68" s="19">
        <f t="shared" si="6"/>
        <v>7.9999999999998295E-2</v>
      </c>
      <c r="E68" s="19">
        <f t="shared" si="7"/>
        <v>7.4400000000000048</v>
      </c>
      <c r="F68" s="19">
        <f t="shared" si="4"/>
        <v>1.1172022684310019</v>
      </c>
      <c r="G68" s="18">
        <f t="shared" si="5"/>
        <v>19503</v>
      </c>
    </row>
    <row r="69" spans="1:7" ht="15" customHeight="1">
      <c r="A69" s="20">
        <v>42101.000000439817</v>
      </c>
      <c r="B69" s="19">
        <v>71.05</v>
      </c>
      <c r="C69" s="19">
        <v>71.08</v>
      </c>
      <c r="D69" s="19">
        <f t="shared" si="6"/>
        <v>0.15999999999999659</v>
      </c>
      <c r="E69" s="19">
        <f t="shared" si="7"/>
        <v>7.6000000000000014</v>
      </c>
      <c r="F69" s="19">
        <f t="shared" si="4"/>
        <v>1.1197227473219913</v>
      </c>
      <c r="G69" s="18">
        <f t="shared" si="5"/>
        <v>19547</v>
      </c>
    </row>
    <row r="70" spans="1:7" ht="15" customHeight="1">
      <c r="A70" s="20">
        <v>42102.000000451386</v>
      </c>
      <c r="B70" s="19">
        <v>71.010000000000005</v>
      </c>
      <c r="C70" s="19">
        <v>71.790000000000006</v>
      </c>
      <c r="D70" s="19">
        <f t="shared" ref="D70:D101" si="8">C70-C69</f>
        <v>0.71000000000000796</v>
      </c>
      <c r="E70" s="19">
        <f t="shared" si="7"/>
        <v>8.3100000000000094</v>
      </c>
      <c r="F70" s="19">
        <f t="shared" si="4"/>
        <v>1.1309073724007563</v>
      </c>
      <c r="G70" s="18">
        <f t="shared" si="5"/>
        <v>19742.25</v>
      </c>
    </row>
    <row r="71" spans="1:7" ht="15" customHeight="1">
      <c r="A71" s="20">
        <v>42103.000000474538</v>
      </c>
      <c r="B71" s="19">
        <v>71.680000000000007</v>
      </c>
      <c r="C71" s="19">
        <v>71.260000000000005</v>
      </c>
      <c r="D71" s="19">
        <f t="shared" si="8"/>
        <v>-0.53000000000000114</v>
      </c>
      <c r="E71" s="19">
        <f t="shared" si="7"/>
        <v>7.7800000000000082</v>
      </c>
      <c r="F71" s="19">
        <f t="shared" si="4"/>
        <v>1.1225582860743544</v>
      </c>
      <c r="G71" s="18">
        <f t="shared" si="5"/>
        <v>19596.5</v>
      </c>
    </row>
    <row r="72" spans="1:7" ht="15" customHeight="1">
      <c r="A72" s="20">
        <v>42104.000000497683</v>
      </c>
      <c r="B72" s="19">
        <v>71.19</v>
      </c>
      <c r="C72" s="19">
        <v>71.45</v>
      </c>
      <c r="D72" s="19">
        <f t="shared" si="8"/>
        <v>0.18999999999999773</v>
      </c>
      <c r="E72" s="19">
        <f t="shared" si="7"/>
        <v>7.970000000000006</v>
      </c>
      <c r="F72" s="19">
        <f t="shared" si="4"/>
        <v>1.1255513547574041</v>
      </c>
      <c r="G72" s="18">
        <f t="shared" si="5"/>
        <v>19648.75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32</v>
      </c>
      <c r="C1" s="15"/>
      <c r="D1" s="15"/>
      <c r="E1" s="15"/>
      <c r="F1" s="15"/>
    </row>
    <row r="2" spans="1:7" ht="15" customHeight="1">
      <c r="A2" s="2" t="s">
        <v>23</v>
      </c>
      <c r="B2" s="16" t="s">
        <v>13</v>
      </c>
      <c r="C2" s="17">
        <v>576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42006.000001215281</v>
      </c>
      <c r="B5" s="19">
        <v>312.58</v>
      </c>
      <c r="C5" s="19">
        <v>308.52</v>
      </c>
      <c r="D5" s="19"/>
      <c r="E5" s="19"/>
      <c r="F5" s="19">
        <f t="shared" ref="F5:F36" si="0">C5/$B$5</f>
        <v>0.98701132510077416</v>
      </c>
      <c r="G5" s="18">
        <f t="shared" ref="G5:G36" si="1">C5*$C$2</f>
        <v>177707.51999999999</v>
      </c>
    </row>
    <row r="6" spans="1:7" ht="15" customHeight="1">
      <c r="A6" s="20">
        <v>42009.00000122685</v>
      </c>
      <c r="B6" s="19">
        <v>307.01</v>
      </c>
      <c r="C6" s="19">
        <v>302.19</v>
      </c>
      <c r="D6" s="19">
        <f t="shared" ref="D6:D37" si="2">C6-C5</f>
        <v>-6.3299999999999841</v>
      </c>
      <c r="E6" s="19">
        <f t="shared" ref="E6:E37" si="3">C6-$B$5</f>
        <v>-10.389999999999986</v>
      </c>
      <c r="F6" s="19">
        <f t="shared" si="0"/>
        <v>0.96676050930961677</v>
      </c>
      <c r="G6" s="18">
        <f t="shared" si="1"/>
        <v>174061.44</v>
      </c>
    </row>
    <row r="7" spans="1:7" ht="15" customHeight="1">
      <c r="A7" s="20">
        <v>42010.000001250002</v>
      </c>
      <c r="B7" s="19">
        <v>302.24</v>
      </c>
      <c r="C7" s="19">
        <v>295.29000000000002</v>
      </c>
      <c r="D7" s="19">
        <f t="shared" si="2"/>
        <v>-6.8999999999999773</v>
      </c>
      <c r="E7" s="19">
        <f t="shared" si="3"/>
        <v>-17.289999999999964</v>
      </c>
      <c r="F7" s="19">
        <f t="shared" si="0"/>
        <v>0.94468616034295227</v>
      </c>
      <c r="G7" s="18">
        <f t="shared" si="1"/>
        <v>170087.04000000001</v>
      </c>
    </row>
    <row r="8" spans="1:7" ht="15" customHeight="1">
      <c r="A8" s="20">
        <v>42011.000001273147</v>
      </c>
      <c r="B8" s="19">
        <v>297.5</v>
      </c>
      <c r="C8" s="19">
        <v>298.42</v>
      </c>
      <c r="D8" s="19">
        <f t="shared" si="2"/>
        <v>3.1299999999999955</v>
      </c>
      <c r="E8" s="19">
        <f t="shared" si="3"/>
        <v>-14.159999999999968</v>
      </c>
      <c r="F8" s="19">
        <f t="shared" si="0"/>
        <v>0.95469959690319284</v>
      </c>
      <c r="G8" s="18">
        <f t="shared" si="1"/>
        <v>171889.92000000001</v>
      </c>
    </row>
    <row r="9" spans="1:7" ht="15" customHeight="1">
      <c r="A9" s="20">
        <v>42012.000001296299</v>
      </c>
      <c r="B9" s="19">
        <v>300.32</v>
      </c>
      <c r="C9" s="19">
        <v>300.45999999999998</v>
      </c>
      <c r="D9" s="19">
        <f t="shared" si="2"/>
        <v>2.0399999999999636</v>
      </c>
      <c r="E9" s="19">
        <f t="shared" si="3"/>
        <v>-12.120000000000005</v>
      </c>
      <c r="F9" s="19">
        <f t="shared" si="0"/>
        <v>0.96122592616290226</v>
      </c>
      <c r="G9" s="18">
        <f t="shared" si="1"/>
        <v>173064.95999999999</v>
      </c>
    </row>
    <row r="10" spans="1:7" ht="15" customHeight="1">
      <c r="A10" s="20">
        <v>42013.000001307868</v>
      </c>
      <c r="B10" s="19">
        <v>301.48</v>
      </c>
      <c r="C10" s="19">
        <v>296.93</v>
      </c>
      <c r="D10" s="19">
        <f t="shared" si="2"/>
        <v>-3.5299999999999727</v>
      </c>
      <c r="E10" s="19">
        <f t="shared" si="3"/>
        <v>-15.649999999999977</v>
      </c>
      <c r="F10" s="19">
        <f t="shared" si="0"/>
        <v>0.94993281719879719</v>
      </c>
      <c r="G10" s="18">
        <f t="shared" si="1"/>
        <v>171031.67999999999</v>
      </c>
    </row>
    <row r="11" spans="1:7" ht="15" customHeight="1">
      <c r="A11" s="20">
        <v>42016.00000133102</v>
      </c>
      <c r="B11" s="19">
        <v>297.56</v>
      </c>
      <c r="C11" s="19">
        <v>291.41000000000003</v>
      </c>
      <c r="D11" s="19">
        <f t="shared" si="2"/>
        <v>-5.5199999999999818</v>
      </c>
      <c r="E11" s="19">
        <f t="shared" si="3"/>
        <v>-21.169999999999959</v>
      </c>
      <c r="F11" s="19">
        <f t="shared" si="0"/>
        <v>0.93227333802546564</v>
      </c>
      <c r="G11" s="18">
        <f t="shared" si="1"/>
        <v>167852.16</v>
      </c>
    </row>
    <row r="12" spans="1:7" ht="15" customHeight="1">
      <c r="A12" s="20">
        <v>42017.000001354165</v>
      </c>
      <c r="B12" s="19">
        <v>297.48</v>
      </c>
      <c r="C12" s="19">
        <v>294.74</v>
      </c>
      <c r="D12" s="19">
        <f t="shared" si="2"/>
        <v>3.3299999999999841</v>
      </c>
      <c r="E12" s="19">
        <f t="shared" si="3"/>
        <v>-17.839999999999975</v>
      </c>
      <c r="F12" s="19">
        <f t="shared" si="0"/>
        <v>0.9429266107876384</v>
      </c>
      <c r="G12" s="18">
        <f t="shared" si="1"/>
        <v>169770.23999999999</v>
      </c>
    </row>
    <row r="13" spans="1:7" ht="15" customHeight="1">
      <c r="A13" s="20">
        <v>42018.000001377317</v>
      </c>
      <c r="B13" s="19">
        <v>291.93</v>
      </c>
      <c r="C13" s="19">
        <v>293.27</v>
      </c>
      <c r="D13" s="19">
        <f t="shared" si="2"/>
        <v>-1.4700000000000273</v>
      </c>
      <c r="E13" s="19">
        <f t="shared" si="3"/>
        <v>-19.310000000000002</v>
      </c>
      <c r="F13" s="19">
        <f t="shared" si="0"/>
        <v>0.93822381470343597</v>
      </c>
      <c r="G13" s="18">
        <f t="shared" si="1"/>
        <v>168923.51999999999</v>
      </c>
    </row>
    <row r="14" spans="1:7" ht="15" customHeight="1">
      <c r="A14" s="20">
        <v>42019.000001388886</v>
      </c>
      <c r="B14" s="19">
        <v>294</v>
      </c>
      <c r="C14" s="19">
        <v>286.95</v>
      </c>
      <c r="D14" s="19">
        <f t="shared" si="2"/>
        <v>-6.3199999999999932</v>
      </c>
      <c r="E14" s="19">
        <f t="shared" si="3"/>
        <v>-25.629999999999995</v>
      </c>
      <c r="F14" s="19">
        <f t="shared" si="0"/>
        <v>0.91800499072237507</v>
      </c>
      <c r="G14" s="18">
        <f t="shared" si="1"/>
        <v>165283.19999999998</v>
      </c>
    </row>
    <row r="15" spans="1:7" ht="15" customHeight="1">
      <c r="A15" s="20">
        <v>42020.000001412038</v>
      </c>
      <c r="B15" s="19">
        <v>286.27999999999997</v>
      </c>
      <c r="C15" s="19">
        <v>290.74</v>
      </c>
      <c r="D15" s="19">
        <f t="shared" si="2"/>
        <v>3.7900000000000205</v>
      </c>
      <c r="E15" s="19">
        <f t="shared" si="3"/>
        <v>-21.839999999999975</v>
      </c>
      <c r="F15" s="19">
        <f t="shared" si="0"/>
        <v>0.93012988674899233</v>
      </c>
      <c r="G15" s="18">
        <f t="shared" si="1"/>
        <v>167466.23999999999</v>
      </c>
    </row>
    <row r="16" spans="1:7" ht="15" customHeight="1">
      <c r="A16" s="20">
        <v>42024.000001435183</v>
      </c>
      <c r="B16" s="19">
        <v>292.58999999999997</v>
      </c>
      <c r="C16" s="19">
        <v>289.44</v>
      </c>
      <c r="D16" s="19">
        <f t="shared" si="2"/>
        <v>-1.3000000000000114</v>
      </c>
      <c r="E16" s="19">
        <f t="shared" si="3"/>
        <v>-23.139999999999986</v>
      </c>
      <c r="F16" s="19">
        <f t="shared" si="0"/>
        <v>0.92597095143643227</v>
      </c>
      <c r="G16" s="18">
        <f t="shared" si="1"/>
        <v>166717.44</v>
      </c>
    </row>
    <row r="17" spans="1:7" ht="15" customHeight="1">
      <c r="A17" s="20">
        <v>42025.000001446759</v>
      </c>
      <c r="B17" s="19">
        <v>289.64</v>
      </c>
      <c r="C17" s="19">
        <v>297.25</v>
      </c>
      <c r="D17" s="19">
        <f t="shared" si="2"/>
        <v>7.8100000000000023</v>
      </c>
      <c r="E17" s="19">
        <f t="shared" si="3"/>
        <v>-15.329999999999984</v>
      </c>
      <c r="F17" s="19">
        <f t="shared" si="0"/>
        <v>0.95095655512188881</v>
      </c>
      <c r="G17" s="18">
        <f t="shared" si="1"/>
        <v>171216</v>
      </c>
    </row>
    <row r="18" spans="1:7" ht="15" customHeight="1">
      <c r="A18" s="20">
        <v>42026.000001469911</v>
      </c>
      <c r="B18" s="19">
        <v>300</v>
      </c>
      <c r="C18" s="19">
        <v>310.32</v>
      </c>
      <c r="D18" s="19">
        <f t="shared" si="2"/>
        <v>13.069999999999993</v>
      </c>
      <c r="E18" s="19">
        <f t="shared" si="3"/>
        <v>-2.2599999999999909</v>
      </c>
      <c r="F18" s="19">
        <f t="shared" si="0"/>
        <v>0.99276985091816494</v>
      </c>
      <c r="G18" s="18">
        <f t="shared" si="1"/>
        <v>178744.32000000001</v>
      </c>
    </row>
    <row r="19" spans="1:7" ht="15" customHeight="1">
      <c r="A19" s="20">
        <v>42027.000001504632</v>
      </c>
      <c r="B19" s="19">
        <v>308.08</v>
      </c>
      <c r="C19" s="19">
        <v>312.39</v>
      </c>
      <c r="D19" s="19">
        <f t="shared" si="2"/>
        <v>2.0699999999999932</v>
      </c>
      <c r="E19" s="19">
        <f t="shared" si="3"/>
        <v>-0.18999999999999773</v>
      </c>
      <c r="F19" s="19">
        <f t="shared" si="0"/>
        <v>0.9993921556081643</v>
      </c>
      <c r="G19" s="18">
        <f t="shared" si="1"/>
        <v>179936.63999999998</v>
      </c>
    </row>
    <row r="20" spans="1:7" ht="15" customHeight="1">
      <c r="A20" s="20">
        <v>42030.000001539353</v>
      </c>
      <c r="B20" s="19">
        <v>311.82</v>
      </c>
      <c r="C20" s="19">
        <v>309.66000000000003</v>
      </c>
      <c r="D20" s="19">
        <f t="shared" si="2"/>
        <v>-2.7299999999999613</v>
      </c>
      <c r="E20" s="19">
        <f t="shared" si="3"/>
        <v>-2.9199999999999591</v>
      </c>
      <c r="F20" s="19">
        <f t="shared" si="0"/>
        <v>0.99065839145178847</v>
      </c>
      <c r="G20" s="18">
        <f t="shared" si="1"/>
        <v>178364.16</v>
      </c>
    </row>
    <row r="21" spans="1:7" ht="15" customHeight="1">
      <c r="A21" s="20">
        <v>42031.000001574073</v>
      </c>
      <c r="B21" s="19">
        <v>306.3</v>
      </c>
      <c r="C21" s="19">
        <v>306.75</v>
      </c>
      <c r="D21" s="19">
        <f t="shared" si="2"/>
        <v>-2.910000000000025</v>
      </c>
      <c r="E21" s="19">
        <f t="shared" si="3"/>
        <v>-5.8299999999999841</v>
      </c>
      <c r="F21" s="19">
        <f t="shared" si="0"/>
        <v>0.98134877471367332</v>
      </c>
      <c r="G21" s="18">
        <f t="shared" si="1"/>
        <v>176688</v>
      </c>
    </row>
    <row r="22" spans="1:7" ht="15" customHeight="1">
      <c r="A22" s="20">
        <v>42032.000001608794</v>
      </c>
      <c r="B22" s="19">
        <v>309.81</v>
      </c>
      <c r="C22" s="19">
        <v>303.91000000000003</v>
      </c>
      <c r="D22" s="19">
        <f t="shared" si="2"/>
        <v>-2.839999999999975</v>
      </c>
      <c r="E22" s="19">
        <f t="shared" si="3"/>
        <v>-8.6699999999999591</v>
      </c>
      <c r="F22" s="19">
        <f t="shared" si="0"/>
        <v>0.97226310064623467</v>
      </c>
      <c r="G22" s="18">
        <f t="shared" si="1"/>
        <v>175052.16</v>
      </c>
    </row>
    <row r="23" spans="1:7" ht="15" customHeight="1">
      <c r="A23" s="20">
        <v>42033.000001631946</v>
      </c>
      <c r="B23" s="19">
        <v>304.73</v>
      </c>
      <c r="C23" s="19">
        <v>311.77999999999997</v>
      </c>
      <c r="D23" s="19">
        <f t="shared" si="2"/>
        <v>7.8699999999999477</v>
      </c>
      <c r="E23" s="19">
        <f t="shared" si="3"/>
        <v>-0.80000000000001137</v>
      </c>
      <c r="F23" s="19">
        <f t="shared" si="0"/>
        <v>0.99744065519227076</v>
      </c>
      <c r="G23" s="18">
        <f t="shared" si="1"/>
        <v>179585.27999999997</v>
      </c>
    </row>
    <row r="24" spans="1:7" ht="15" customHeight="1">
      <c r="A24" s="20">
        <v>42034.000001655091</v>
      </c>
      <c r="B24" s="19">
        <v>346.32</v>
      </c>
      <c r="C24" s="19">
        <v>354.53</v>
      </c>
      <c r="D24" s="19">
        <f t="shared" si="2"/>
        <v>42.75</v>
      </c>
      <c r="E24" s="19">
        <f t="shared" si="3"/>
        <v>41.949999999999989</v>
      </c>
      <c r="F24" s="19">
        <f t="shared" si="0"/>
        <v>1.1342056433553009</v>
      </c>
      <c r="G24" s="18">
        <f t="shared" si="1"/>
        <v>204209.27999999997</v>
      </c>
    </row>
    <row r="25" spans="1:7" ht="15" customHeight="1">
      <c r="A25" s="20">
        <v>42037.000001678243</v>
      </c>
      <c r="B25" s="19">
        <v>350.05</v>
      </c>
      <c r="C25" s="19">
        <v>364.47</v>
      </c>
      <c r="D25" s="19">
        <f t="shared" si="2"/>
        <v>9.9400000000000546</v>
      </c>
      <c r="E25" s="19">
        <f t="shared" si="3"/>
        <v>51.890000000000043</v>
      </c>
      <c r="F25" s="19">
        <f t="shared" si="0"/>
        <v>1.1660055025913367</v>
      </c>
      <c r="G25" s="18">
        <f t="shared" si="1"/>
        <v>209934.72000000003</v>
      </c>
    </row>
    <row r="26" spans="1:7" ht="15" customHeight="1">
      <c r="A26" s="20">
        <v>42038.000001701388</v>
      </c>
      <c r="B26" s="19">
        <v>360.29</v>
      </c>
      <c r="C26" s="19">
        <v>363.55</v>
      </c>
      <c r="D26" s="19">
        <f t="shared" si="2"/>
        <v>-0.92000000000001592</v>
      </c>
      <c r="E26" s="19">
        <f t="shared" si="3"/>
        <v>50.970000000000027</v>
      </c>
      <c r="F26" s="19">
        <f t="shared" si="0"/>
        <v>1.1630622560624482</v>
      </c>
      <c r="G26" s="18">
        <f t="shared" si="1"/>
        <v>209404.80000000002</v>
      </c>
    </row>
    <row r="27" spans="1:7" ht="15" customHeight="1">
      <c r="A27" s="20">
        <v>42039.000001712964</v>
      </c>
      <c r="B27" s="19">
        <v>358.38</v>
      </c>
      <c r="C27" s="19">
        <v>364.75</v>
      </c>
      <c r="D27" s="19">
        <f t="shared" si="2"/>
        <v>1.1999999999999886</v>
      </c>
      <c r="E27" s="19">
        <f t="shared" si="3"/>
        <v>52.170000000000016</v>
      </c>
      <c r="F27" s="19">
        <f t="shared" si="0"/>
        <v>1.1669012732740418</v>
      </c>
      <c r="G27" s="18">
        <f t="shared" si="1"/>
        <v>210096</v>
      </c>
    </row>
    <row r="28" spans="1:7" ht="15" customHeight="1">
      <c r="A28" s="20">
        <v>42040.000001736109</v>
      </c>
      <c r="B28" s="19">
        <v>366</v>
      </c>
      <c r="C28" s="19">
        <v>373.89</v>
      </c>
      <c r="D28" s="19">
        <f t="shared" si="2"/>
        <v>9.1399999999999864</v>
      </c>
      <c r="E28" s="19">
        <f t="shared" si="3"/>
        <v>61.31</v>
      </c>
      <c r="F28" s="19">
        <f t="shared" si="0"/>
        <v>1.1961417877023481</v>
      </c>
      <c r="G28" s="18">
        <f t="shared" si="1"/>
        <v>215360.63999999998</v>
      </c>
    </row>
    <row r="29" spans="1:7" ht="15" customHeight="1">
      <c r="A29" s="20">
        <v>42041.000001759261</v>
      </c>
      <c r="B29" s="19">
        <v>374.87</v>
      </c>
      <c r="C29" s="19">
        <v>374.28</v>
      </c>
      <c r="D29" s="19">
        <f t="shared" si="2"/>
        <v>0.38999999999998636</v>
      </c>
      <c r="E29" s="19">
        <f t="shared" si="3"/>
        <v>61.699999999999989</v>
      </c>
      <c r="F29" s="19">
        <f t="shared" si="0"/>
        <v>1.1973894682961161</v>
      </c>
      <c r="G29" s="18">
        <f t="shared" si="1"/>
        <v>215585.27999999997</v>
      </c>
    </row>
    <row r="30" spans="1:7" ht="15" customHeight="1">
      <c r="A30" s="20">
        <v>42044.000001782406</v>
      </c>
      <c r="B30" s="19">
        <v>371</v>
      </c>
      <c r="C30" s="19">
        <v>370.56</v>
      </c>
      <c r="D30" s="19">
        <f t="shared" si="2"/>
        <v>-3.7199999999999704</v>
      </c>
      <c r="E30" s="19">
        <f t="shared" si="3"/>
        <v>57.980000000000018</v>
      </c>
      <c r="F30" s="19">
        <f t="shared" si="0"/>
        <v>1.1854885149401755</v>
      </c>
      <c r="G30" s="18">
        <f t="shared" si="1"/>
        <v>213442.56</v>
      </c>
    </row>
    <row r="31" spans="1:7" ht="15" customHeight="1">
      <c r="A31" s="20">
        <v>42045.000001793982</v>
      </c>
      <c r="B31" s="19">
        <v>371.19</v>
      </c>
      <c r="C31" s="19">
        <v>373</v>
      </c>
      <c r="D31" s="19">
        <f t="shared" si="2"/>
        <v>2.4399999999999977</v>
      </c>
      <c r="E31" s="19">
        <f t="shared" si="3"/>
        <v>60.420000000000016</v>
      </c>
      <c r="F31" s="19">
        <f t="shared" si="0"/>
        <v>1.1932945166037494</v>
      </c>
      <c r="G31" s="18">
        <f t="shared" si="1"/>
        <v>214848</v>
      </c>
    </row>
    <row r="32" spans="1:7" ht="15" customHeight="1">
      <c r="A32" s="20">
        <v>42046.000001817127</v>
      </c>
      <c r="B32" s="19">
        <v>371.23</v>
      </c>
      <c r="C32" s="19">
        <v>375.14</v>
      </c>
      <c r="D32" s="19">
        <f t="shared" si="2"/>
        <v>2.1399999999999864</v>
      </c>
      <c r="E32" s="19">
        <f t="shared" si="3"/>
        <v>62.56</v>
      </c>
      <c r="F32" s="19">
        <f t="shared" si="0"/>
        <v>1.200140763964425</v>
      </c>
      <c r="G32" s="18">
        <f t="shared" si="1"/>
        <v>216080.63999999998</v>
      </c>
    </row>
    <row r="33" spans="1:7" ht="15" customHeight="1">
      <c r="A33" s="20">
        <v>42047.000001840279</v>
      </c>
      <c r="B33" s="19">
        <v>375.1</v>
      </c>
      <c r="C33" s="19">
        <v>377.17</v>
      </c>
      <c r="D33" s="19">
        <f t="shared" si="2"/>
        <v>2.0300000000000296</v>
      </c>
      <c r="E33" s="19">
        <f t="shared" si="3"/>
        <v>64.590000000000032</v>
      </c>
      <c r="F33" s="19">
        <f t="shared" si="0"/>
        <v>1.2066351014140382</v>
      </c>
      <c r="G33" s="18">
        <f t="shared" si="1"/>
        <v>217249.92000000001</v>
      </c>
    </row>
    <row r="34" spans="1:7" ht="15" customHeight="1">
      <c r="A34" s="20">
        <v>42048.000001886576</v>
      </c>
      <c r="B34" s="19">
        <v>378.41</v>
      </c>
      <c r="C34" s="19">
        <v>381.83</v>
      </c>
      <c r="D34" s="19">
        <f t="shared" si="2"/>
        <v>4.6599999999999682</v>
      </c>
      <c r="E34" s="19">
        <f t="shared" si="3"/>
        <v>69.25</v>
      </c>
      <c r="F34" s="19">
        <f t="shared" si="0"/>
        <v>1.2215432849190608</v>
      </c>
      <c r="G34" s="18">
        <f t="shared" si="1"/>
        <v>219934.07999999999</v>
      </c>
    </row>
    <row r="35" spans="1:7" ht="15" customHeight="1">
      <c r="A35" s="20">
        <v>42052.000001921297</v>
      </c>
      <c r="B35" s="19">
        <v>377.72</v>
      </c>
      <c r="C35" s="19">
        <v>375.43</v>
      </c>
      <c r="D35" s="19">
        <f t="shared" si="2"/>
        <v>-6.3999999999999773</v>
      </c>
      <c r="E35" s="19">
        <f t="shared" si="3"/>
        <v>62.850000000000023</v>
      </c>
      <c r="F35" s="19">
        <f t="shared" si="0"/>
        <v>1.2010685264572269</v>
      </c>
      <c r="G35" s="18">
        <f t="shared" si="1"/>
        <v>216247.67999999999</v>
      </c>
    </row>
    <row r="36" spans="1:7" ht="15" customHeight="1">
      <c r="A36" s="20">
        <v>42053.000001944441</v>
      </c>
      <c r="B36" s="19">
        <v>373.78</v>
      </c>
      <c r="C36" s="19">
        <v>373.37</v>
      </c>
      <c r="D36" s="19">
        <f t="shared" si="2"/>
        <v>-2.0600000000000023</v>
      </c>
      <c r="E36" s="19">
        <f t="shared" si="3"/>
        <v>60.79000000000002</v>
      </c>
      <c r="F36" s="19">
        <f t="shared" si="0"/>
        <v>1.1944782135773242</v>
      </c>
      <c r="G36" s="18">
        <f t="shared" si="1"/>
        <v>215061.12</v>
      </c>
    </row>
    <row r="37" spans="1:7" ht="15" customHeight="1">
      <c r="A37" s="20">
        <v>42054.000001967594</v>
      </c>
      <c r="B37" s="19">
        <v>373.49</v>
      </c>
      <c r="C37" s="19">
        <v>379</v>
      </c>
      <c r="D37" s="19">
        <f t="shared" si="2"/>
        <v>5.6299999999999955</v>
      </c>
      <c r="E37" s="19">
        <f t="shared" si="3"/>
        <v>66.420000000000016</v>
      </c>
      <c r="F37" s="19">
        <f t="shared" ref="F37:F72" si="4">C37/$B$5</f>
        <v>1.2124896026617187</v>
      </c>
      <c r="G37" s="18">
        <f t="shared" ref="G37:G72" si="5">C37*$C$2</f>
        <v>218304</v>
      </c>
    </row>
    <row r="38" spans="1:7" ht="15" customHeight="1">
      <c r="A38" s="20">
        <v>42055.000001990738</v>
      </c>
      <c r="B38" s="19">
        <v>378.62</v>
      </c>
      <c r="C38" s="19">
        <v>383.66</v>
      </c>
      <c r="D38" s="19">
        <f t="shared" ref="D38:D69" si="6">C38-C37</f>
        <v>4.660000000000025</v>
      </c>
      <c r="E38" s="19">
        <f t="shared" ref="E38:E72" si="7">C38-$B$5</f>
        <v>71.080000000000041</v>
      </c>
      <c r="F38" s="19">
        <f t="shared" si="4"/>
        <v>1.2273977861667416</v>
      </c>
      <c r="G38" s="18">
        <f t="shared" si="5"/>
        <v>220988.16</v>
      </c>
    </row>
    <row r="39" spans="1:7" ht="15" customHeight="1">
      <c r="A39" s="20">
        <v>42058.000002025467</v>
      </c>
      <c r="B39" s="19">
        <v>383.44</v>
      </c>
      <c r="C39" s="19">
        <v>380.14</v>
      </c>
      <c r="D39" s="19">
        <f t="shared" si="6"/>
        <v>-3.5200000000000387</v>
      </c>
      <c r="E39" s="19">
        <f t="shared" si="7"/>
        <v>67.56</v>
      </c>
      <c r="F39" s="19">
        <f t="shared" si="4"/>
        <v>1.2161366690127327</v>
      </c>
      <c r="G39" s="18">
        <f t="shared" si="5"/>
        <v>218960.63999999998</v>
      </c>
    </row>
    <row r="40" spans="1:7" ht="15" customHeight="1">
      <c r="A40" s="20">
        <v>42059.000002037035</v>
      </c>
      <c r="B40" s="19">
        <v>378.65</v>
      </c>
      <c r="C40" s="19">
        <v>378.59</v>
      </c>
      <c r="D40" s="19">
        <f t="shared" si="6"/>
        <v>-1.5500000000000114</v>
      </c>
      <c r="E40" s="19">
        <f t="shared" si="7"/>
        <v>66.009999999999991</v>
      </c>
      <c r="F40" s="19">
        <f t="shared" si="4"/>
        <v>1.2111779384477575</v>
      </c>
      <c r="G40" s="18">
        <f t="shared" si="5"/>
        <v>218067.84</v>
      </c>
    </row>
    <row r="41" spans="1:7" ht="15" customHeight="1">
      <c r="A41" s="20">
        <v>42060.000002060187</v>
      </c>
      <c r="B41" s="19">
        <v>377.27</v>
      </c>
      <c r="C41" s="19">
        <v>385.37</v>
      </c>
      <c r="D41" s="19">
        <f t="shared" si="6"/>
        <v>6.7800000000000296</v>
      </c>
      <c r="E41" s="19">
        <f t="shared" si="7"/>
        <v>72.79000000000002</v>
      </c>
      <c r="F41" s="19">
        <f t="shared" si="4"/>
        <v>1.2328683856932625</v>
      </c>
      <c r="G41" s="18">
        <f t="shared" si="5"/>
        <v>221973.12</v>
      </c>
    </row>
    <row r="42" spans="1:7" ht="15" customHeight="1">
      <c r="A42" s="20">
        <v>42061.000002083332</v>
      </c>
      <c r="B42" s="19">
        <v>384.07</v>
      </c>
      <c r="C42" s="19">
        <v>384.8</v>
      </c>
      <c r="D42" s="19">
        <f t="shared" si="6"/>
        <v>-0.56999999999999318</v>
      </c>
      <c r="E42" s="19">
        <f t="shared" si="7"/>
        <v>72.220000000000027</v>
      </c>
      <c r="F42" s="19">
        <f t="shared" si="4"/>
        <v>1.2310448525177555</v>
      </c>
      <c r="G42" s="18">
        <f t="shared" si="5"/>
        <v>221644.80000000002</v>
      </c>
    </row>
    <row r="43" spans="1:7" ht="15" customHeight="1">
      <c r="A43" s="20">
        <v>42062.000002106484</v>
      </c>
      <c r="B43" s="19">
        <v>384</v>
      </c>
      <c r="C43" s="19">
        <v>380.16</v>
      </c>
      <c r="D43" s="19">
        <f t="shared" si="6"/>
        <v>-4.6399999999999864</v>
      </c>
      <c r="E43" s="19">
        <f t="shared" si="7"/>
        <v>67.580000000000041</v>
      </c>
      <c r="F43" s="19">
        <f t="shared" si="4"/>
        <v>1.2162006526329261</v>
      </c>
      <c r="G43" s="18">
        <f t="shared" si="5"/>
        <v>218972.16</v>
      </c>
    </row>
    <row r="44" spans="1:7" ht="15" customHeight="1">
      <c r="A44" s="20">
        <v>42065.000002118053</v>
      </c>
      <c r="B44" s="19">
        <v>380.85</v>
      </c>
      <c r="C44" s="19">
        <v>385.66</v>
      </c>
      <c r="D44" s="19">
        <f t="shared" si="6"/>
        <v>5.5</v>
      </c>
      <c r="E44" s="19">
        <f t="shared" si="7"/>
        <v>73.080000000000041</v>
      </c>
      <c r="F44" s="19">
        <f t="shared" si="4"/>
        <v>1.2337961481860644</v>
      </c>
      <c r="G44" s="18">
        <f t="shared" si="5"/>
        <v>222140.16</v>
      </c>
    </row>
    <row r="45" spans="1:7" ht="15" customHeight="1">
      <c r="A45" s="20">
        <v>42066.000002141205</v>
      </c>
      <c r="B45" s="19">
        <v>383.95</v>
      </c>
      <c r="C45" s="19">
        <v>384.61</v>
      </c>
      <c r="D45" s="19">
        <f t="shared" si="6"/>
        <v>-1.0500000000000114</v>
      </c>
      <c r="E45" s="19">
        <f t="shared" si="7"/>
        <v>72.03000000000003</v>
      </c>
      <c r="F45" s="19">
        <f t="shared" si="4"/>
        <v>1.2304370081259199</v>
      </c>
      <c r="G45" s="18">
        <f t="shared" si="5"/>
        <v>221535.36000000002</v>
      </c>
    </row>
    <row r="46" spans="1:7" ht="15" customHeight="1">
      <c r="A46" s="20">
        <v>42067.00000216435</v>
      </c>
      <c r="B46" s="19">
        <v>385.71</v>
      </c>
      <c r="C46" s="19">
        <v>382.72</v>
      </c>
      <c r="D46" s="19">
        <f t="shared" si="6"/>
        <v>-1.8899999999999864</v>
      </c>
      <c r="E46" s="19">
        <f t="shared" si="7"/>
        <v>70.140000000000043</v>
      </c>
      <c r="F46" s="19">
        <f t="shared" si="4"/>
        <v>1.2243905560176596</v>
      </c>
      <c r="G46" s="18">
        <f t="shared" si="5"/>
        <v>220446.72000000003</v>
      </c>
    </row>
    <row r="47" spans="1:7" ht="15" customHeight="1">
      <c r="A47" s="20">
        <v>42068.000002187502</v>
      </c>
      <c r="B47" s="19">
        <v>385.61</v>
      </c>
      <c r="C47" s="19">
        <v>387.83</v>
      </c>
      <c r="D47" s="19">
        <f t="shared" si="6"/>
        <v>5.1099999999999568</v>
      </c>
      <c r="E47" s="19">
        <f t="shared" si="7"/>
        <v>75.25</v>
      </c>
      <c r="F47" s="19">
        <f t="shared" si="4"/>
        <v>1.2407383709770299</v>
      </c>
      <c r="G47" s="18">
        <f t="shared" si="5"/>
        <v>223390.07999999999</v>
      </c>
    </row>
    <row r="48" spans="1:7" ht="15" customHeight="1">
      <c r="A48" s="20">
        <v>42069.000002199071</v>
      </c>
      <c r="B48" s="19">
        <v>385.52</v>
      </c>
      <c r="C48" s="19">
        <v>380.09</v>
      </c>
      <c r="D48" s="19">
        <f t="shared" si="6"/>
        <v>-7.7400000000000091</v>
      </c>
      <c r="E48" s="19">
        <f t="shared" si="7"/>
        <v>67.509999999999991</v>
      </c>
      <c r="F48" s="19">
        <f t="shared" si="4"/>
        <v>1.2159767099622496</v>
      </c>
      <c r="G48" s="18">
        <f t="shared" si="5"/>
        <v>218931.84</v>
      </c>
    </row>
    <row r="49" spans="1:7" ht="15" customHeight="1">
      <c r="A49" s="20">
        <v>42072.000002222223</v>
      </c>
      <c r="B49" s="19">
        <v>378.4</v>
      </c>
      <c r="C49" s="19">
        <v>378.56</v>
      </c>
      <c r="D49" s="19">
        <f t="shared" si="6"/>
        <v>-1.5299999999999727</v>
      </c>
      <c r="E49" s="19">
        <f t="shared" si="7"/>
        <v>65.980000000000018</v>
      </c>
      <c r="F49" s="19">
        <f t="shared" si="4"/>
        <v>1.2110819630174676</v>
      </c>
      <c r="G49" s="18">
        <f t="shared" si="5"/>
        <v>218050.56</v>
      </c>
    </row>
    <row r="50" spans="1:7" ht="15" customHeight="1">
      <c r="A50" s="20">
        <v>42073.000002245368</v>
      </c>
      <c r="B50" s="19">
        <v>377.45</v>
      </c>
      <c r="C50" s="19">
        <v>369.51</v>
      </c>
      <c r="D50" s="19">
        <f t="shared" si="6"/>
        <v>-9.0500000000000114</v>
      </c>
      <c r="E50" s="19">
        <f t="shared" si="7"/>
        <v>56.930000000000007</v>
      </c>
      <c r="F50" s="19">
        <f t="shared" si="4"/>
        <v>1.1821293748800308</v>
      </c>
      <c r="G50" s="18">
        <f t="shared" si="5"/>
        <v>212837.76000000001</v>
      </c>
    </row>
    <row r="51" spans="1:7" ht="15" customHeight="1">
      <c r="A51" s="20">
        <v>42074.000002256944</v>
      </c>
      <c r="B51" s="19">
        <v>370.61</v>
      </c>
      <c r="C51" s="19">
        <v>366.37</v>
      </c>
      <c r="D51" s="19">
        <f t="shared" si="6"/>
        <v>-3.1399999999999864</v>
      </c>
      <c r="E51" s="19">
        <f t="shared" si="7"/>
        <v>53.79000000000002</v>
      </c>
      <c r="F51" s="19">
        <f t="shared" si="4"/>
        <v>1.1720839465096935</v>
      </c>
      <c r="G51" s="18">
        <f t="shared" si="5"/>
        <v>211029.12</v>
      </c>
    </row>
    <row r="52" spans="1:7" ht="15" customHeight="1">
      <c r="A52" s="20">
        <v>42075.000002291665</v>
      </c>
      <c r="B52" s="19">
        <v>368.82</v>
      </c>
      <c r="C52" s="19">
        <v>374.24</v>
      </c>
      <c r="D52" s="19">
        <f t="shared" si="6"/>
        <v>7.8700000000000045</v>
      </c>
      <c r="E52" s="19">
        <f t="shared" si="7"/>
        <v>61.660000000000025</v>
      </c>
      <c r="F52" s="19">
        <f t="shared" si="4"/>
        <v>1.1972615010557299</v>
      </c>
      <c r="G52" s="18">
        <f t="shared" si="5"/>
        <v>215562.23999999999</v>
      </c>
    </row>
    <row r="53" spans="1:7" ht="15" customHeight="1">
      <c r="A53" s="20">
        <v>42076.000002337962</v>
      </c>
      <c r="B53" s="19">
        <v>371.52</v>
      </c>
      <c r="C53" s="19">
        <v>370.58</v>
      </c>
      <c r="D53" s="19">
        <f t="shared" si="6"/>
        <v>-3.660000000000025</v>
      </c>
      <c r="E53" s="19">
        <f t="shared" si="7"/>
        <v>58</v>
      </c>
      <c r="F53" s="19">
        <f t="shared" si="4"/>
        <v>1.1855524985603685</v>
      </c>
      <c r="G53" s="18">
        <f t="shared" si="5"/>
        <v>213454.07999999999</v>
      </c>
    </row>
    <row r="54" spans="1:7" ht="15" customHeight="1">
      <c r="A54" s="20">
        <v>42079.000002685185</v>
      </c>
      <c r="B54" s="19">
        <v>370.38</v>
      </c>
      <c r="C54" s="19">
        <v>373.35</v>
      </c>
      <c r="D54" s="19">
        <f t="shared" si="6"/>
        <v>2.7700000000000387</v>
      </c>
      <c r="E54" s="19">
        <f t="shared" si="7"/>
        <v>60.770000000000039</v>
      </c>
      <c r="F54" s="19">
        <f t="shared" si="4"/>
        <v>1.1944142299571312</v>
      </c>
      <c r="G54" s="18">
        <f t="shared" si="5"/>
        <v>215049.60000000001</v>
      </c>
    </row>
    <row r="55" spans="1:7" ht="15" customHeight="1">
      <c r="A55" s="20">
        <v>42080.000002719906</v>
      </c>
      <c r="B55" s="19">
        <v>371.11</v>
      </c>
      <c r="C55" s="19">
        <v>371.92</v>
      </c>
      <c r="D55" s="19">
        <f t="shared" si="6"/>
        <v>-1.4300000000000068</v>
      </c>
      <c r="E55" s="19">
        <f t="shared" si="7"/>
        <v>59.340000000000032</v>
      </c>
      <c r="F55" s="19">
        <f t="shared" si="4"/>
        <v>1.1898394011133151</v>
      </c>
      <c r="G55" s="18">
        <f t="shared" si="5"/>
        <v>214225.92000000001</v>
      </c>
    </row>
    <row r="56" spans="1:7" ht="15" customHeight="1">
      <c r="A56" s="20">
        <v>42081.000002743058</v>
      </c>
      <c r="B56" s="19">
        <v>369.97</v>
      </c>
      <c r="C56" s="19">
        <v>375.14</v>
      </c>
      <c r="D56" s="19">
        <f t="shared" si="6"/>
        <v>3.2199999999999704</v>
      </c>
      <c r="E56" s="19">
        <f t="shared" si="7"/>
        <v>62.56</v>
      </c>
      <c r="F56" s="19">
        <f t="shared" si="4"/>
        <v>1.200140763964425</v>
      </c>
      <c r="G56" s="18">
        <f t="shared" si="5"/>
        <v>216080.63999999998</v>
      </c>
    </row>
    <row r="57" spans="1:7" ht="15" customHeight="1">
      <c r="A57" s="20">
        <v>42082.000002766203</v>
      </c>
      <c r="B57" s="19">
        <v>373.87</v>
      </c>
      <c r="C57" s="19">
        <v>373.24</v>
      </c>
      <c r="D57" s="19">
        <f t="shared" si="6"/>
        <v>-1.8999999999999773</v>
      </c>
      <c r="E57" s="19">
        <f t="shared" si="7"/>
        <v>60.660000000000025</v>
      </c>
      <c r="F57" s="19">
        <f t="shared" si="4"/>
        <v>1.1940623200460683</v>
      </c>
      <c r="G57" s="18">
        <f t="shared" si="5"/>
        <v>214986.23999999999</v>
      </c>
    </row>
    <row r="58" spans="1:7" ht="15" customHeight="1">
      <c r="A58" s="20">
        <v>42083.000002789355</v>
      </c>
      <c r="B58" s="19">
        <v>376.29</v>
      </c>
      <c r="C58" s="19">
        <v>378.49</v>
      </c>
      <c r="D58" s="19">
        <f t="shared" si="6"/>
        <v>5.25</v>
      </c>
      <c r="E58" s="19">
        <f t="shared" si="7"/>
        <v>65.910000000000025</v>
      </c>
      <c r="F58" s="19">
        <f t="shared" si="4"/>
        <v>1.2108580203467914</v>
      </c>
      <c r="G58" s="18">
        <f t="shared" si="5"/>
        <v>218010.23999999999</v>
      </c>
    </row>
    <row r="59" spans="1:7" ht="15" customHeight="1">
      <c r="A59" s="20">
        <v>42086.000002800924</v>
      </c>
      <c r="B59" s="19">
        <v>378.07</v>
      </c>
      <c r="C59" s="19">
        <v>375.11</v>
      </c>
      <c r="D59" s="19">
        <f t="shared" si="6"/>
        <v>-3.3799999999999955</v>
      </c>
      <c r="E59" s="19">
        <f t="shared" si="7"/>
        <v>62.53000000000003</v>
      </c>
      <c r="F59" s="19">
        <f t="shared" si="4"/>
        <v>1.2000447885341354</v>
      </c>
      <c r="G59" s="18">
        <f t="shared" si="5"/>
        <v>216063.36000000002</v>
      </c>
    </row>
    <row r="60" spans="1:7" ht="15" customHeight="1">
      <c r="A60" s="20">
        <v>42087.000002824076</v>
      </c>
      <c r="B60" s="19">
        <v>373.99</v>
      </c>
      <c r="C60" s="19">
        <v>374.09</v>
      </c>
      <c r="D60" s="19">
        <f t="shared" si="6"/>
        <v>-1.0200000000000387</v>
      </c>
      <c r="E60" s="19">
        <f t="shared" si="7"/>
        <v>61.509999999999991</v>
      </c>
      <c r="F60" s="19">
        <f t="shared" si="4"/>
        <v>1.1967816239042806</v>
      </c>
      <c r="G60" s="18">
        <f t="shared" si="5"/>
        <v>215475.84</v>
      </c>
    </row>
    <row r="61" spans="1:7" ht="15" customHeight="1">
      <c r="A61" s="20">
        <v>42088.00000284722</v>
      </c>
      <c r="B61" s="19">
        <v>375.17</v>
      </c>
      <c r="C61" s="19">
        <v>370.96</v>
      </c>
      <c r="D61" s="19">
        <f t="shared" si="6"/>
        <v>-3.1299999999999955</v>
      </c>
      <c r="E61" s="19">
        <f t="shared" si="7"/>
        <v>58.379999999999995</v>
      </c>
      <c r="F61" s="19">
        <f t="shared" si="4"/>
        <v>1.1867681873440399</v>
      </c>
      <c r="G61" s="18">
        <f t="shared" si="5"/>
        <v>213672.95999999999</v>
      </c>
    </row>
    <row r="62" spans="1:7" ht="15" customHeight="1">
      <c r="A62" s="20">
        <v>42089.000002870373</v>
      </c>
      <c r="B62" s="19">
        <v>369.59</v>
      </c>
      <c r="C62" s="19">
        <v>367.35</v>
      </c>
      <c r="D62" s="19">
        <f t="shared" si="6"/>
        <v>-3.6099999999999568</v>
      </c>
      <c r="E62" s="19">
        <f t="shared" si="7"/>
        <v>54.770000000000039</v>
      </c>
      <c r="F62" s="19">
        <f t="shared" si="4"/>
        <v>1.1752191438991619</v>
      </c>
      <c r="G62" s="18">
        <f t="shared" si="5"/>
        <v>211593.60000000001</v>
      </c>
    </row>
    <row r="63" spans="1:7" ht="15" customHeight="1">
      <c r="A63" s="20">
        <v>42090.000002893517</v>
      </c>
      <c r="B63" s="19">
        <v>367.11</v>
      </c>
      <c r="C63" s="19">
        <v>370.56</v>
      </c>
      <c r="D63" s="19">
        <f t="shared" si="6"/>
        <v>3.2099999999999795</v>
      </c>
      <c r="E63" s="19">
        <f t="shared" si="7"/>
        <v>57.980000000000018</v>
      </c>
      <c r="F63" s="19">
        <f t="shared" si="4"/>
        <v>1.1854885149401755</v>
      </c>
      <c r="G63" s="18">
        <f t="shared" si="5"/>
        <v>213442.56</v>
      </c>
    </row>
    <row r="64" spans="1:7" ht="15" customHeight="1">
      <c r="A64" s="20">
        <v>42093.000002939814</v>
      </c>
      <c r="B64" s="19">
        <v>371.87</v>
      </c>
      <c r="C64" s="19">
        <v>374.59</v>
      </c>
      <c r="D64" s="19">
        <f t="shared" si="6"/>
        <v>4.0299999999999727</v>
      </c>
      <c r="E64" s="19">
        <f t="shared" si="7"/>
        <v>62.009999999999991</v>
      </c>
      <c r="F64" s="19">
        <f t="shared" si="4"/>
        <v>1.1983812144091113</v>
      </c>
      <c r="G64" s="18">
        <f t="shared" si="5"/>
        <v>215763.84</v>
      </c>
    </row>
    <row r="65" spans="1:7" ht="15" customHeight="1">
      <c r="A65" s="20">
        <v>42094.000002974535</v>
      </c>
      <c r="B65" s="19">
        <v>373.24</v>
      </c>
      <c r="C65" s="19">
        <v>372.1</v>
      </c>
      <c r="D65" s="19">
        <f t="shared" si="6"/>
        <v>-2.4899999999999523</v>
      </c>
      <c r="E65" s="19">
        <f t="shared" si="7"/>
        <v>59.520000000000039</v>
      </c>
      <c r="F65" s="19">
        <f t="shared" si="4"/>
        <v>1.1904152536950543</v>
      </c>
      <c r="G65" s="18">
        <f t="shared" si="5"/>
        <v>214329.60000000001</v>
      </c>
    </row>
    <row r="66" spans="1:7" ht="15" customHeight="1">
      <c r="A66" s="20">
        <v>42095.000002997687</v>
      </c>
      <c r="B66" s="19">
        <v>372.1</v>
      </c>
      <c r="C66" s="19">
        <v>370.26</v>
      </c>
      <c r="D66" s="19">
        <f t="shared" si="6"/>
        <v>-1.8400000000000318</v>
      </c>
      <c r="E66" s="19">
        <f t="shared" si="7"/>
        <v>57.680000000000007</v>
      </c>
      <c r="F66" s="19">
        <f t="shared" si="4"/>
        <v>1.184528760637277</v>
      </c>
      <c r="G66" s="18">
        <f t="shared" si="5"/>
        <v>213269.76000000001</v>
      </c>
    </row>
    <row r="67" spans="1:7" ht="15" customHeight="1">
      <c r="A67" s="20">
        <v>42096.000003020832</v>
      </c>
      <c r="B67" s="19">
        <v>370.5</v>
      </c>
      <c r="C67" s="19">
        <v>372.25</v>
      </c>
      <c r="D67" s="19">
        <f t="shared" si="6"/>
        <v>1.9900000000000091</v>
      </c>
      <c r="E67" s="19">
        <f t="shared" si="7"/>
        <v>59.670000000000016</v>
      </c>
      <c r="F67" s="19">
        <f t="shared" si="4"/>
        <v>1.1908951308465034</v>
      </c>
      <c r="G67" s="18">
        <f t="shared" si="5"/>
        <v>214416</v>
      </c>
    </row>
    <row r="68" spans="1:7" ht="15" customHeight="1">
      <c r="A68" s="20">
        <v>42100.000003043984</v>
      </c>
      <c r="B68" s="19">
        <v>370.1</v>
      </c>
      <c r="C68" s="19">
        <v>377.04</v>
      </c>
      <c r="D68" s="19">
        <f t="shared" si="6"/>
        <v>4.7900000000000205</v>
      </c>
      <c r="E68" s="19">
        <f t="shared" si="7"/>
        <v>64.460000000000036</v>
      </c>
      <c r="F68" s="19">
        <f t="shared" si="4"/>
        <v>1.206219207882782</v>
      </c>
      <c r="G68" s="18">
        <f t="shared" si="5"/>
        <v>217175.04000000001</v>
      </c>
    </row>
    <row r="69" spans="1:7" ht="15" customHeight="1">
      <c r="A69" s="20">
        <v>42101.000003067129</v>
      </c>
      <c r="B69" s="19">
        <v>376.15</v>
      </c>
      <c r="C69" s="19">
        <v>374.41</v>
      </c>
      <c r="D69" s="19">
        <f t="shared" si="6"/>
        <v>-2.6299999999999955</v>
      </c>
      <c r="E69" s="19">
        <f t="shared" si="7"/>
        <v>61.830000000000041</v>
      </c>
      <c r="F69" s="19">
        <f t="shared" si="4"/>
        <v>1.1978053618273723</v>
      </c>
      <c r="G69" s="18">
        <f t="shared" si="5"/>
        <v>215660.16</v>
      </c>
    </row>
    <row r="70" spans="1:7" ht="15" customHeight="1">
      <c r="A70" s="20">
        <v>42102.000003090281</v>
      </c>
      <c r="B70" s="19">
        <v>374.66</v>
      </c>
      <c r="C70" s="19">
        <v>381.2</v>
      </c>
      <c r="D70" s="19">
        <f t="shared" ref="D70:D101" si="8">C70-C69</f>
        <v>6.7899999999999636</v>
      </c>
      <c r="E70" s="19">
        <f t="shared" si="7"/>
        <v>68.62</v>
      </c>
      <c r="F70" s="19">
        <f t="shared" si="4"/>
        <v>1.219527800882974</v>
      </c>
      <c r="G70" s="18">
        <f t="shared" si="5"/>
        <v>219571.19999999998</v>
      </c>
    </row>
    <row r="71" spans="1:7" ht="15" customHeight="1">
      <c r="A71" s="20">
        <v>42103.000003113426</v>
      </c>
      <c r="B71" s="19">
        <v>380.66</v>
      </c>
      <c r="C71" s="19">
        <v>383.54</v>
      </c>
      <c r="D71" s="19">
        <f t="shared" si="8"/>
        <v>2.3400000000000318</v>
      </c>
      <c r="E71" s="19">
        <f t="shared" si="7"/>
        <v>70.960000000000036</v>
      </c>
      <c r="F71" s="19">
        <f t="shared" si="4"/>
        <v>1.227013884445582</v>
      </c>
      <c r="G71" s="18">
        <f t="shared" si="5"/>
        <v>220919.04000000001</v>
      </c>
    </row>
    <row r="72" spans="1:7" ht="15" customHeight="1">
      <c r="A72" s="20">
        <v>42104.000003125002</v>
      </c>
      <c r="B72" s="19">
        <v>384.31</v>
      </c>
      <c r="C72" s="19">
        <v>382.65</v>
      </c>
      <c r="D72" s="19">
        <f t="shared" si="8"/>
        <v>-0.8900000000000432</v>
      </c>
      <c r="E72" s="19">
        <f t="shared" si="7"/>
        <v>70.069999999999993</v>
      </c>
      <c r="F72" s="19">
        <f t="shared" si="4"/>
        <v>1.2241666133469831</v>
      </c>
      <c r="G72" s="18">
        <f t="shared" si="5"/>
        <v>220406.39999999999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33</v>
      </c>
      <c r="C1" s="15"/>
      <c r="D1" s="15"/>
      <c r="E1" s="15"/>
      <c r="F1" s="15"/>
    </row>
    <row r="2" spans="1:7" ht="15" customHeight="1">
      <c r="A2" s="2" t="s">
        <v>24</v>
      </c>
      <c r="B2" s="16" t="s">
        <v>13</v>
      </c>
      <c r="C2" s="17">
        <v>422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42006.000003900466</v>
      </c>
      <c r="B5" s="19">
        <v>161.31</v>
      </c>
      <c r="C5" s="19">
        <v>162.06</v>
      </c>
      <c r="D5" s="19"/>
      <c r="E5" s="19"/>
      <c r="F5" s="19">
        <f t="shared" ref="F5:F36" si="0">C5/$B$5</f>
        <v>1.0046494327692022</v>
      </c>
      <c r="G5" s="18">
        <f t="shared" ref="G5:G36" si="1">C5*$C$2</f>
        <v>68389.320000000007</v>
      </c>
    </row>
    <row r="6" spans="1:7" ht="15" customHeight="1">
      <c r="A6" s="20">
        <v>42009.000003912035</v>
      </c>
      <c r="B6" s="19">
        <v>161.27000000000001</v>
      </c>
      <c r="C6" s="19">
        <v>159.51</v>
      </c>
      <c r="D6" s="19">
        <f t="shared" ref="D6:D37" si="2">C6-C5</f>
        <v>-2.5500000000000114</v>
      </c>
      <c r="E6" s="19">
        <f t="shared" ref="E6:E37" si="3">C6-$B$5</f>
        <v>-1.8000000000000114</v>
      </c>
      <c r="F6" s="19">
        <f t="shared" si="0"/>
        <v>0.98884136135391476</v>
      </c>
      <c r="G6" s="18">
        <f t="shared" si="1"/>
        <v>67313.22</v>
      </c>
    </row>
    <row r="7" spans="1:7" ht="15" customHeight="1">
      <c r="A7" s="20">
        <v>42010.000003935187</v>
      </c>
      <c r="B7" s="19">
        <v>159.66999999999999</v>
      </c>
      <c r="C7" s="19">
        <v>156.07</v>
      </c>
      <c r="D7" s="19">
        <f t="shared" si="2"/>
        <v>-3.4399999999999977</v>
      </c>
      <c r="E7" s="19">
        <f t="shared" si="3"/>
        <v>-5.2400000000000091</v>
      </c>
      <c r="F7" s="19">
        <f t="shared" si="0"/>
        <v>0.96751596305250753</v>
      </c>
      <c r="G7" s="18">
        <f t="shared" si="1"/>
        <v>65861.539999999994</v>
      </c>
    </row>
    <row r="8" spans="1:7" ht="15" customHeight="1">
      <c r="A8" s="20">
        <v>42011.000003969908</v>
      </c>
      <c r="B8" s="19">
        <v>157.19999999999999</v>
      </c>
      <c r="C8" s="19">
        <v>155.05000000000001</v>
      </c>
      <c r="D8" s="19">
        <f t="shared" si="2"/>
        <v>-1.0199999999999818</v>
      </c>
      <c r="E8" s="19">
        <f t="shared" si="3"/>
        <v>-6.2599999999999909</v>
      </c>
      <c r="F8" s="19">
        <f t="shared" si="0"/>
        <v>0.96119273448639275</v>
      </c>
      <c r="G8" s="18">
        <f t="shared" si="1"/>
        <v>65431.100000000006</v>
      </c>
    </row>
    <row r="9" spans="1:7" ht="15" customHeight="1">
      <c r="A9" s="20">
        <v>42012.000003981484</v>
      </c>
      <c r="B9" s="19">
        <v>156.24</v>
      </c>
      <c r="C9" s="19">
        <v>158.41999999999999</v>
      </c>
      <c r="D9" s="19">
        <f t="shared" si="2"/>
        <v>3.3699999999999761</v>
      </c>
      <c r="E9" s="19">
        <f t="shared" si="3"/>
        <v>-2.8900000000000148</v>
      </c>
      <c r="F9" s="19">
        <f t="shared" si="0"/>
        <v>0.98208418572934097</v>
      </c>
      <c r="G9" s="18">
        <f t="shared" si="1"/>
        <v>66853.239999999991</v>
      </c>
    </row>
    <row r="10" spans="1:7" ht="15" customHeight="1">
      <c r="A10" s="20">
        <v>42013.000004004629</v>
      </c>
      <c r="B10" s="19">
        <v>158.41999999999999</v>
      </c>
      <c r="C10" s="19">
        <v>159.11000000000001</v>
      </c>
      <c r="D10" s="19">
        <f t="shared" si="2"/>
        <v>0.69000000000002615</v>
      </c>
      <c r="E10" s="19">
        <f t="shared" si="3"/>
        <v>-2.1999999999999886</v>
      </c>
      <c r="F10" s="19">
        <f t="shared" si="0"/>
        <v>0.98636166387700708</v>
      </c>
      <c r="G10" s="18">
        <f t="shared" si="1"/>
        <v>67144.420000000013</v>
      </c>
    </row>
    <row r="11" spans="1:7" ht="15" customHeight="1">
      <c r="A11" s="20">
        <v>42016.000004027781</v>
      </c>
      <c r="B11" s="19">
        <v>159</v>
      </c>
      <c r="C11" s="19">
        <v>156.44</v>
      </c>
      <c r="D11" s="19">
        <f t="shared" si="2"/>
        <v>-2.6700000000000159</v>
      </c>
      <c r="E11" s="19">
        <f t="shared" si="3"/>
        <v>-4.8700000000000045</v>
      </c>
      <c r="F11" s="19">
        <f t="shared" si="0"/>
        <v>0.96980968321864724</v>
      </c>
      <c r="G11" s="18">
        <f t="shared" si="1"/>
        <v>66017.679999999993</v>
      </c>
    </row>
    <row r="12" spans="1:7" ht="15" customHeight="1">
      <c r="A12" s="20">
        <v>42017.000004050926</v>
      </c>
      <c r="B12" s="19">
        <v>157.26</v>
      </c>
      <c r="C12" s="19">
        <v>156.81</v>
      </c>
      <c r="D12" s="19">
        <f t="shared" si="2"/>
        <v>0.37000000000000455</v>
      </c>
      <c r="E12" s="19">
        <f t="shared" si="3"/>
        <v>-4.5</v>
      </c>
      <c r="F12" s="19">
        <f t="shared" si="0"/>
        <v>0.97210340338478707</v>
      </c>
      <c r="G12" s="18">
        <f t="shared" si="1"/>
        <v>66173.820000000007</v>
      </c>
    </row>
    <row r="13" spans="1:7" ht="15" customHeight="1">
      <c r="A13" s="20">
        <v>42018.000004062502</v>
      </c>
      <c r="B13" s="19">
        <v>154.86000000000001</v>
      </c>
      <c r="C13" s="19">
        <v>155.80000000000001</v>
      </c>
      <c r="D13" s="19">
        <f t="shared" si="2"/>
        <v>-1.0099999999999909</v>
      </c>
      <c r="E13" s="19">
        <f t="shared" si="3"/>
        <v>-5.5099999999999909</v>
      </c>
      <c r="F13" s="19">
        <f t="shared" si="0"/>
        <v>0.96584216725559491</v>
      </c>
      <c r="G13" s="18">
        <f t="shared" si="1"/>
        <v>65747.600000000006</v>
      </c>
    </row>
    <row r="14" spans="1:7" ht="15" customHeight="1">
      <c r="A14" s="20">
        <v>42019.000004085647</v>
      </c>
      <c r="B14" s="19">
        <v>156.69</v>
      </c>
      <c r="C14" s="19">
        <v>154.57</v>
      </c>
      <c r="D14" s="19">
        <f t="shared" si="2"/>
        <v>-1.2300000000000182</v>
      </c>
      <c r="E14" s="19">
        <f t="shared" si="3"/>
        <v>-6.7400000000000091</v>
      </c>
      <c r="F14" s="19">
        <f t="shared" si="0"/>
        <v>0.95821709751410322</v>
      </c>
      <c r="G14" s="18">
        <f t="shared" si="1"/>
        <v>65228.539999999994</v>
      </c>
    </row>
    <row r="15" spans="1:7" ht="15" customHeight="1">
      <c r="A15" s="20">
        <v>42020.000004108799</v>
      </c>
      <c r="B15" s="19">
        <v>153.82</v>
      </c>
      <c r="C15" s="19">
        <v>157.13999999999999</v>
      </c>
      <c r="D15" s="19">
        <f t="shared" si="2"/>
        <v>2.5699999999999932</v>
      </c>
      <c r="E15" s="19">
        <f t="shared" si="3"/>
        <v>-4.1700000000000159</v>
      </c>
      <c r="F15" s="19">
        <f t="shared" si="0"/>
        <v>0.97414915380323586</v>
      </c>
      <c r="G15" s="18">
        <f t="shared" si="1"/>
        <v>66313.079999999987</v>
      </c>
    </row>
    <row r="16" spans="1:7" ht="15" customHeight="1">
      <c r="A16" s="20">
        <v>42024.000004120368</v>
      </c>
      <c r="B16" s="19">
        <v>156.69999999999999</v>
      </c>
      <c r="C16" s="19">
        <v>156.94999999999999</v>
      </c>
      <c r="D16" s="19">
        <f t="shared" si="2"/>
        <v>-0.18999999999999773</v>
      </c>
      <c r="E16" s="19">
        <f t="shared" si="3"/>
        <v>-4.3600000000000136</v>
      </c>
      <c r="F16" s="19">
        <f t="shared" si="0"/>
        <v>0.97297129750170475</v>
      </c>
      <c r="G16" s="18">
        <f t="shared" si="1"/>
        <v>66232.899999999994</v>
      </c>
    </row>
    <row r="17" spans="1:7" ht="15" customHeight="1">
      <c r="A17" s="20">
        <v>42025.00000414352</v>
      </c>
      <c r="B17" s="19">
        <v>153.03</v>
      </c>
      <c r="C17" s="19">
        <v>152.09</v>
      </c>
      <c r="D17" s="19">
        <f t="shared" si="2"/>
        <v>-4.8599999999999852</v>
      </c>
      <c r="E17" s="19">
        <f t="shared" si="3"/>
        <v>-9.2199999999999989</v>
      </c>
      <c r="F17" s="19">
        <f t="shared" si="0"/>
        <v>0.94284297315727483</v>
      </c>
      <c r="G17" s="18">
        <f t="shared" si="1"/>
        <v>64181.98</v>
      </c>
    </row>
    <row r="18" spans="1:7" ht="15" customHeight="1">
      <c r="A18" s="20">
        <v>42026.000004166664</v>
      </c>
      <c r="B18" s="19">
        <v>151.94</v>
      </c>
      <c r="C18" s="19">
        <v>155.38999999999999</v>
      </c>
      <c r="D18" s="19">
        <f t="shared" si="2"/>
        <v>3.2999999999999829</v>
      </c>
      <c r="E18" s="19">
        <f t="shared" si="3"/>
        <v>-5.9200000000000159</v>
      </c>
      <c r="F18" s="19">
        <f t="shared" si="0"/>
        <v>0.96330047734176416</v>
      </c>
      <c r="G18" s="18">
        <f t="shared" si="1"/>
        <v>65574.579999999987</v>
      </c>
    </row>
    <row r="19" spans="1:7" ht="15" customHeight="1">
      <c r="A19" s="20">
        <v>42027.000004189817</v>
      </c>
      <c r="B19" s="19">
        <v>155.03</v>
      </c>
      <c r="C19" s="19">
        <v>155.87</v>
      </c>
      <c r="D19" s="19">
        <f t="shared" si="2"/>
        <v>0.48000000000001819</v>
      </c>
      <c r="E19" s="19">
        <f t="shared" si="3"/>
        <v>-5.4399999999999977</v>
      </c>
      <c r="F19" s="19">
        <f t="shared" si="0"/>
        <v>0.96627611431405369</v>
      </c>
      <c r="G19" s="18">
        <f t="shared" si="1"/>
        <v>65777.14</v>
      </c>
    </row>
    <row r="20" spans="1:7" ht="15" customHeight="1">
      <c r="A20" s="20">
        <v>42030.000004201385</v>
      </c>
      <c r="B20" s="19">
        <v>158.26</v>
      </c>
      <c r="C20" s="19">
        <v>156.36000000000001</v>
      </c>
      <c r="D20" s="19">
        <f t="shared" si="2"/>
        <v>0.49000000000000909</v>
      </c>
      <c r="E20" s="19">
        <f t="shared" si="3"/>
        <v>-4.9499999999999886</v>
      </c>
      <c r="F20" s="19">
        <f t="shared" si="0"/>
        <v>0.96931374372326584</v>
      </c>
      <c r="G20" s="18">
        <f t="shared" si="1"/>
        <v>65983.920000000013</v>
      </c>
    </row>
    <row r="21" spans="1:7" ht="15" customHeight="1">
      <c r="A21" s="20">
        <v>42031.000004236113</v>
      </c>
      <c r="B21" s="19">
        <v>154.94</v>
      </c>
      <c r="C21" s="19">
        <v>153.66999999999999</v>
      </c>
      <c r="D21" s="19">
        <f t="shared" si="2"/>
        <v>-2.6900000000000261</v>
      </c>
      <c r="E21" s="19">
        <f t="shared" si="3"/>
        <v>-7.6400000000000148</v>
      </c>
      <c r="F21" s="19">
        <f t="shared" si="0"/>
        <v>0.95263777819106055</v>
      </c>
      <c r="G21" s="18">
        <f t="shared" si="1"/>
        <v>64848.74</v>
      </c>
    </row>
    <row r="22" spans="1:7" ht="15" customHeight="1">
      <c r="A22" s="20">
        <v>42032.000004270834</v>
      </c>
      <c r="B22" s="19">
        <v>154</v>
      </c>
      <c r="C22" s="19">
        <v>151.55000000000001</v>
      </c>
      <c r="D22" s="19">
        <f t="shared" si="2"/>
        <v>-2.1199999999999761</v>
      </c>
      <c r="E22" s="19">
        <f t="shared" si="3"/>
        <v>-9.7599999999999909</v>
      </c>
      <c r="F22" s="19">
        <f t="shared" si="0"/>
        <v>0.93949538156344936</v>
      </c>
      <c r="G22" s="18">
        <f t="shared" si="1"/>
        <v>63954.100000000006</v>
      </c>
    </row>
    <row r="23" spans="1:7" ht="15" customHeight="1">
      <c r="A23" s="20">
        <v>42033.000004305555</v>
      </c>
      <c r="B23" s="19">
        <v>151.38</v>
      </c>
      <c r="C23" s="19">
        <v>155.47999999999999</v>
      </c>
      <c r="D23" s="19">
        <f t="shared" si="2"/>
        <v>3.9299999999999784</v>
      </c>
      <c r="E23" s="19">
        <f t="shared" si="3"/>
        <v>-5.8300000000000125</v>
      </c>
      <c r="F23" s="19">
        <f t="shared" si="0"/>
        <v>0.96385840927406852</v>
      </c>
      <c r="G23" s="18">
        <f t="shared" si="1"/>
        <v>65612.56</v>
      </c>
    </row>
    <row r="24" spans="1:7" ht="15" customHeight="1">
      <c r="A24" s="20">
        <v>42034.000004340276</v>
      </c>
      <c r="B24" s="19">
        <v>153.91</v>
      </c>
      <c r="C24" s="19">
        <v>153.31</v>
      </c>
      <c r="D24" s="19">
        <f t="shared" si="2"/>
        <v>-2.1699999999999875</v>
      </c>
      <c r="E24" s="19">
        <f t="shared" si="3"/>
        <v>-8</v>
      </c>
      <c r="F24" s="19">
        <f t="shared" si="0"/>
        <v>0.95040605046184368</v>
      </c>
      <c r="G24" s="18">
        <f t="shared" si="1"/>
        <v>64696.82</v>
      </c>
    </row>
    <row r="25" spans="1:7" ht="15" customHeight="1">
      <c r="A25" s="20">
        <v>42037.000004363428</v>
      </c>
      <c r="B25" s="19">
        <v>154</v>
      </c>
      <c r="C25" s="19">
        <v>154.66</v>
      </c>
      <c r="D25" s="19">
        <f t="shared" si="2"/>
        <v>1.3499999999999943</v>
      </c>
      <c r="E25" s="19">
        <f t="shared" si="3"/>
        <v>-6.6500000000000057</v>
      </c>
      <c r="F25" s="19">
        <f t="shared" si="0"/>
        <v>0.95877502944640747</v>
      </c>
      <c r="G25" s="18">
        <f t="shared" si="1"/>
        <v>65266.52</v>
      </c>
    </row>
    <row r="26" spans="1:7" ht="15" customHeight="1">
      <c r="A26" s="20">
        <v>42038.000004386573</v>
      </c>
      <c r="B26" s="19">
        <v>154.75</v>
      </c>
      <c r="C26" s="19">
        <v>158.47</v>
      </c>
      <c r="D26" s="19">
        <f t="shared" si="2"/>
        <v>3.8100000000000023</v>
      </c>
      <c r="E26" s="19">
        <f t="shared" si="3"/>
        <v>-2.8400000000000034</v>
      </c>
      <c r="F26" s="19">
        <f t="shared" si="0"/>
        <v>0.98239414791395452</v>
      </c>
      <c r="G26" s="18">
        <f t="shared" si="1"/>
        <v>66874.34</v>
      </c>
    </row>
    <row r="27" spans="1:7" ht="15" customHeight="1">
      <c r="A27" s="20">
        <v>42039.000004409725</v>
      </c>
      <c r="B27" s="19">
        <v>157.21</v>
      </c>
      <c r="C27" s="19">
        <v>156.96</v>
      </c>
      <c r="D27" s="19">
        <f t="shared" si="2"/>
        <v>-1.5099999999999909</v>
      </c>
      <c r="E27" s="19">
        <f t="shared" si="3"/>
        <v>-4.3499999999999943</v>
      </c>
      <c r="F27" s="19">
        <f t="shared" si="0"/>
        <v>0.97303328993862748</v>
      </c>
      <c r="G27" s="18">
        <f t="shared" si="1"/>
        <v>66237.12000000001</v>
      </c>
    </row>
    <row r="28" spans="1:7" ht="15" customHeight="1">
      <c r="A28" s="20">
        <v>42040.00000443287</v>
      </c>
      <c r="B28" s="19">
        <v>157.29</v>
      </c>
      <c r="C28" s="19">
        <v>157.91</v>
      </c>
      <c r="D28" s="19">
        <f t="shared" si="2"/>
        <v>0.94999999999998863</v>
      </c>
      <c r="E28" s="19">
        <f t="shared" si="3"/>
        <v>-3.4000000000000057</v>
      </c>
      <c r="F28" s="19">
        <f t="shared" si="0"/>
        <v>0.97892257144628347</v>
      </c>
      <c r="G28" s="18">
        <f t="shared" si="1"/>
        <v>66638.02</v>
      </c>
    </row>
    <row r="29" spans="1:7" ht="15" customHeight="1">
      <c r="A29" s="20">
        <v>42041.000004444446</v>
      </c>
      <c r="B29" s="19">
        <v>157.34</v>
      </c>
      <c r="C29" s="19">
        <v>156.72</v>
      </c>
      <c r="D29" s="19">
        <f t="shared" si="2"/>
        <v>-1.1899999999999977</v>
      </c>
      <c r="E29" s="19">
        <f t="shared" si="3"/>
        <v>-4.5900000000000034</v>
      </c>
      <c r="F29" s="19">
        <f t="shared" si="0"/>
        <v>0.97154547145248282</v>
      </c>
      <c r="G29" s="18">
        <f t="shared" si="1"/>
        <v>66135.839999999997</v>
      </c>
    </row>
    <row r="30" spans="1:7" ht="15" customHeight="1">
      <c r="A30" s="20">
        <v>42044.000004467591</v>
      </c>
      <c r="B30" s="19">
        <v>156</v>
      </c>
      <c r="C30" s="19">
        <v>155.75</v>
      </c>
      <c r="D30" s="19">
        <f t="shared" si="2"/>
        <v>-0.96999999999999886</v>
      </c>
      <c r="E30" s="19">
        <f t="shared" si="3"/>
        <v>-5.5600000000000023</v>
      </c>
      <c r="F30" s="19">
        <f t="shared" si="0"/>
        <v>0.96553220507098136</v>
      </c>
      <c r="G30" s="18">
        <f t="shared" si="1"/>
        <v>65726.5</v>
      </c>
    </row>
    <row r="31" spans="1:7" ht="15" customHeight="1">
      <c r="A31" s="20">
        <v>42045.000004490743</v>
      </c>
      <c r="B31" s="19">
        <v>156.74</v>
      </c>
      <c r="C31" s="19">
        <v>158.56</v>
      </c>
      <c r="D31" s="19">
        <f t="shared" si="2"/>
        <v>2.8100000000000023</v>
      </c>
      <c r="E31" s="19">
        <f t="shared" si="3"/>
        <v>-2.75</v>
      </c>
      <c r="F31" s="19">
        <f t="shared" si="0"/>
        <v>0.98295207984625876</v>
      </c>
      <c r="G31" s="18">
        <f t="shared" si="1"/>
        <v>66912.320000000007</v>
      </c>
    </row>
    <row r="32" spans="1:7" ht="15" customHeight="1">
      <c r="A32" s="20">
        <v>42046.000004513888</v>
      </c>
      <c r="B32" s="19">
        <v>157.76</v>
      </c>
      <c r="C32" s="19">
        <v>158.19999999999999</v>
      </c>
      <c r="D32" s="19">
        <f t="shared" si="2"/>
        <v>-0.36000000000001364</v>
      </c>
      <c r="E32" s="19">
        <f t="shared" si="3"/>
        <v>-3.1100000000000136</v>
      </c>
      <c r="F32" s="19">
        <f t="shared" si="0"/>
        <v>0.98072035211704167</v>
      </c>
      <c r="G32" s="18">
        <f t="shared" si="1"/>
        <v>66760.399999999994</v>
      </c>
    </row>
    <row r="33" spans="1:7" ht="15" customHeight="1">
      <c r="A33" s="20">
        <v>42047.000004525464</v>
      </c>
      <c r="B33" s="19">
        <v>158.72</v>
      </c>
      <c r="C33" s="19">
        <v>158.52000000000001</v>
      </c>
      <c r="D33" s="19">
        <f t="shared" si="2"/>
        <v>0.3200000000000216</v>
      </c>
      <c r="E33" s="19">
        <f t="shared" si="3"/>
        <v>-2.789999999999992</v>
      </c>
      <c r="F33" s="19">
        <f t="shared" si="0"/>
        <v>0.98270411009856806</v>
      </c>
      <c r="G33" s="18">
        <f t="shared" si="1"/>
        <v>66895.44</v>
      </c>
    </row>
    <row r="34" spans="1:7" ht="15" customHeight="1">
      <c r="A34" s="20">
        <v>42048.000004548609</v>
      </c>
      <c r="B34" s="19">
        <v>158.78</v>
      </c>
      <c r="C34" s="19">
        <v>160.4</v>
      </c>
      <c r="D34" s="19">
        <f t="shared" si="2"/>
        <v>1.8799999999999955</v>
      </c>
      <c r="E34" s="19">
        <f t="shared" si="3"/>
        <v>-0.90999999999999659</v>
      </c>
      <c r="F34" s="19">
        <f t="shared" si="0"/>
        <v>0.9943586882400347</v>
      </c>
      <c r="G34" s="18">
        <f t="shared" si="1"/>
        <v>67688.800000000003</v>
      </c>
    </row>
    <row r="35" spans="1:7" ht="15" customHeight="1">
      <c r="A35" s="20">
        <v>42052.000004571761</v>
      </c>
      <c r="B35" s="19">
        <v>159.75</v>
      </c>
      <c r="C35" s="19">
        <v>160.96</v>
      </c>
      <c r="D35" s="19">
        <f t="shared" si="2"/>
        <v>0.56000000000000227</v>
      </c>
      <c r="E35" s="19">
        <f t="shared" si="3"/>
        <v>-0.34999999999999432</v>
      </c>
      <c r="F35" s="19">
        <f t="shared" si="0"/>
        <v>0.99783026470770575</v>
      </c>
      <c r="G35" s="18">
        <f t="shared" si="1"/>
        <v>67925.12000000001</v>
      </c>
    </row>
    <row r="36" spans="1:7" ht="15" customHeight="1">
      <c r="A36" s="20">
        <v>42053.000004594905</v>
      </c>
      <c r="B36" s="19">
        <v>161.86000000000001</v>
      </c>
      <c r="C36" s="19">
        <v>162.19</v>
      </c>
      <c r="D36" s="19">
        <f t="shared" si="2"/>
        <v>1.2299999999999898</v>
      </c>
      <c r="E36" s="19">
        <f t="shared" si="3"/>
        <v>0.87999999999999545</v>
      </c>
      <c r="F36" s="19">
        <f t="shared" si="0"/>
        <v>1.0054553344491972</v>
      </c>
      <c r="G36" s="18">
        <f t="shared" si="1"/>
        <v>68444.179999999993</v>
      </c>
    </row>
    <row r="37" spans="1:7" ht="15" customHeight="1">
      <c r="A37" s="20">
        <v>42054.000004606482</v>
      </c>
      <c r="B37" s="19">
        <v>162.05000000000001</v>
      </c>
      <c r="C37" s="19">
        <v>163.89</v>
      </c>
      <c r="D37" s="19">
        <f t="shared" si="2"/>
        <v>1.6999999999999886</v>
      </c>
      <c r="E37" s="19">
        <f t="shared" si="3"/>
        <v>2.5799999999999841</v>
      </c>
      <c r="F37" s="19">
        <f t="shared" ref="F37:F72" si="4">C37/$B$5</f>
        <v>1.0159940487260553</v>
      </c>
      <c r="G37" s="18">
        <f t="shared" ref="G37:G72" si="5">C37*$C$2</f>
        <v>69161.579999999987</v>
      </c>
    </row>
    <row r="38" spans="1:7" ht="15" customHeight="1">
      <c r="A38" s="20">
        <v>42055.000004652778</v>
      </c>
      <c r="B38" s="19">
        <v>163.63999999999999</v>
      </c>
      <c r="C38" s="19">
        <v>163.65</v>
      </c>
      <c r="D38" s="19">
        <f t="shared" ref="D38:D69" si="6">C38-C37</f>
        <v>-0.23999999999998067</v>
      </c>
      <c r="E38" s="19">
        <f t="shared" ref="E38:E72" si="7">C38-$B$5</f>
        <v>2.3400000000000034</v>
      </c>
      <c r="F38" s="19">
        <f t="shared" si="4"/>
        <v>1.0145062302399108</v>
      </c>
      <c r="G38" s="18">
        <f t="shared" si="5"/>
        <v>69060.3</v>
      </c>
    </row>
    <row r="39" spans="1:7" ht="15" customHeight="1">
      <c r="A39" s="20">
        <v>42058.000004687499</v>
      </c>
      <c r="B39" s="19">
        <v>164.23</v>
      </c>
      <c r="C39" s="19">
        <v>162.91</v>
      </c>
      <c r="D39" s="19">
        <f t="shared" si="6"/>
        <v>-0.74000000000000909</v>
      </c>
      <c r="E39" s="19">
        <f t="shared" si="7"/>
        <v>1.5999999999999943</v>
      </c>
      <c r="F39" s="19">
        <f t="shared" si="4"/>
        <v>1.0099187899076312</v>
      </c>
      <c r="G39" s="18">
        <f t="shared" si="5"/>
        <v>68748.02</v>
      </c>
    </row>
    <row r="40" spans="1:7" ht="15" customHeight="1">
      <c r="A40" s="20">
        <v>42059.00000472222</v>
      </c>
      <c r="B40" s="19">
        <v>162.49</v>
      </c>
      <c r="C40" s="19">
        <v>164.83</v>
      </c>
      <c r="D40" s="19">
        <f t="shared" si="6"/>
        <v>1.9200000000000159</v>
      </c>
      <c r="E40" s="19">
        <f t="shared" si="7"/>
        <v>3.5200000000000102</v>
      </c>
      <c r="F40" s="19">
        <f t="shared" si="4"/>
        <v>1.0218213377967889</v>
      </c>
      <c r="G40" s="18">
        <f t="shared" si="5"/>
        <v>69558.260000000009</v>
      </c>
    </row>
    <row r="41" spans="1:7" ht="15" customHeight="1">
      <c r="A41" s="20">
        <v>42060.000004745372</v>
      </c>
      <c r="B41" s="19">
        <v>164.94</v>
      </c>
      <c r="C41" s="19">
        <v>162.81</v>
      </c>
      <c r="D41" s="19">
        <f t="shared" si="6"/>
        <v>-2.0200000000000102</v>
      </c>
      <c r="E41" s="19">
        <f t="shared" si="7"/>
        <v>1.5</v>
      </c>
      <c r="F41" s="19">
        <f t="shared" si="4"/>
        <v>1.0092988655384043</v>
      </c>
      <c r="G41" s="18">
        <f t="shared" si="5"/>
        <v>68705.820000000007</v>
      </c>
    </row>
    <row r="42" spans="1:7" ht="15" customHeight="1">
      <c r="A42" s="20">
        <v>42061.000004768517</v>
      </c>
      <c r="B42" s="19">
        <v>163.74</v>
      </c>
      <c r="C42" s="19">
        <v>160.87</v>
      </c>
      <c r="D42" s="19">
        <f t="shared" si="6"/>
        <v>-1.9399999999999977</v>
      </c>
      <c r="E42" s="19">
        <f t="shared" si="7"/>
        <v>-0.43999999999999773</v>
      </c>
      <c r="F42" s="19">
        <f t="shared" si="4"/>
        <v>0.99727233277540139</v>
      </c>
      <c r="G42" s="18">
        <f t="shared" si="5"/>
        <v>67887.14</v>
      </c>
    </row>
    <row r="43" spans="1:7" ht="15" customHeight="1">
      <c r="A43" s="20">
        <v>42062.000004791669</v>
      </c>
      <c r="B43" s="19">
        <v>160.87</v>
      </c>
      <c r="C43" s="19">
        <v>161.94</v>
      </c>
      <c r="D43" s="19">
        <f t="shared" si="6"/>
        <v>1.0699999999999932</v>
      </c>
      <c r="E43" s="19">
        <f t="shared" si="7"/>
        <v>0.62999999999999545</v>
      </c>
      <c r="F43" s="19">
        <f t="shared" si="4"/>
        <v>1.0039055235261298</v>
      </c>
      <c r="G43" s="18">
        <f t="shared" si="5"/>
        <v>68338.679999999993</v>
      </c>
    </row>
    <row r="44" spans="1:7" ht="15" customHeight="1">
      <c r="A44" s="20">
        <v>42065.000004814814</v>
      </c>
      <c r="B44" s="19">
        <v>161.94</v>
      </c>
      <c r="C44" s="19">
        <v>160.47999999999999</v>
      </c>
      <c r="D44" s="19">
        <f t="shared" si="6"/>
        <v>-1.460000000000008</v>
      </c>
      <c r="E44" s="19">
        <f t="shared" si="7"/>
        <v>-0.83000000000001251</v>
      </c>
      <c r="F44" s="19">
        <f t="shared" si="4"/>
        <v>0.99485462773541622</v>
      </c>
      <c r="G44" s="18">
        <f t="shared" si="5"/>
        <v>67722.559999999998</v>
      </c>
    </row>
    <row r="45" spans="1:7" ht="15" customHeight="1">
      <c r="A45" s="20">
        <v>42066.000004837966</v>
      </c>
      <c r="B45" s="19">
        <v>160.27000000000001</v>
      </c>
      <c r="C45" s="19">
        <v>161.03</v>
      </c>
      <c r="D45" s="19">
        <f t="shared" si="6"/>
        <v>0.55000000000001137</v>
      </c>
      <c r="E45" s="19">
        <f t="shared" si="7"/>
        <v>-0.28000000000000114</v>
      </c>
      <c r="F45" s="19">
        <f t="shared" si="4"/>
        <v>0.99826421176616453</v>
      </c>
      <c r="G45" s="18">
        <f t="shared" si="5"/>
        <v>67954.66</v>
      </c>
    </row>
    <row r="46" spans="1:7" ht="15" customHeight="1">
      <c r="A46" s="20">
        <v>42067.000004861111</v>
      </c>
      <c r="B46" s="19">
        <v>160.54</v>
      </c>
      <c r="C46" s="19">
        <v>159.41999999999999</v>
      </c>
      <c r="D46" s="19">
        <f t="shared" si="6"/>
        <v>-1.6100000000000136</v>
      </c>
      <c r="E46" s="19">
        <f t="shared" si="7"/>
        <v>-1.8900000000000148</v>
      </c>
      <c r="F46" s="19">
        <f t="shared" si="4"/>
        <v>0.98828342942161052</v>
      </c>
      <c r="G46" s="18">
        <f t="shared" si="5"/>
        <v>67275.239999999991</v>
      </c>
    </row>
    <row r="47" spans="1:7" ht="15" customHeight="1">
      <c r="A47" s="20">
        <v>42068.000004872687</v>
      </c>
      <c r="B47" s="19">
        <v>159.86000000000001</v>
      </c>
      <c r="C47" s="19">
        <v>161.18</v>
      </c>
      <c r="D47" s="19">
        <f t="shared" si="6"/>
        <v>1.7600000000000193</v>
      </c>
      <c r="E47" s="19">
        <f t="shared" si="7"/>
        <v>-0.12999999999999545</v>
      </c>
      <c r="F47" s="19">
        <f t="shared" si="4"/>
        <v>0.99919409832000494</v>
      </c>
      <c r="G47" s="18">
        <f t="shared" si="5"/>
        <v>68017.960000000006</v>
      </c>
    </row>
    <row r="48" spans="1:7" ht="15" customHeight="1">
      <c r="A48" s="20">
        <v>42069.000004895832</v>
      </c>
      <c r="B48" s="19">
        <v>160.19</v>
      </c>
      <c r="C48" s="19">
        <v>158.5</v>
      </c>
      <c r="D48" s="19">
        <f t="shared" si="6"/>
        <v>-2.6800000000000068</v>
      </c>
      <c r="E48" s="19">
        <f t="shared" si="7"/>
        <v>-2.8100000000000023</v>
      </c>
      <c r="F48" s="19">
        <f t="shared" si="4"/>
        <v>0.9825801252247226</v>
      </c>
      <c r="G48" s="18">
        <f t="shared" si="5"/>
        <v>66887</v>
      </c>
    </row>
    <row r="49" spans="1:7" ht="15" customHeight="1">
      <c r="A49" s="20">
        <v>42072.000004918984</v>
      </c>
      <c r="B49" s="19">
        <v>158.19999999999999</v>
      </c>
      <c r="C49" s="19">
        <v>160.77000000000001</v>
      </c>
      <c r="D49" s="19">
        <f t="shared" si="6"/>
        <v>2.2700000000000102</v>
      </c>
      <c r="E49" s="19">
        <f t="shared" si="7"/>
        <v>-0.53999999999999204</v>
      </c>
      <c r="F49" s="19">
        <f t="shared" si="4"/>
        <v>0.99665240840617453</v>
      </c>
      <c r="G49" s="18">
        <f t="shared" si="5"/>
        <v>67844.94</v>
      </c>
    </row>
    <row r="50" spans="1:7" ht="15" customHeight="1">
      <c r="A50" s="20">
        <v>42073.000004930553</v>
      </c>
      <c r="B50" s="19">
        <v>159.6</v>
      </c>
      <c r="C50" s="19">
        <v>157.81</v>
      </c>
      <c r="D50" s="19">
        <f t="shared" si="6"/>
        <v>-2.960000000000008</v>
      </c>
      <c r="E50" s="19">
        <f t="shared" si="7"/>
        <v>-3.5</v>
      </c>
      <c r="F50" s="19">
        <f t="shared" si="4"/>
        <v>0.97830264707705661</v>
      </c>
      <c r="G50" s="18">
        <f t="shared" si="5"/>
        <v>66595.820000000007</v>
      </c>
    </row>
    <row r="51" spans="1:7" ht="15" customHeight="1">
      <c r="A51" s="20">
        <v>42074.000004953705</v>
      </c>
      <c r="B51" s="19">
        <v>158.57</v>
      </c>
      <c r="C51" s="19">
        <v>156.80000000000001</v>
      </c>
      <c r="D51" s="19">
        <f t="shared" si="6"/>
        <v>-1.0099999999999909</v>
      </c>
      <c r="E51" s="19">
        <f t="shared" si="7"/>
        <v>-4.5099999999999909</v>
      </c>
      <c r="F51" s="19">
        <f t="shared" si="4"/>
        <v>0.97204141094786445</v>
      </c>
      <c r="G51" s="18">
        <f t="shared" si="5"/>
        <v>66169.600000000006</v>
      </c>
    </row>
    <row r="52" spans="1:7" ht="15" customHeight="1">
      <c r="A52" s="20">
        <v>42075.00000497685</v>
      </c>
      <c r="B52" s="19">
        <v>156.27000000000001</v>
      </c>
      <c r="C52" s="19">
        <v>157.97999999999999</v>
      </c>
      <c r="D52" s="19">
        <f t="shared" si="6"/>
        <v>1.1799999999999784</v>
      </c>
      <c r="E52" s="19">
        <f t="shared" si="7"/>
        <v>-3.3300000000000125</v>
      </c>
      <c r="F52" s="19">
        <f t="shared" si="4"/>
        <v>0.97935651850474237</v>
      </c>
      <c r="G52" s="18">
        <f t="shared" si="5"/>
        <v>66667.56</v>
      </c>
    </row>
    <row r="53" spans="1:7" ht="15" customHeight="1">
      <c r="A53" s="20">
        <v>42076.000005000002</v>
      </c>
      <c r="B53" s="19">
        <v>157.46</v>
      </c>
      <c r="C53" s="19">
        <v>154.28</v>
      </c>
      <c r="D53" s="19">
        <f t="shared" si="6"/>
        <v>-3.6999999999999886</v>
      </c>
      <c r="E53" s="19">
        <f t="shared" si="7"/>
        <v>-7.0300000000000011</v>
      </c>
      <c r="F53" s="19">
        <f t="shared" si="4"/>
        <v>0.95641931684334514</v>
      </c>
      <c r="G53" s="18">
        <f t="shared" si="5"/>
        <v>65106.16</v>
      </c>
    </row>
    <row r="54" spans="1:7" ht="15" customHeight="1">
      <c r="A54" s="20">
        <v>42079.00000501157</v>
      </c>
      <c r="B54" s="19">
        <v>155.05000000000001</v>
      </c>
      <c r="C54" s="19">
        <v>157.08000000000001</v>
      </c>
      <c r="D54" s="19">
        <f t="shared" si="6"/>
        <v>2.8000000000000114</v>
      </c>
      <c r="E54" s="19">
        <f t="shared" si="7"/>
        <v>-4.2299999999999898</v>
      </c>
      <c r="F54" s="19">
        <f t="shared" si="4"/>
        <v>0.97377719918169992</v>
      </c>
      <c r="G54" s="18">
        <f t="shared" si="5"/>
        <v>66287.760000000009</v>
      </c>
    </row>
    <row r="55" spans="1:7" ht="15" customHeight="1">
      <c r="A55" s="20">
        <v>42080.000005034723</v>
      </c>
      <c r="B55" s="19">
        <v>156.19999999999999</v>
      </c>
      <c r="C55" s="19">
        <v>156.96</v>
      </c>
      <c r="D55" s="19">
        <f t="shared" si="6"/>
        <v>-0.12000000000000455</v>
      </c>
      <c r="E55" s="19">
        <f t="shared" si="7"/>
        <v>-4.3499999999999943</v>
      </c>
      <c r="F55" s="19">
        <f t="shared" si="4"/>
        <v>0.97303328993862748</v>
      </c>
      <c r="G55" s="18">
        <f t="shared" si="5"/>
        <v>66237.12000000001</v>
      </c>
    </row>
    <row r="56" spans="1:7" ht="15" customHeight="1">
      <c r="A56" s="20">
        <v>42081.000005069443</v>
      </c>
      <c r="B56" s="19">
        <v>156.85</v>
      </c>
      <c r="C56" s="19">
        <v>159.81</v>
      </c>
      <c r="D56" s="19">
        <f t="shared" si="6"/>
        <v>2.8499999999999943</v>
      </c>
      <c r="E56" s="19">
        <f t="shared" si="7"/>
        <v>-1.5</v>
      </c>
      <c r="F56" s="19">
        <f t="shared" si="4"/>
        <v>0.99070113446159569</v>
      </c>
      <c r="G56" s="18">
        <f t="shared" si="5"/>
        <v>67439.820000000007</v>
      </c>
    </row>
    <row r="57" spans="1:7" ht="15" customHeight="1">
      <c r="A57" s="20">
        <v>42082.000005104164</v>
      </c>
      <c r="B57" s="19">
        <v>159.69999999999999</v>
      </c>
      <c r="C57" s="19">
        <v>159.81</v>
      </c>
      <c r="D57" s="19">
        <f t="shared" si="6"/>
        <v>0</v>
      </c>
      <c r="E57" s="19">
        <f t="shared" si="7"/>
        <v>-1.5</v>
      </c>
      <c r="F57" s="19">
        <f t="shared" si="4"/>
        <v>0.99070113446159569</v>
      </c>
      <c r="G57" s="18">
        <f t="shared" si="5"/>
        <v>67439.820000000007</v>
      </c>
    </row>
    <row r="58" spans="1:7" ht="15" customHeight="1">
      <c r="A58" s="20">
        <v>42083.000005138892</v>
      </c>
      <c r="B58" s="19">
        <v>160.94999999999999</v>
      </c>
      <c r="C58" s="19">
        <v>162.88</v>
      </c>
      <c r="D58" s="19">
        <f t="shared" si="6"/>
        <v>3.0699999999999932</v>
      </c>
      <c r="E58" s="19">
        <f t="shared" si="7"/>
        <v>1.5699999999999932</v>
      </c>
      <c r="F58" s="19">
        <f t="shared" si="4"/>
        <v>1.0097328125968632</v>
      </c>
      <c r="G58" s="18">
        <f t="shared" si="5"/>
        <v>68735.360000000001</v>
      </c>
    </row>
    <row r="59" spans="1:7" ht="15" customHeight="1">
      <c r="A59" s="20">
        <v>42086.000005173613</v>
      </c>
      <c r="B59" s="19">
        <v>162.77000000000001</v>
      </c>
      <c r="C59" s="19">
        <v>164.63</v>
      </c>
      <c r="D59" s="19">
        <f t="shared" si="6"/>
        <v>1.75</v>
      </c>
      <c r="E59" s="19">
        <f t="shared" si="7"/>
        <v>3.3199999999999932</v>
      </c>
      <c r="F59" s="19">
        <f t="shared" si="4"/>
        <v>1.0205814890583349</v>
      </c>
      <c r="G59" s="18">
        <f t="shared" si="5"/>
        <v>69473.86</v>
      </c>
    </row>
    <row r="60" spans="1:7" ht="15" customHeight="1">
      <c r="A60" s="20">
        <v>42087.000005196758</v>
      </c>
      <c r="B60" s="19">
        <v>164.79</v>
      </c>
      <c r="C60" s="19">
        <v>163</v>
      </c>
      <c r="D60" s="19">
        <f t="shared" si="6"/>
        <v>-1.6299999999999955</v>
      </c>
      <c r="E60" s="19">
        <f t="shared" si="7"/>
        <v>1.6899999999999977</v>
      </c>
      <c r="F60" s="19">
        <f t="shared" si="4"/>
        <v>1.0104767218399355</v>
      </c>
      <c r="G60" s="18">
        <f t="shared" si="5"/>
        <v>68786</v>
      </c>
    </row>
    <row r="61" spans="1:7" ht="15" customHeight="1">
      <c r="A61" s="20">
        <v>42088.00000521991</v>
      </c>
      <c r="B61" s="19">
        <v>163.08000000000001</v>
      </c>
      <c r="C61" s="19">
        <v>159.19999999999999</v>
      </c>
      <c r="D61" s="19">
        <f t="shared" si="6"/>
        <v>-3.8000000000000114</v>
      </c>
      <c r="E61" s="19">
        <f t="shared" si="7"/>
        <v>-2.1100000000000136</v>
      </c>
      <c r="F61" s="19">
        <f t="shared" si="4"/>
        <v>0.98691959580931121</v>
      </c>
      <c r="G61" s="18">
        <f t="shared" si="5"/>
        <v>67182.399999999994</v>
      </c>
    </row>
    <row r="62" spans="1:7" ht="15" customHeight="1">
      <c r="A62" s="20">
        <v>42089.000005243055</v>
      </c>
      <c r="B62" s="19">
        <v>159.27000000000001</v>
      </c>
      <c r="C62" s="19">
        <v>160.59</v>
      </c>
      <c r="D62" s="19">
        <f t="shared" si="6"/>
        <v>1.3900000000000148</v>
      </c>
      <c r="E62" s="19">
        <f t="shared" si="7"/>
        <v>-0.71999999999999886</v>
      </c>
      <c r="F62" s="19">
        <f t="shared" si="4"/>
        <v>0.99553654454156593</v>
      </c>
      <c r="G62" s="18">
        <f t="shared" si="5"/>
        <v>67768.98</v>
      </c>
    </row>
    <row r="63" spans="1:7" ht="15" customHeight="1">
      <c r="A63" s="20">
        <v>42090.000005266207</v>
      </c>
      <c r="B63" s="19">
        <v>160.79</v>
      </c>
      <c r="C63" s="19">
        <v>160.4</v>
      </c>
      <c r="D63" s="19">
        <f t="shared" si="6"/>
        <v>-0.18999999999999773</v>
      </c>
      <c r="E63" s="19">
        <f t="shared" si="7"/>
        <v>-0.90999999999999659</v>
      </c>
      <c r="F63" s="19">
        <f t="shared" si="4"/>
        <v>0.9943586882400347</v>
      </c>
      <c r="G63" s="18">
        <f t="shared" si="5"/>
        <v>67688.800000000003</v>
      </c>
    </row>
    <row r="64" spans="1:7" ht="15" customHeight="1">
      <c r="A64" s="20">
        <v>42093.000005277776</v>
      </c>
      <c r="B64" s="19">
        <v>161.31</v>
      </c>
      <c r="C64" s="19">
        <v>162.66999999999999</v>
      </c>
      <c r="D64" s="19">
        <f t="shared" si="6"/>
        <v>2.2699999999999818</v>
      </c>
      <c r="E64" s="19">
        <f t="shared" si="7"/>
        <v>1.3599999999999852</v>
      </c>
      <c r="F64" s="19">
        <f t="shared" si="4"/>
        <v>1.0084309714214865</v>
      </c>
      <c r="G64" s="18">
        <f t="shared" si="5"/>
        <v>68646.739999999991</v>
      </c>
    </row>
    <row r="65" spans="1:7" ht="15" customHeight="1">
      <c r="A65" s="20">
        <v>42094.000005300928</v>
      </c>
      <c r="B65" s="19">
        <v>161.08000000000001</v>
      </c>
      <c r="C65" s="19">
        <v>160.5</v>
      </c>
      <c r="D65" s="19">
        <f t="shared" si="6"/>
        <v>-2.1699999999999875</v>
      </c>
      <c r="E65" s="19">
        <f t="shared" si="7"/>
        <v>-0.81000000000000227</v>
      </c>
      <c r="F65" s="19">
        <f t="shared" si="4"/>
        <v>0.99497861260926168</v>
      </c>
      <c r="G65" s="18">
        <f t="shared" si="5"/>
        <v>67731</v>
      </c>
    </row>
    <row r="66" spans="1:7" ht="15" customHeight="1">
      <c r="A66" s="20">
        <v>42095.000005324073</v>
      </c>
      <c r="B66" s="19">
        <v>160.22999999999999</v>
      </c>
      <c r="C66" s="19">
        <v>159.18</v>
      </c>
      <c r="D66" s="19">
        <f t="shared" si="6"/>
        <v>-1.3199999999999932</v>
      </c>
      <c r="E66" s="19">
        <f t="shared" si="7"/>
        <v>-2.1299999999999955</v>
      </c>
      <c r="F66" s="19">
        <f t="shared" si="4"/>
        <v>0.98679561093546586</v>
      </c>
      <c r="G66" s="18">
        <f t="shared" si="5"/>
        <v>67173.960000000006</v>
      </c>
    </row>
    <row r="67" spans="1:7" ht="15" customHeight="1">
      <c r="A67" s="20">
        <v>42096.000005335649</v>
      </c>
      <c r="B67" s="19">
        <v>159.52000000000001</v>
      </c>
      <c r="C67" s="19">
        <v>160.44999999999999</v>
      </c>
      <c r="D67" s="19">
        <f t="shared" si="6"/>
        <v>1.2699999999999818</v>
      </c>
      <c r="E67" s="19">
        <f t="shared" si="7"/>
        <v>-0.86000000000001364</v>
      </c>
      <c r="F67" s="19">
        <f t="shared" si="4"/>
        <v>0.99466865042464814</v>
      </c>
      <c r="G67" s="18">
        <f t="shared" si="5"/>
        <v>67709.899999999994</v>
      </c>
    </row>
    <row r="68" spans="1:7" ht="15" customHeight="1">
      <c r="A68" s="20">
        <v>42100.000005358794</v>
      </c>
      <c r="B68" s="19">
        <v>159.69</v>
      </c>
      <c r="C68" s="19">
        <v>162.04</v>
      </c>
      <c r="D68" s="19">
        <f t="shared" si="6"/>
        <v>1.5900000000000034</v>
      </c>
      <c r="E68" s="19">
        <f t="shared" si="7"/>
        <v>0.72999999999998977</v>
      </c>
      <c r="F68" s="19">
        <f t="shared" si="4"/>
        <v>1.0045254478953567</v>
      </c>
      <c r="G68" s="18">
        <f t="shared" si="5"/>
        <v>68380.87999999999</v>
      </c>
    </row>
    <row r="69" spans="1:7" ht="15" customHeight="1">
      <c r="A69" s="20">
        <v>42101.000005381946</v>
      </c>
      <c r="B69" s="19">
        <v>161.66999999999999</v>
      </c>
      <c r="C69" s="19">
        <v>162.07</v>
      </c>
      <c r="D69" s="19">
        <f t="shared" si="6"/>
        <v>3.0000000000001137E-2</v>
      </c>
      <c r="E69" s="19">
        <f t="shared" si="7"/>
        <v>0.75999999999999091</v>
      </c>
      <c r="F69" s="19">
        <f t="shared" si="4"/>
        <v>1.0047114252061249</v>
      </c>
      <c r="G69" s="18">
        <f t="shared" si="5"/>
        <v>68393.539999999994</v>
      </c>
    </row>
    <row r="70" spans="1:7" ht="15" customHeight="1">
      <c r="A70" s="20">
        <v>42102.000005428243</v>
      </c>
      <c r="B70" s="19">
        <v>161.72</v>
      </c>
      <c r="C70" s="19">
        <v>161.85</v>
      </c>
      <c r="D70" s="19">
        <f t="shared" ref="D70:D101" si="8">C70-C69</f>
        <v>-0.21999999999999886</v>
      </c>
      <c r="E70" s="19">
        <f t="shared" si="7"/>
        <v>0.53999999999999204</v>
      </c>
      <c r="F70" s="19">
        <f t="shared" si="4"/>
        <v>1.0033475915938255</v>
      </c>
      <c r="G70" s="18">
        <f t="shared" si="5"/>
        <v>68300.7</v>
      </c>
    </row>
    <row r="71" spans="1:7" ht="15" customHeight="1">
      <c r="A71" s="20">
        <v>42103.000005462964</v>
      </c>
      <c r="B71" s="19">
        <v>161.69999999999999</v>
      </c>
      <c r="C71" s="19">
        <v>162.34</v>
      </c>
      <c r="D71" s="19">
        <f t="shared" si="8"/>
        <v>0.49000000000000909</v>
      </c>
      <c r="E71" s="19">
        <f t="shared" si="7"/>
        <v>1.0300000000000011</v>
      </c>
      <c r="F71" s="19">
        <f t="shared" si="4"/>
        <v>1.0063852210030377</v>
      </c>
      <c r="G71" s="18">
        <f t="shared" si="5"/>
        <v>68507.48</v>
      </c>
    </row>
    <row r="72" spans="1:7" ht="15" customHeight="1">
      <c r="A72" s="20">
        <v>42104.000005497684</v>
      </c>
      <c r="B72" s="19">
        <v>162.34</v>
      </c>
      <c r="C72" s="19">
        <v>162.86000000000001</v>
      </c>
      <c r="D72" s="19">
        <f t="shared" si="8"/>
        <v>0.52000000000001023</v>
      </c>
      <c r="E72" s="19">
        <f t="shared" si="7"/>
        <v>1.5500000000000114</v>
      </c>
      <c r="F72" s="19">
        <f t="shared" si="4"/>
        <v>1.009608827723018</v>
      </c>
      <c r="G72" s="18">
        <f t="shared" si="5"/>
        <v>68726.920000000013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34</v>
      </c>
      <c r="C1" s="15"/>
      <c r="D1" s="15"/>
      <c r="E1" s="15"/>
      <c r="F1" s="15"/>
    </row>
    <row r="2" spans="1:7" ht="15" customHeight="1">
      <c r="A2" s="2" t="s">
        <v>25</v>
      </c>
      <c r="B2" s="16" t="s">
        <v>13</v>
      </c>
      <c r="C2" s="17">
        <v>1152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42006.000006249997</v>
      </c>
      <c r="B5" s="19">
        <v>119.53</v>
      </c>
      <c r="C5" s="19">
        <v>119.74</v>
      </c>
      <c r="D5" s="19"/>
      <c r="E5" s="19"/>
      <c r="F5" s="19">
        <f t="shared" ref="F5:F36" si="0">C5/$B$5</f>
        <v>1.0017568811177109</v>
      </c>
      <c r="G5" s="18">
        <f t="shared" ref="G5:G36" si="1">C5*$C$2</f>
        <v>137940.47999999998</v>
      </c>
    </row>
    <row r="6" spans="1:7" ht="15" customHeight="1">
      <c r="A6" s="20">
        <v>42009.000006261573</v>
      </c>
      <c r="B6" s="19">
        <v>118.84</v>
      </c>
      <c r="C6" s="19">
        <v>117.31</v>
      </c>
      <c r="D6" s="19">
        <f t="shared" ref="D6:D37" si="2">C6-C5</f>
        <v>-2.4299999999999926</v>
      </c>
      <c r="E6" s="19">
        <f t="shared" ref="E6:E37" si="3">C6-$B$5</f>
        <v>-2.2199999999999989</v>
      </c>
      <c r="F6" s="19">
        <f t="shared" si="0"/>
        <v>0.98142725675562625</v>
      </c>
      <c r="G6" s="18">
        <f t="shared" si="1"/>
        <v>135141.12</v>
      </c>
    </row>
    <row r="7" spans="1:7" ht="15" customHeight="1">
      <c r="A7" s="20">
        <v>42010.00000630787</v>
      </c>
      <c r="B7" s="19">
        <v>117.5</v>
      </c>
      <c r="C7" s="19">
        <v>116.25</v>
      </c>
      <c r="D7" s="19">
        <f t="shared" si="2"/>
        <v>-1.0600000000000023</v>
      </c>
      <c r="E7" s="19">
        <f t="shared" si="3"/>
        <v>-3.2800000000000011</v>
      </c>
      <c r="F7" s="19">
        <f t="shared" si="0"/>
        <v>0.97255919016146575</v>
      </c>
      <c r="G7" s="18">
        <f t="shared" si="1"/>
        <v>133920</v>
      </c>
    </row>
    <row r="8" spans="1:7" ht="15" customHeight="1">
      <c r="A8" s="20">
        <v>42011.00000634259</v>
      </c>
      <c r="B8" s="19">
        <v>116.27</v>
      </c>
      <c r="C8" s="19">
        <v>117.21</v>
      </c>
      <c r="D8" s="19">
        <f t="shared" si="2"/>
        <v>0.95999999999999375</v>
      </c>
      <c r="E8" s="19">
        <f t="shared" si="3"/>
        <v>-2.3200000000000074</v>
      </c>
      <c r="F8" s="19">
        <f t="shared" si="0"/>
        <v>0.9805906466995733</v>
      </c>
      <c r="G8" s="18">
        <f t="shared" si="1"/>
        <v>135025.91999999998</v>
      </c>
    </row>
    <row r="9" spans="1:7" ht="15" customHeight="1">
      <c r="A9" s="20">
        <v>42012.000006377311</v>
      </c>
      <c r="B9" s="19">
        <v>119.01</v>
      </c>
      <c r="C9" s="19">
        <v>119.19</v>
      </c>
      <c r="D9" s="19">
        <f t="shared" si="2"/>
        <v>1.980000000000004</v>
      </c>
      <c r="E9" s="19">
        <f t="shared" si="3"/>
        <v>-0.34000000000000341</v>
      </c>
      <c r="F9" s="19">
        <f t="shared" si="0"/>
        <v>0.99715552580942024</v>
      </c>
      <c r="G9" s="18">
        <f t="shared" si="1"/>
        <v>137306.88</v>
      </c>
    </row>
    <row r="10" spans="1:7" ht="15" customHeight="1">
      <c r="A10" s="20">
        <v>42013.000006400463</v>
      </c>
      <c r="B10" s="19">
        <v>119.54</v>
      </c>
      <c r="C10" s="19">
        <v>119.04</v>
      </c>
      <c r="D10" s="19">
        <f t="shared" si="2"/>
        <v>-0.14999999999999147</v>
      </c>
      <c r="E10" s="19">
        <f t="shared" si="3"/>
        <v>-0.48999999999999488</v>
      </c>
      <c r="F10" s="19">
        <f t="shared" si="0"/>
        <v>0.99590061072534097</v>
      </c>
      <c r="G10" s="18">
        <f t="shared" si="1"/>
        <v>137134.08000000002</v>
      </c>
    </row>
    <row r="11" spans="1:7" ht="15" customHeight="1">
      <c r="A11" s="20">
        <v>42016.000006423608</v>
      </c>
      <c r="B11" s="19">
        <v>119</v>
      </c>
      <c r="C11" s="19">
        <v>119.56</v>
      </c>
      <c r="D11" s="19">
        <f t="shared" si="2"/>
        <v>0.51999999999999602</v>
      </c>
      <c r="E11" s="19">
        <f t="shared" si="3"/>
        <v>3.0000000000001137E-2</v>
      </c>
      <c r="F11" s="19">
        <f t="shared" si="0"/>
        <v>1.0002509830168158</v>
      </c>
      <c r="G11" s="18">
        <f t="shared" si="1"/>
        <v>137733.12</v>
      </c>
    </row>
    <row r="12" spans="1:7" ht="15" customHeight="1">
      <c r="A12" s="20">
        <v>42017.000006458336</v>
      </c>
      <c r="B12" s="19">
        <v>120</v>
      </c>
      <c r="C12" s="19">
        <v>117.86</v>
      </c>
      <c r="D12" s="19">
        <f t="shared" si="2"/>
        <v>-1.7000000000000028</v>
      </c>
      <c r="E12" s="19">
        <f t="shared" si="3"/>
        <v>-1.6700000000000017</v>
      </c>
      <c r="F12" s="19">
        <f t="shared" si="0"/>
        <v>0.98602861206391701</v>
      </c>
      <c r="G12" s="18">
        <f t="shared" si="1"/>
        <v>135774.72</v>
      </c>
    </row>
    <row r="13" spans="1:7" ht="15" customHeight="1">
      <c r="A13" s="20">
        <v>42018.000006493057</v>
      </c>
      <c r="B13" s="19">
        <v>116.52</v>
      </c>
      <c r="C13" s="19">
        <v>117.51</v>
      </c>
      <c r="D13" s="19">
        <f t="shared" si="2"/>
        <v>-0.34999999999999432</v>
      </c>
      <c r="E13" s="19">
        <f t="shared" si="3"/>
        <v>-2.019999999999996</v>
      </c>
      <c r="F13" s="19">
        <f t="shared" si="0"/>
        <v>0.98310047686773194</v>
      </c>
      <c r="G13" s="18">
        <f t="shared" si="1"/>
        <v>135371.52000000002</v>
      </c>
    </row>
    <row r="14" spans="1:7" ht="15" customHeight="1">
      <c r="A14" s="20">
        <v>42019.000006527778</v>
      </c>
      <c r="B14" s="19">
        <v>117.51</v>
      </c>
      <c r="C14" s="19">
        <v>117.32</v>
      </c>
      <c r="D14" s="19">
        <f t="shared" si="2"/>
        <v>-0.19000000000001194</v>
      </c>
      <c r="E14" s="19">
        <f t="shared" si="3"/>
        <v>-2.210000000000008</v>
      </c>
      <c r="F14" s="19">
        <f t="shared" si="0"/>
        <v>0.98151091776123145</v>
      </c>
      <c r="G14" s="18">
        <f t="shared" si="1"/>
        <v>135152.63999999998</v>
      </c>
    </row>
    <row r="15" spans="1:7" ht="15" customHeight="1">
      <c r="A15" s="20">
        <v>42020.000006562499</v>
      </c>
      <c r="B15" s="19">
        <v>117.33</v>
      </c>
      <c r="C15" s="19">
        <v>117.59</v>
      </c>
      <c r="D15" s="19">
        <f t="shared" si="2"/>
        <v>0.27000000000001023</v>
      </c>
      <c r="E15" s="19">
        <f t="shared" si="3"/>
        <v>-1.9399999999999977</v>
      </c>
      <c r="F15" s="19">
        <f t="shared" si="0"/>
        <v>0.98376976491257428</v>
      </c>
      <c r="G15" s="18">
        <f t="shared" si="1"/>
        <v>135463.67999999999</v>
      </c>
    </row>
    <row r="16" spans="1:7" ht="15" customHeight="1">
      <c r="A16" s="20">
        <v>42024.000006585651</v>
      </c>
      <c r="B16" s="19">
        <v>118.76</v>
      </c>
      <c r="C16" s="19">
        <v>117.57</v>
      </c>
      <c r="D16" s="19">
        <f t="shared" si="2"/>
        <v>-2.0000000000010232E-2</v>
      </c>
      <c r="E16" s="19">
        <f t="shared" si="3"/>
        <v>-1.960000000000008</v>
      </c>
      <c r="F16" s="19">
        <f t="shared" si="0"/>
        <v>0.98360244290136356</v>
      </c>
      <c r="G16" s="18">
        <f t="shared" si="1"/>
        <v>135440.63999999998</v>
      </c>
    </row>
    <row r="17" spans="1:7" ht="15" customHeight="1">
      <c r="A17" s="20">
        <v>42025.000006608796</v>
      </c>
      <c r="B17" s="19">
        <v>117.66</v>
      </c>
      <c r="C17" s="19">
        <v>118.28</v>
      </c>
      <c r="D17" s="19">
        <f t="shared" si="2"/>
        <v>0.71000000000000796</v>
      </c>
      <c r="E17" s="19">
        <f t="shared" si="3"/>
        <v>-1.25</v>
      </c>
      <c r="F17" s="19">
        <f t="shared" si="0"/>
        <v>0.98954237429933911</v>
      </c>
      <c r="G17" s="18">
        <f t="shared" si="1"/>
        <v>136258.56</v>
      </c>
    </row>
    <row r="18" spans="1:7" ht="15" customHeight="1">
      <c r="A18" s="20">
        <v>42026.000006631948</v>
      </c>
      <c r="B18" s="19">
        <v>118.68</v>
      </c>
      <c r="C18" s="19">
        <v>120</v>
      </c>
      <c r="D18" s="19">
        <f t="shared" si="2"/>
        <v>1.7199999999999989</v>
      </c>
      <c r="E18" s="19">
        <f t="shared" si="3"/>
        <v>0.46999999999999886</v>
      </c>
      <c r="F18" s="19">
        <f t="shared" si="0"/>
        <v>1.0039320672634484</v>
      </c>
      <c r="G18" s="18">
        <f t="shared" si="1"/>
        <v>138240</v>
      </c>
    </row>
    <row r="19" spans="1:7" ht="15" customHeight="1">
      <c r="A19" s="20">
        <v>42027.000006655093</v>
      </c>
      <c r="B19" s="19">
        <v>119.51</v>
      </c>
      <c r="C19" s="19">
        <v>118.45</v>
      </c>
      <c r="D19" s="19">
        <f t="shared" si="2"/>
        <v>-1.5499999999999972</v>
      </c>
      <c r="E19" s="19">
        <f t="shared" si="3"/>
        <v>-1.0799999999999983</v>
      </c>
      <c r="F19" s="19">
        <f t="shared" si="0"/>
        <v>0.99096461139462899</v>
      </c>
      <c r="G19" s="18">
        <f t="shared" si="1"/>
        <v>136454.39999999999</v>
      </c>
    </row>
    <row r="20" spans="1:7" ht="15" customHeight="1">
      <c r="A20" s="20">
        <v>42030.000006678238</v>
      </c>
      <c r="B20" s="19">
        <v>118.06</v>
      </c>
      <c r="C20" s="19">
        <v>119.11</v>
      </c>
      <c r="D20" s="19">
        <f t="shared" si="2"/>
        <v>0.65999999999999659</v>
      </c>
      <c r="E20" s="19">
        <f t="shared" si="3"/>
        <v>-0.42000000000000171</v>
      </c>
      <c r="F20" s="19">
        <f t="shared" si="0"/>
        <v>0.9964862377645779</v>
      </c>
      <c r="G20" s="18">
        <f t="shared" si="1"/>
        <v>137214.72</v>
      </c>
    </row>
    <row r="21" spans="1:7" ht="15" customHeight="1">
      <c r="A21" s="20">
        <v>42031.00000670139</v>
      </c>
      <c r="B21" s="19">
        <v>118.27</v>
      </c>
      <c r="C21" s="19">
        <v>118.62</v>
      </c>
      <c r="D21" s="19">
        <f t="shared" si="2"/>
        <v>-0.48999999999999488</v>
      </c>
      <c r="E21" s="19">
        <f t="shared" si="3"/>
        <v>-0.90999999999999659</v>
      </c>
      <c r="F21" s="19">
        <f t="shared" si="0"/>
        <v>0.99238684848991887</v>
      </c>
      <c r="G21" s="18">
        <f t="shared" si="1"/>
        <v>136650.23999999999</v>
      </c>
    </row>
    <row r="22" spans="1:7" ht="15" customHeight="1">
      <c r="A22" s="20">
        <v>42032.000006724535</v>
      </c>
      <c r="B22" s="19">
        <v>118.97</v>
      </c>
      <c r="C22" s="19">
        <v>117.35</v>
      </c>
      <c r="D22" s="19">
        <f t="shared" si="2"/>
        <v>-1.2700000000000102</v>
      </c>
      <c r="E22" s="19">
        <f t="shared" si="3"/>
        <v>-2.1800000000000068</v>
      </c>
      <c r="F22" s="19">
        <f t="shared" si="0"/>
        <v>0.98176190077804726</v>
      </c>
      <c r="G22" s="18">
        <f t="shared" si="1"/>
        <v>135187.19999999998</v>
      </c>
    </row>
    <row r="23" spans="1:7" ht="15" customHeight="1">
      <c r="A23" s="20">
        <v>42033.000006747687</v>
      </c>
      <c r="B23" s="19">
        <v>117.35</v>
      </c>
      <c r="C23" s="19">
        <v>118.49</v>
      </c>
      <c r="D23" s="19">
        <f t="shared" si="2"/>
        <v>1.1400000000000006</v>
      </c>
      <c r="E23" s="19">
        <f t="shared" si="3"/>
        <v>-1.0400000000000063</v>
      </c>
      <c r="F23" s="19">
        <f t="shared" si="0"/>
        <v>0.99129925541705011</v>
      </c>
      <c r="G23" s="18">
        <f t="shared" si="1"/>
        <v>136500.47999999998</v>
      </c>
    </row>
    <row r="24" spans="1:7" ht="15" customHeight="1">
      <c r="A24" s="20">
        <v>42034.000006770832</v>
      </c>
      <c r="B24" s="19">
        <v>118</v>
      </c>
      <c r="C24" s="19">
        <v>117.98</v>
      </c>
      <c r="D24" s="19">
        <f t="shared" si="2"/>
        <v>-0.50999999999999091</v>
      </c>
      <c r="E24" s="19">
        <f t="shared" si="3"/>
        <v>-1.5499999999999972</v>
      </c>
      <c r="F24" s="19">
        <f t="shared" si="0"/>
        <v>0.98703254413118047</v>
      </c>
      <c r="G24" s="18">
        <f t="shared" si="1"/>
        <v>135912.95999999999</v>
      </c>
    </row>
    <row r="25" spans="1:7" ht="15" customHeight="1">
      <c r="A25" s="20">
        <v>42037.000006793984</v>
      </c>
      <c r="B25" s="19">
        <v>118.55</v>
      </c>
      <c r="C25" s="19">
        <v>118.88</v>
      </c>
      <c r="D25" s="19">
        <f t="shared" si="2"/>
        <v>0.89999999999999147</v>
      </c>
      <c r="E25" s="19">
        <f t="shared" si="3"/>
        <v>-0.65000000000000568</v>
      </c>
      <c r="F25" s="19">
        <f t="shared" si="0"/>
        <v>0.99456203463565629</v>
      </c>
      <c r="G25" s="18">
        <f t="shared" si="1"/>
        <v>136949.76000000001</v>
      </c>
    </row>
    <row r="26" spans="1:7" ht="15" customHeight="1">
      <c r="A26" s="20">
        <v>42038.000006817128</v>
      </c>
      <c r="B26" s="19">
        <v>119.57</v>
      </c>
      <c r="C26" s="19">
        <v>120.35</v>
      </c>
      <c r="D26" s="19">
        <f t="shared" si="2"/>
        <v>1.4699999999999989</v>
      </c>
      <c r="E26" s="19">
        <f t="shared" si="3"/>
        <v>0.81999999999999318</v>
      </c>
      <c r="F26" s="19">
        <f t="shared" si="0"/>
        <v>1.0068602024596336</v>
      </c>
      <c r="G26" s="18">
        <f t="shared" si="1"/>
        <v>138643.19999999998</v>
      </c>
    </row>
    <row r="27" spans="1:7" ht="15" customHeight="1">
      <c r="A27" s="20">
        <v>42039.000006840281</v>
      </c>
      <c r="B27" s="19">
        <v>119.91</v>
      </c>
      <c r="C27" s="19">
        <v>119.06</v>
      </c>
      <c r="D27" s="19">
        <f t="shared" si="2"/>
        <v>-1.289999999999992</v>
      </c>
      <c r="E27" s="19">
        <f t="shared" si="3"/>
        <v>-0.46999999999999886</v>
      </c>
      <c r="F27" s="19">
        <f t="shared" si="0"/>
        <v>0.99606793273655148</v>
      </c>
      <c r="G27" s="18">
        <f t="shared" si="1"/>
        <v>137157.12</v>
      </c>
    </row>
    <row r="28" spans="1:7" ht="15" customHeight="1">
      <c r="A28" s="20">
        <v>42040.000006863425</v>
      </c>
      <c r="B28" s="19">
        <v>119.89</v>
      </c>
      <c r="C28" s="19">
        <v>120.86</v>
      </c>
      <c r="D28" s="19">
        <f t="shared" si="2"/>
        <v>1.7999999999999972</v>
      </c>
      <c r="E28" s="19">
        <f t="shared" si="3"/>
        <v>1.3299999999999983</v>
      </c>
      <c r="F28" s="19">
        <f t="shared" si="0"/>
        <v>1.0111269137455032</v>
      </c>
      <c r="G28" s="18">
        <f t="shared" si="1"/>
        <v>139230.72</v>
      </c>
    </row>
    <row r="29" spans="1:7" ht="15" customHeight="1">
      <c r="A29" s="20">
        <v>42041.000006886577</v>
      </c>
      <c r="B29" s="19">
        <v>120.93</v>
      </c>
      <c r="C29" s="19">
        <v>120.22</v>
      </c>
      <c r="D29" s="19">
        <f t="shared" si="2"/>
        <v>-0.64000000000000057</v>
      </c>
      <c r="E29" s="19">
        <f t="shared" si="3"/>
        <v>0.68999999999999773</v>
      </c>
      <c r="F29" s="19">
        <f t="shared" si="0"/>
        <v>1.0057726093867647</v>
      </c>
      <c r="G29" s="18">
        <f t="shared" si="1"/>
        <v>138493.44</v>
      </c>
    </row>
    <row r="30" spans="1:7" ht="15" customHeight="1">
      <c r="A30" s="20">
        <v>42044.000006909722</v>
      </c>
      <c r="B30" s="19">
        <v>119.88</v>
      </c>
      <c r="C30" s="19">
        <v>121.25</v>
      </c>
      <c r="D30" s="19">
        <f t="shared" si="2"/>
        <v>1.0300000000000011</v>
      </c>
      <c r="E30" s="19">
        <f t="shared" si="3"/>
        <v>1.7199999999999989</v>
      </c>
      <c r="F30" s="19">
        <f t="shared" si="0"/>
        <v>1.0143896929641094</v>
      </c>
      <c r="G30" s="18">
        <f t="shared" si="1"/>
        <v>139680</v>
      </c>
    </row>
    <row r="31" spans="1:7" ht="15" customHeight="1">
      <c r="A31" s="20">
        <v>42045.000006932867</v>
      </c>
      <c r="B31" s="19">
        <v>122.08</v>
      </c>
      <c r="C31" s="19">
        <v>121.47</v>
      </c>
      <c r="D31" s="19">
        <f t="shared" si="2"/>
        <v>0.21999999999999886</v>
      </c>
      <c r="E31" s="19">
        <f t="shared" si="3"/>
        <v>1.9399999999999977</v>
      </c>
      <c r="F31" s="19">
        <f t="shared" si="0"/>
        <v>1.0162302350874257</v>
      </c>
      <c r="G31" s="18">
        <f t="shared" si="1"/>
        <v>139933.44</v>
      </c>
    </row>
    <row r="32" spans="1:7" ht="15" customHeight="1">
      <c r="A32" s="20">
        <v>42046.000006956019</v>
      </c>
      <c r="B32" s="19">
        <v>121.57</v>
      </c>
      <c r="C32" s="19">
        <v>122.48</v>
      </c>
      <c r="D32" s="19">
        <f t="shared" si="2"/>
        <v>1.0100000000000051</v>
      </c>
      <c r="E32" s="19">
        <f t="shared" si="3"/>
        <v>2.9500000000000028</v>
      </c>
      <c r="F32" s="19">
        <f t="shared" si="0"/>
        <v>1.0246799966535598</v>
      </c>
      <c r="G32" s="18">
        <f t="shared" si="1"/>
        <v>141096.95999999999</v>
      </c>
    </row>
    <row r="33" spans="1:7" ht="15" customHeight="1">
      <c r="A33" s="20">
        <v>42047.000006979164</v>
      </c>
      <c r="B33" s="19">
        <v>123.13</v>
      </c>
      <c r="C33" s="19">
        <v>122.77</v>
      </c>
      <c r="D33" s="19">
        <f t="shared" si="2"/>
        <v>0.28999999999999204</v>
      </c>
      <c r="E33" s="19">
        <f t="shared" si="3"/>
        <v>3.2399999999999949</v>
      </c>
      <c r="F33" s="19">
        <f t="shared" si="0"/>
        <v>1.0271061658161131</v>
      </c>
      <c r="G33" s="18">
        <f t="shared" si="1"/>
        <v>141431.04000000001</v>
      </c>
    </row>
    <row r="34" spans="1:7" ht="15" customHeight="1">
      <c r="A34" s="20">
        <v>42048.000007002316</v>
      </c>
      <c r="B34" s="19">
        <v>122.81</v>
      </c>
      <c r="C34" s="19">
        <v>124.77</v>
      </c>
      <c r="D34" s="19">
        <f t="shared" si="2"/>
        <v>2</v>
      </c>
      <c r="E34" s="19">
        <f t="shared" si="3"/>
        <v>5.2399999999999949</v>
      </c>
      <c r="F34" s="19">
        <f t="shared" si="0"/>
        <v>1.0438383669371705</v>
      </c>
      <c r="G34" s="18">
        <f t="shared" si="1"/>
        <v>143735.04000000001</v>
      </c>
    </row>
    <row r="35" spans="1:7" ht="15" customHeight="1">
      <c r="A35" s="20">
        <v>42052.000007025461</v>
      </c>
      <c r="B35" s="19">
        <v>124.63</v>
      </c>
      <c r="C35" s="19">
        <v>124.66</v>
      </c>
      <c r="D35" s="19">
        <f t="shared" si="2"/>
        <v>-0.10999999999999943</v>
      </c>
      <c r="E35" s="19">
        <f t="shared" si="3"/>
        <v>5.1299999999999955</v>
      </c>
      <c r="F35" s="19">
        <f t="shared" si="0"/>
        <v>1.0429180958755124</v>
      </c>
      <c r="G35" s="18">
        <f t="shared" si="1"/>
        <v>143608.32000000001</v>
      </c>
    </row>
    <row r="36" spans="1:7" ht="15" customHeight="1">
      <c r="A36" s="20">
        <v>42053.000007048613</v>
      </c>
      <c r="B36" s="19">
        <v>123.95</v>
      </c>
      <c r="C36" s="19">
        <v>124.56</v>
      </c>
      <c r="D36" s="19">
        <f t="shared" si="2"/>
        <v>-9.9999999999994316E-2</v>
      </c>
      <c r="E36" s="19">
        <f t="shared" si="3"/>
        <v>5.0300000000000011</v>
      </c>
      <c r="F36" s="19">
        <f t="shared" si="0"/>
        <v>1.0420814858194596</v>
      </c>
      <c r="G36" s="18">
        <f t="shared" si="1"/>
        <v>143493.12</v>
      </c>
    </row>
    <row r="37" spans="1:7" ht="15" customHeight="1">
      <c r="A37" s="20">
        <v>42054.000007071758</v>
      </c>
      <c r="B37" s="19">
        <v>124.34</v>
      </c>
      <c r="C37" s="19">
        <v>125.46</v>
      </c>
      <c r="D37" s="19">
        <f t="shared" si="2"/>
        <v>0.89999999999999147</v>
      </c>
      <c r="E37" s="19">
        <f t="shared" si="3"/>
        <v>5.9299999999999926</v>
      </c>
      <c r="F37" s="19">
        <f t="shared" ref="F37:F72" si="4">C37/$B$5</f>
        <v>1.0496109763239354</v>
      </c>
      <c r="G37" s="18">
        <f t="shared" ref="G37:G72" si="5">C37*$C$2</f>
        <v>144529.91999999998</v>
      </c>
    </row>
    <row r="38" spans="1:7" ht="15" customHeight="1">
      <c r="A38" s="20">
        <v>42055.00000709491</v>
      </c>
      <c r="B38" s="19">
        <v>125.03</v>
      </c>
      <c r="C38" s="19">
        <v>124.91</v>
      </c>
      <c r="D38" s="19">
        <f t="shared" ref="D38:D69" si="6">C38-C37</f>
        <v>-0.54999999999999716</v>
      </c>
      <c r="E38" s="19">
        <f t="shared" ref="E38:E72" si="7">C38-$B$5</f>
        <v>5.3799999999999955</v>
      </c>
      <c r="F38" s="19">
        <f t="shared" si="4"/>
        <v>1.0450096210156445</v>
      </c>
      <c r="G38" s="18">
        <f t="shared" si="5"/>
        <v>143896.32000000001</v>
      </c>
    </row>
    <row r="39" spans="1:7" ht="15" customHeight="1">
      <c r="A39" s="20">
        <v>42058.000007118055</v>
      </c>
      <c r="B39" s="19">
        <v>124.26</v>
      </c>
      <c r="C39" s="19">
        <v>124.56</v>
      </c>
      <c r="D39" s="19">
        <f t="shared" si="6"/>
        <v>-0.34999999999999432</v>
      </c>
      <c r="E39" s="19">
        <f t="shared" si="7"/>
        <v>5.0300000000000011</v>
      </c>
      <c r="F39" s="19">
        <f t="shared" si="4"/>
        <v>1.0420814858194596</v>
      </c>
      <c r="G39" s="18">
        <f t="shared" si="5"/>
        <v>143493.12</v>
      </c>
    </row>
    <row r="40" spans="1:7" ht="15" customHeight="1">
      <c r="A40" s="20">
        <v>42059.000007141207</v>
      </c>
      <c r="B40" s="19">
        <v>124.45</v>
      </c>
      <c r="C40" s="19">
        <v>124.94</v>
      </c>
      <c r="D40" s="19">
        <f t="shared" si="6"/>
        <v>0.37999999999999545</v>
      </c>
      <c r="E40" s="19">
        <f t="shared" si="7"/>
        <v>5.4099999999999966</v>
      </c>
      <c r="F40" s="19">
        <f t="shared" si="4"/>
        <v>1.0452606040324603</v>
      </c>
      <c r="G40" s="18">
        <f t="shared" si="5"/>
        <v>143930.88</v>
      </c>
    </row>
    <row r="41" spans="1:7" ht="15" customHeight="1">
      <c r="A41" s="20">
        <v>42060.000007164352</v>
      </c>
      <c r="B41" s="19">
        <v>125.25</v>
      </c>
      <c r="C41" s="19">
        <v>124.23</v>
      </c>
      <c r="D41" s="19">
        <f t="shared" si="6"/>
        <v>-0.70999999999999375</v>
      </c>
      <c r="E41" s="19">
        <f t="shared" si="7"/>
        <v>4.7000000000000028</v>
      </c>
      <c r="F41" s="19">
        <f t="shared" si="4"/>
        <v>1.039320672634485</v>
      </c>
      <c r="G41" s="18">
        <f t="shared" si="5"/>
        <v>143112.95999999999</v>
      </c>
    </row>
    <row r="42" spans="1:7" ht="15" customHeight="1">
      <c r="A42" s="20">
        <v>42061.000007199073</v>
      </c>
      <c r="B42" s="19">
        <v>123.82</v>
      </c>
      <c r="C42" s="19">
        <v>119.97</v>
      </c>
      <c r="D42" s="19">
        <f t="shared" si="6"/>
        <v>-4.2600000000000051</v>
      </c>
      <c r="E42" s="19">
        <f t="shared" si="7"/>
        <v>0.43999999999999773</v>
      </c>
      <c r="F42" s="19">
        <f t="shared" si="4"/>
        <v>1.0036810842466326</v>
      </c>
      <c r="G42" s="18">
        <f t="shared" si="5"/>
        <v>138205.44</v>
      </c>
    </row>
    <row r="43" spans="1:7" ht="15" customHeight="1">
      <c r="A43" s="20">
        <v>42062.000007210649</v>
      </c>
      <c r="B43" s="19">
        <v>119.89</v>
      </c>
      <c r="C43" s="19">
        <v>120.43</v>
      </c>
      <c r="D43" s="19">
        <f t="shared" si="6"/>
        <v>0.46000000000000796</v>
      </c>
      <c r="E43" s="19">
        <f t="shared" si="7"/>
        <v>0.90000000000000568</v>
      </c>
      <c r="F43" s="19">
        <f t="shared" si="4"/>
        <v>1.0075294905044758</v>
      </c>
      <c r="G43" s="18">
        <f t="shared" si="5"/>
        <v>138735.36000000002</v>
      </c>
    </row>
    <row r="44" spans="1:7" ht="15" customHeight="1">
      <c r="A44" s="20">
        <v>42065.000007233793</v>
      </c>
      <c r="B44" s="19">
        <v>120.43</v>
      </c>
      <c r="C44" s="19">
        <v>121.3</v>
      </c>
      <c r="D44" s="19">
        <f t="shared" si="6"/>
        <v>0.86999999999999034</v>
      </c>
      <c r="E44" s="19">
        <f t="shared" si="7"/>
        <v>1.769999999999996</v>
      </c>
      <c r="F44" s="19">
        <f t="shared" si="4"/>
        <v>1.0148079979921358</v>
      </c>
      <c r="G44" s="18">
        <f t="shared" si="5"/>
        <v>139737.60000000001</v>
      </c>
    </row>
    <row r="45" spans="1:7" ht="15" customHeight="1">
      <c r="A45" s="20">
        <v>42066.000007256946</v>
      </c>
      <c r="B45" s="19">
        <v>121.09</v>
      </c>
      <c r="C45" s="19">
        <v>120.2</v>
      </c>
      <c r="D45" s="19">
        <f t="shared" si="6"/>
        <v>-1.0999999999999943</v>
      </c>
      <c r="E45" s="19">
        <f t="shared" si="7"/>
        <v>0.67000000000000171</v>
      </c>
      <c r="F45" s="19">
        <f t="shared" si="4"/>
        <v>1.0056052873755543</v>
      </c>
      <c r="G45" s="18">
        <f t="shared" si="5"/>
        <v>138470.39999999999</v>
      </c>
    </row>
    <row r="46" spans="1:7" ht="15" customHeight="1">
      <c r="A46" s="20">
        <v>42067.000007268522</v>
      </c>
      <c r="B46" s="19">
        <v>119.59</v>
      </c>
      <c r="C46" s="19">
        <v>119.86</v>
      </c>
      <c r="D46" s="19">
        <f t="shared" si="6"/>
        <v>-0.34000000000000341</v>
      </c>
      <c r="E46" s="19">
        <f t="shared" si="7"/>
        <v>0.32999999999999829</v>
      </c>
      <c r="F46" s="19">
        <f t="shared" si="4"/>
        <v>1.0027608131849746</v>
      </c>
      <c r="G46" s="18">
        <f t="shared" si="5"/>
        <v>138078.72</v>
      </c>
    </row>
    <row r="47" spans="1:7" ht="15" customHeight="1">
      <c r="A47" s="20">
        <v>42068.000007314811</v>
      </c>
      <c r="B47" s="19">
        <v>120</v>
      </c>
      <c r="C47" s="19">
        <v>119.27</v>
      </c>
      <c r="D47" s="19">
        <f t="shared" si="6"/>
        <v>-0.59000000000000341</v>
      </c>
      <c r="E47" s="19">
        <f t="shared" si="7"/>
        <v>-0.26000000000000512</v>
      </c>
      <c r="F47" s="19">
        <f t="shared" si="4"/>
        <v>0.99782481385426247</v>
      </c>
      <c r="G47" s="18">
        <f t="shared" si="5"/>
        <v>137399.04000000001</v>
      </c>
    </row>
    <row r="48" spans="1:7" ht="15" customHeight="1">
      <c r="A48" s="20">
        <v>42069.000007349539</v>
      </c>
      <c r="B48" s="19">
        <v>118.5</v>
      </c>
      <c r="C48" s="19">
        <v>118.17</v>
      </c>
      <c r="D48" s="19">
        <f t="shared" si="6"/>
        <v>-1.0999999999999943</v>
      </c>
      <c r="E48" s="19">
        <f t="shared" si="7"/>
        <v>-1.3599999999999994</v>
      </c>
      <c r="F48" s="19">
        <f t="shared" si="4"/>
        <v>0.98862210323768096</v>
      </c>
      <c r="G48" s="18">
        <f t="shared" si="5"/>
        <v>136131.84</v>
      </c>
    </row>
    <row r="49" spans="1:7" ht="15" customHeight="1">
      <c r="A49" s="20">
        <v>42072.00000738426</v>
      </c>
      <c r="B49" s="19">
        <v>118.14</v>
      </c>
      <c r="C49" s="19">
        <v>118.38</v>
      </c>
      <c r="D49" s="19">
        <f t="shared" si="6"/>
        <v>0.20999999999999375</v>
      </c>
      <c r="E49" s="19">
        <f t="shared" si="7"/>
        <v>-1.1500000000000057</v>
      </c>
      <c r="F49" s="19">
        <f t="shared" si="4"/>
        <v>0.99037898435539196</v>
      </c>
      <c r="G49" s="18">
        <f t="shared" si="5"/>
        <v>136373.76000000001</v>
      </c>
    </row>
    <row r="50" spans="1:7" ht="15" customHeight="1">
      <c r="A50" s="20">
        <v>42073.000007407405</v>
      </c>
      <c r="B50" s="19">
        <v>117.33</v>
      </c>
      <c r="C50" s="19">
        <v>117.04</v>
      </c>
      <c r="D50" s="19">
        <f t="shared" si="6"/>
        <v>-1.3399999999999892</v>
      </c>
      <c r="E50" s="19">
        <f t="shared" si="7"/>
        <v>-2.4899999999999949</v>
      </c>
      <c r="F50" s="19">
        <f t="shared" si="4"/>
        <v>0.97916840960428353</v>
      </c>
      <c r="G50" s="18">
        <f t="shared" si="5"/>
        <v>134830.08000000002</v>
      </c>
    </row>
    <row r="51" spans="1:7" ht="15" customHeight="1">
      <c r="A51" s="20">
        <v>42074.000007430557</v>
      </c>
      <c r="B51" s="19">
        <v>116.93</v>
      </c>
      <c r="C51" s="19">
        <v>116.91</v>
      </c>
      <c r="D51" s="19">
        <f t="shared" si="6"/>
        <v>-0.13000000000000966</v>
      </c>
      <c r="E51" s="19">
        <f t="shared" si="7"/>
        <v>-2.6200000000000045</v>
      </c>
      <c r="F51" s="19">
        <f t="shared" si="4"/>
        <v>0.97808081653141465</v>
      </c>
      <c r="G51" s="18">
        <f t="shared" si="5"/>
        <v>134680.32000000001</v>
      </c>
    </row>
    <row r="52" spans="1:7" ht="15" customHeight="1">
      <c r="A52" s="20">
        <v>42075.000007453702</v>
      </c>
      <c r="B52" s="19">
        <v>117.39</v>
      </c>
      <c r="C52" s="19">
        <v>118.44</v>
      </c>
      <c r="D52" s="19">
        <f t="shared" si="6"/>
        <v>1.5300000000000011</v>
      </c>
      <c r="E52" s="19">
        <f t="shared" si="7"/>
        <v>-1.0900000000000034</v>
      </c>
      <c r="F52" s="19">
        <f t="shared" si="4"/>
        <v>0.99088095038902368</v>
      </c>
      <c r="G52" s="18">
        <f t="shared" si="5"/>
        <v>136442.88</v>
      </c>
    </row>
    <row r="53" spans="1:7" ht="15" customHeight="1">
      <c r="A53" s="20">
        <v>42076.000007476854</v>
      </c>
      <c r="B53" s="19">
        <v>117.65</v>
      </c>
      <c r="C53" s="19">
        <v>116.87</v>
      </c>
      <c r="D53" s="19">
        <f t="shared" si="6"/>
        <v>-1.5699999999999932</v>
      </c>
      <c r="E53" s="19">
        <f t="shared" si="7"/>
        <v>-2.6599999999999966</v>
      </c>
      <c r="F53" s="19">
        <f t="shared" si="4"/>
        <v>0.97774617250899354</v>
      </c>
      <c r="G53" s="18">
        <f t="shared" si="5"/>
        <v>134634.23999999999</v>
      </c>
    </row>
    <row r="54" spans="1:7" ht="15" customHeight="1">
      <c r="A54" s="20">
        <v>42079.000007499999</v>
      </c>
      <c r="B54" s="19">
        <v>117.17</v>
      </c>
      <c r="C54" s="19">
        <v>117.91</v>
      </c>
      <c r="D54" s="19">
        <f t="shared" si="6"/>
        <v>1.039999999999992</v>
      </c>
      <c r="E54" s="19">
        <f t="shared" si="7"/>
        <v>-1.6200000000000045</v>
      </c>
      <c r="F54" s="19">
        <f t="shared" si="4"/>
        <v>0.98644691709194343</v>
      </c>
      <c r="G54" s="18">
        <f t="shared" si="5"/>
        <v>135832.32000000001</v>
      </c>
    </row>
    <row r="55" spans="1:7" ht="15" customHeight="1">
      <c r="A55" s="20">
        <v>42080.000007523151</v>
      </c>
      <c r="B55" s="19">
        <v>117.06</v>
      </c>
      <c r="C55" s="19">
        <v>116.84</v>
      </c>
      <c r="D55" s="19">
        <f t="shared" si="6"/>
        <v>-1.0699999999999932</v>
      </c>
      <c r="E55" s="19">
        <f t="shared" si="7"/>
        <v>-2.6899999999999977</v>
      </c>
      <c r="F55" s="19">
        <f t="shared" si="4"/>
        <v>0.97749518949217773</v>
      </c>
      <c r="G55" s="18">
        <f t="shared" si="5"/>
        <v>134599.67999999999</v>
      </c>
    </row>
    <row r="56" spans="1:7" ht="15" customHeight="1">
      <c r="A56" s="20">
        <v>42081.000007546296</v>
      </c>
      <c r="B56" s="19">
        <v>116.44</v>
      </c>
      <c r="C56" s="19">
        <v>117.16</v>
      </c>
      <c r="D56" s="19">
        <f t="shared" si="6"/>
        <v>0.31999999999999318</v>
      </c>
      <c r="E56" s="19">
        <f t="shared" si="7"/>
        <v>-2.3700000000000045</v>
      </c>
      <c r="F56" s="19">
        <f t="shared" si="4"/>
        <v>0.98017234167154688</v>
      </c>
      <c r="G56" s="18">
        <f t="shared" si="5"/>
        <v>134968.32000000001</v>
      </c>
    </row>
    <row r="57" spans="1:7" ht="15" customHeight="1">
      <c r="A57" s="20">
        <v>42082.000007569448</v>
      </c>
      <c r="B57" s="19">
        <v>116.17</v>
      </c>
      <c r="C57" s="19">
        <v>115.38</v>
      </c>
      <c r="D57" s="19">
        <f t="shared" si="6"/>
        <v>-1.7800000000000011</v>
      </c>
      <c r="E57" s="19">
        <f t="shared" si="7"/>
        <v>-4.1500000000000057</v>
      </c>
      <c r="F57" s="19">
        <f t="shared" si="4"/>
        <v>0.96528068267380573</v>
      </c>
      <c r="G57" s="18">
        <f t="shared" si="5"/>
        <v>132917.76000000001</v>
      </c>
    </row>
    <row r="58" spans="1:7" ht="15" customHeight="1">
      <c r="A58" s="20">
        <v>42083.000007592593</v>
      </c>
      <c r="B58" s="19">
        <v>115.81</v>
      </c>
      <c r="C58" s="19">
        <v>115.75</v>
      </c>
      <c r="D58" s="19">
        <f t="shared" si="6"/>
        <v>0.37000000000000455</v>
      </c>
      <c r="E58" s="19">
        <f t="shared" si="7"/>
        <v>-3.7800000000000011</v>
      </c>
      <c r="F58" s="19">
        <f t="shared" si="4"/>
        <v>0.96837613988120141</v>
      </c>
      <c r="G58" s="18">
        <f t="shared" si="5"/>
        <v>133344</v>
      </c>
    </row>
    <row r="59" spans="1:7" ht="15" customHeight="1">
      <c r="A59" s="20">
        <v>42086.000007615738</v>
      </c>
      <c r="B59" s="19">
        <v>114.04</v>
      </c>
      <c r="C59" s="19">
        <v>113.49</v>
      </c>
      <c r="D59" s="19">
        <f t="shared" si="6"/>
        <v>-2.2600000000000051</v>
      </c>
      <c r="E59" s="19">
        <f t="shared" si="7"/>
        <v>-6.0400000000000063</v>
      </c>
      <c r="F59" s="19">
        <f t="shared" si="4"/>
        <v>0.94946875261440633</v>
      </c>
      <c r="G59" s="18">
        <f t="shared" si="5"/>
        <v>130740.48</v>
      </c>
    </row>
    <row r="60" spans="1:7" ht="15" customHeight="1">
      <c r="A60" s="20">
        <v>42087.000007673611</v>
      </c>
      <c r="B60" s="19">
        <v>113.28</v>
      </c>
      <c r="C60" s="19">
        <v>113.58</v>
      </c>
      <c r="D60" s="19">
        <f t="shared" si="6"/>
        <v>9.0000000000003411E-2</v>
      </c>
      <c r="E60" s="19">
        <f t="shared" si="7"/>
        <v>-5.9500000000000028</v>
      </c>
      <c r="F60" s="19">
        <f t="shared" si="4"/>
        <v>0.95022170166485398</v>
      </c>
      <c r="G60" s="18">
        <f t="shared" si="5"/>
        <v>130844.16</v>
      </c>
    </row>
    <row r="61" spans="1:7" ht="15" customHeight="1">
      <c r="A61" s="20">
        <v>42088.000007708331</v>
      </c>
      <c r="B61" s="19">
        <v>113.73</v>
      </c>
      <c r="C61" s="19">
        <v>112.43</v>
      </c>
      <c r="D61" s="19">
        <f t="shared" si="6"/>
        <v>-1.1499999999999915</v>
      </c>
      <c r="E61" s="19">
        <f t="shared" si="7"/>
        <v>-7.0999999999999943</v>
      </c>
      <c r="F61" s="19">
        <f t="shared" si="4"/>
        <v>0.94060068602024605</v>
      </c>
      <c r="G61" s="18">
        <f t="shared" si="5"/>
        <v>129519.36000000002</v>
      </c>
    </row>
    <row r="62" spans="1:7" ht="15" customHeight="1">
      <c r="A62" s="20">
        <v>42089.000007743052</v>
      </c>
      <c r="B62" s="19">
        <v>112.61</v>
      </c>
      <c r="C62" s="19">
        <v>112.25</v>
      </c>
      <c r="D62" s="19">
        <f t="shared" si="6"/>
        <v>-0.18000000000000682</v>
      </c>
      <c r="E62" s="19">
        <f t="shared" si="7"/>
        <v>-7.2800000000000011</v>
      </c>
      <c r="F62" s="19">
        <f t="shared" si="4"/>
        <v>0.93909478791935075</v>
      </c>
      <c r="G62" s="18">
        <f t="shared" si="5"/>
        <v>129312</v>
      </c>
    </row>
    <row r="63" spans="1:7" ht="15" customHeight="1">
      <c r="A63" s="20">
        <v>42090.000007766204</v>
      </c>
      <c r="B63" s="19">
        <v>112.51</v>
      </c>
      <c r="C63" s="19">
        <v>112.73</v>
      </c>
      <c r="D63" s="19">
        <f t="shared" si="6"/>
        <v>0.48000000000000398</v>
      </c>
      <c r="E63" s="19">
        <f t="shared" si="7"/>
        <v>-6.7999999999999972</v>
      </c>
      <c r="F63" s="19">
        <f t="shared" si="4"/>
        <v>0.94311051618840458</v>
      </c>
      <c r="G63" s="18">
        <f t="shared" si="5"/>
        <v>129864.96000000001</v>
      </c>
    </row>
    <row r="64" spans="1:7" ht="15" customHeight="1">
      <c r="A64" s="20">
        <v>42093.000007789349</v>
      </c>
      <c r="B64" s="19">
        <v>112.95</v>
      </c>
      <c r="C64" s="19">
        <v>113.38</v>
      </c>
      <c r="D64" s="19">
        <f t="shared" si="6"/>
        <v>0.64999999999999147</v>
      </c>
      <c r="E64" s="19">
        <f t="shared" si="7"/>
        <v>-6.1500000000000057</v>
      </c>
      <c r="F64" s="19">
        <f t="shared" si="4"/>
        <v>0.94854848155274818</v>
      </c>
      <c r="G64" s="18">
        <f t="shared" si="5"/>
        <v>130613.75999999999</v>
      </c>
    </row>
    <row r="65" spans="1:7" ht="15" customHeight="1">
      <c r="A65" s="20">
        <v>42094.000007812501</v>
      </c>
      <c r="B65" s="19">
        <v>112.75</v>
      </c>
      <c r="C65" s="19">
        <v>112.54</v>
      </c>
      <c r="D65" s="19">
        <f t="shared" si="6"/>
        <v>-0.8399999999999892</v>
      </c>
      <c r="E65" s="19">
        <f t="shared" si="7"/>
        <v>-6.9899999999999949</v>
      </c>
      <c r="F65" s="19">
        <f t="shared" si="4"/>
        <v>0.9415209570819042</v>
      </c>
      <c r="G65" s="18">
        <f t="shared" si="5"/>
        <v>129646.08</v>
      </c>
    </row>
    <row r="66" spans="1:7" ht="15" customHeight="1">
      <c r="A66" s="20">
        <v>42095.000007835646</v>
      </c>
      <c r="B66" s="19">
        <v>114.66</v>
      </c>
      <c r="C66" s="19">
        <v>116.96</v>
      </c>
      <c r="D66" s="19">
        <f t="shared" si="6"/>
        <v>4.4199999999999875</v>
      </c>
      <c r="E66" s="19">
        <f t="shared" si="7"/>
        <v>-2.5700000000000074</v>
      </c>
      <c r="F66" s="19">
        <f t="shared" si="4"/>
        <v>0.97849912155944108</v>
      </c>
      <c r="G66" s="18">
        <f t="shared" si="5"/>
        <v>134737.91999999998</v>
      </c>
    </row>
    <row r="67" spans="1:7" ht="15" customHeight="1">
      <c r="A67" s="20">
        <v>42096.000007858798</v>
      </c>
      <c r="B67" s="19">
        <v>116.72</v>
      </c>
      <c r="C67" s="19">
        <v>116.3</v>
      </c>
      <c r="D67" s="19">
        <f t="shared" si="6"/>
        <v>-0.65999999999999659</v>
      </c>
      <c r="E67" s="19">
        <f t="shared" si="7"/>
        <v>-3.230000000000004</v>
      </c>
      <c r="F67" s="19">
        <f t="shared" si="4"/>
        <v>0.97297749518949217</v>
      </c>
      <c r="G67" s="18">
        <f t="shared" si="5"/>
        <v>133977.60000000001</v>
      </c>
    </row>
    <row r="68" spans="1:7" ht="15" customHeight="1">
      <c r="A68" s="20">
        <v>42100.000007881943</v>
      </c>
      <c r="B68" s="19">
        <v>115.78</v>
      </c>
      <c r="C68" s="19">
        <v>117.09</v>
      </c>
      <c r="D68" s="19">
        <f t="shared" si="6"/>
        <v>0.79000000000000625</v>
      </c>
      <c r="E68" s="19">
        <f t="shared" si="7"/>
        <v>-2.4399999999999977</v>
      </c>
      <c r="F68" s="19">
        <f t="shared" si="4"/>
        <v>0.97958671463230995</v>
      </c>
      <c r="G68" s="18">
        <f t="shared" si="5"/>
        <v>134887.67999999999</v>
      </c>
    </row>
    <row r="69" spans="1:7" ht="15" customHeight="1">
      <c r="A69" s="20">
        <v>42101.000007905095</v>
      </c>
      <c r="B69" s="19">
        <v>117.4</v>
      </c>
      <c r="C69" s="19">
        <v>117.85</v>
      </c>
      <c r="D69" s="19">
        <f t="shared" si="6"/>
        <v>0.75999999999999091</v>
      </c>
      <c r="E69" s="19">
        <f t="shared" si="7"/>
        <v>-1.6800000000000068</v>
      </c>
      <c r="F69" s="19">
        <f t="shared" si="4"/>
        <v>0.9859449510583117</v>
      </c>
      <c r="G69" s="18">
        <f t="shared" si="5"/>
        <v>135763.19999999998</v>
      </c>
    </row>
    <row r="70" spans="1:7" ht="15" customHeight="1">
      <c r="A70" s="20">
        <v>42102.00000792824</v>
      </c>
      <c r="B70" s="19">
        <v>117.99</v>
      </c>
      <c r="C70" s="19">
        <v>117.14</v>
      </c>
      <c r="D70" s="19">
        <f t="shared" ref="D70:D101" si="8">C70-C69</f>
        <v>-0.70999999999999375</v>
      </c>
      <c r="E70" s="19">
        <f t="shared" si="7"/>
        <v>-2.3900000000000006</v>
      </c>
      <c r="F70" s="19">
        <f t="shared" si="4"/>
        <v>0.98000501966033626</v>
      </c>
      <c r="G70" s="18">
        <f t="shared" si="5"/>
        <v>134945.28</v>
      </c>
    </row>
    <row r="71" spans="1:7" ht="15" customHeight="1">
      <c r="A71" s="20">
        <v>42103.000007951392</v>
      </c>
      <c r="B71" s="19">
        <v>117.4</v>
      </c>
      <c r="C71" s="19">
        <v>119.32</v>
      </c>
      <c r="D71" s="19">
        <f t="shared" si="8"/>
        <v>2.1799999999999926</v>
      </c>
      <c r="E71" s="19">
        <f t="shared" si="7"/>
        <v>-0.21000000000000796</v>
      </c>
      <c r="F71" s="19">
        <f t="shared" si="4"/>
        <v>0.99824311888228889</v>
      </c>
      <c r="G71" s="18">
        <f t="shared" si="5"/>
        <v>137456.63999999998</v>
      </c>
    </row>
    <row r="72" spans="1:7" ht="15" customHeight="1">
      <c r="A72" s="20">
        <v>42104.000007974537</v>
      </c>
      <c r="B72" s="19">
        <v>119.5</v>
      </c>
      <c r="C72" s="19">
        <v>120.14</v>
      </c>
      <c r="D72" s="19">
        <f t="shared" si="8"/>
        <v>0.82000000000000739</v>
      </c>
      <c r="E72" s="19">
        <f t="shared" si="7"/>
        <v>0.60999999999999943</v>
      </c>
      <c r="F72" s="19">
        <f t="shared" si="4"/>
        <v>1.0051033213419225</v>
      </c>
      <c r="G72" s="18">
        <f t="shared" si="5"/>
        <v>138401.28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35</v>
      </c>
      <c r="C1" s="15"/>
      <c r="D1" s="15"/>
      <c r="E1" s="15"/>
      <c r="F1" s="15"/>
    </row>
    <row r="2" spans="1:7" ht="15" customHeight="1">
      <c r="A2" s="2" t="s">
        <v>26</v>
      </c>
      <c r="B2" s="16" t="s">
        <v>13</v>
      </c>
      <c r="C2" s="17">
        <v>750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42006.000008888892</v>
      </c>
      <c r="B5" s="19">
        <v>344.06</v>
      </c>
      <c r="C5" s="19">
        <v>348.94</v>
      </c>
      <c r="D5" s="19"/>
      <c r="E5" s="19"/>
      <c r="F5" s="19">
        <f t="shared" ref="F5:F36" si="0">C5/$B$5</f>
        <v>1.0141835726326804</v>
      </c>
      <c r="G5" s="18">
        <f t="shared" ref="G5:G36" si="1">C5*$C$2</f>
        <v>261705</v>
      </c>
    </row>
    <row r="6" spans="1:7" ht="15" customHeight="1">
      <c r="A6" s="20">
        <v>42009.000008912037</v>
      </c>
      <c r="B6" s="19">
        <v>344.81</v>
      </c>
      <c r="C6" s="19">
        <v>331.18</v>
      </c>
      <c r="D6" s="19">
        <f t="shared" ref="D6:D37" si="2">C6-C5</f>
        <v>-17.759999999999991</v>
      </c>
      <c r="E6" s="19">
        <f t="shared" ref="E6:E37" si="3">C6-$B$5</f>
        <v>-12.879999999999995</v>
      </c>
      <c r="F6" s="19">
        <f t="shared" si="0"/>
        <v>0.96256466895308956</v>
      </c>
      <c r="G6" s="18">
        <f t="shared" si="1"/>
        <v>248385</v>
      </c>
    </row>
    <row r="7" spans="1:7" ht="15" customHeight="1">
      <c r="A7" s="20">
        <v>42010.000008946758</v>
      </c>
      <c r="B7" s="19">
        <v>331.43</v>
      </c>
      <c r="C7" s="19">
        <v>325.51</v>
      </c>
      <c r="D7" s="19">
        <f t="shared" si="2"/>
        <v>-5.6700000000000159</v>
      </c>
      <c r="E7" s="19">
        <f t="shared" si="3"/>
        <v>-18.550000000000011</v>
      </c>
      <c r="F7" s="19">
        <f t="shared" si="0"/>
        <v>0.94608498517700401</v>
      </c>
      <c r="G7" s="18">
        <f t="shared" si="1"/>
        <v>244132.5</v>
      </c>
    </row>
    <row r="8" spans="1:7" ht="15" customHeight="1">
      <c r="A8" s="20">
        <v>42011.000008981478</v>
      </c>
      <c r="B8" s="19">
        <v>331.43</v>
      </c>
      <c r="C8" s="19">
        <v>327.2</v>
      </c>
      <c r="D8" s="19">
        <f t="shared" si="2"/>
        <v>1.6899999999999977</v>
      </c>
      <c r="E8" s="19">
        <f t="shared" si="3"/>
        <v>-16.860000000000014</v>
      </c>
      <c r="F8" s="19">
        <f t="shared" si="0"/>
        <v>0.95099691914201012</v>
      </c>
      <c r="G8" s="18">
        <f t="shared" si="1"/>
        <v>245400</v>
      </c>
    </row>
    <row r="9" spans="1:7" ht="15" customHeight="1">
      <c r="A9" s="20">
        <v>42012.000009004631</v>
      </c>
      <c r="B9" s="19">
        <v>329.84</v>
      </c>
      <c r="C9" s="19">
        <v>334.46</v>
      </c>
      <c r="D9" s="19">
        <f t="shared" si="2"/>
        <v>7.2599999999999909</v>
      </c>
      <c r="E9" s="19">
        <f t="shared" si="3"/>
        <v>-9.6000000000000227</v>
      </c>
      <c r="F9" s="19">
        <f t="shared" si="0"/>
        <v>0.9720978899029239</v>
      </c>
      <c r="G9" s="18">
        <f t="shared" si="1"/>
        <v>250844.99999999997</v>
      </c>
    </row>
    <row r="10" spans="1:7" ht="15" customHeight="1">
      <c r="A10" s="20">
        <v>42013.000009039351</v>
      </c>
      <c r="B10" s="19">
        <v>333.42</v>
      </c>
      <c r="C10" s="19">
        <v>329.29</v>
      </c>
      <c r="D10" s="19">
        <f t="shared" si="2"/>
        <v>-5.1699999999999591</v>
      </c>
      <c r="E10" s="19">
        <f t="shared" si="3"/>
        <v>-14.769999999999982</v>
      </c>
      <c r="F10" s="19">
        <f t="shared" si="0"/>
        <v>0.95707144102772779</v>
      </c>
      <c r="G10" s="18">
        <f t="shared" si="1"/>
        <v>246967.50000000003</v>
      </c>
    </row>
    <row r="11" spans="1:7" ht="15" customHeight="1">
      <c r="A11" s="20">
        <v>42016.000009074072</v>
      </c>
      <c r="B11" s="19">
        <v>329.63</v>
      </c>
      <c r="C11" s="19">
        <v>318.83</v>
      </c>
      <c r="D11" s="19">
        <f t="shared" si="2"/>
        <v>-10.460000000000036</v>
      </c>
      <c r="E11" s="19">
        <f t="shared" si="3"/>
        <v>-25.230000000000018</v>
      </c>
      <c r="F11" s="19">
        <f t="shared" si="0"/>
        <v>0.92666976690112179</v>
      </c>
      <c r="G11" s="18">
        <f t="shared" si="1"/>
        <v>239122.5</v>
      </c>
    </row>
    <row r="12" spans="1:7" ht="15" customHeight="1">
      <c r="A12" s="20">
        <v>42017.000009131945</v>
      </c>
      <c r="B12" s="19">
        <v>322.14999999999998</v>
      </c>
      <c r="C12" s="19">
        <v>323.79000000000002</v>
      </c>
      <c r="D12" s="19">
        <f t="shared" si="2"/>
        <v>4.9600000000000364</v>
      </c>
      <c r="E12" s="19">
        <f t="shared" si="3"/>
        <v>-20.269999999999982</v>
      </c>
      <c r="F12" s="19">
        <f t="shared" si="0"/>
        <v>0.94108585711794457</v>
      </c>
      <c r="G12" s="18">
        <f t="shared" si="1"/>
        <v>242842.50000000003</v>
      </c>
    </row>
    <row r="13" spans="1:7" ht="15" customHeight="1">
      <c r="A13" s="20">
        <v>42018.000009166666</v>
      </c>
      <c r="B13" s="19">
        <v>329.5</v>
      </c>
      <c r="C13" s="19">
        <v>324.24</v>
      </c>
      <c r="D13" s="19">
        <f t="shared" si="2"/>
        <v>0.44999999999998863</v>
      </c>
      <c r="E13" s="19">
        <f t="shared" si="3"/>
        <v>-19.819999999999993</v>
      </c>
      <c r="F13" s="19">
        <f t="shared" si="0"/>
        <v>0.94239376852874501</v>
      </c>
      <c r="G13" s="18">
        <f t="shared" si="1"/>
        <v>243180</v>
      </c>
    </row>
    <row r="14" spans="1:7" ht="15" customHeight="1">
      <c r="A14" s="20">
        <v>42019.000009189818</v>
      </c>
      <c r="B14" s="19">
        <v>325.83</v>
      </c>
      <c r="C14" s="19">
        <v>323.76</v>
      </c>
      <c r="D14" s="19">
        <f t="shared" si="2"/>
        <v>-0.48000000000001819</v>
      </c>
      <c r="E14" s="19">
        <f t="shared" si="3"/>
        <v>-20.300000000000011</v>
      </c>
      <c r="F14" s="19">
        <f t="shared" si="0"/>
        <v>0.94099866302389112</v>
      </c>
      <c r="G14" s="18">
        <f t="shared" si="1"/>
        <v>242820</v>
      </c>
    </row>
    <row r="15" spans="1:7" ht="15" customHeight="1">
      <c r="A15" s="20">
        <v>42020.000009212963</v>
      </c>
      <c r="B15" s="19">
        <v>328</v>
      </c>
      <c r="C15" s="19">
        <v>337.34</v>
      </c>
      <c r="D15" s="19">
        <f t="shared" si="2"/>
        <v>13.579999999999984</v>
      </c>
      <c r="E15" s="19">
        <f t="shared" si="3"/>
        <v>-6.7200000000000273</v>
      </c>
      <c r="F15" s="19">
        <f t="shared" si="0"/>
        <v>0.98046852293204667</v>
      </c>
      <c r="G15" s="18">
        <f t="shared" si="1"/>
        <v>253004.99999999997</v>
      </c>
    </row>
    <row r="16" spans="1:7" ht="15" customHeight="1">
      <c r="A16" s="20">
        <v>42024.000009236108</v>
      </c>
      <c r="B16" s="19">
        <v>340</v>
      </c>
      <c r="C16" s="19">
        <v>348.8</v>
      </c>
      <c r="D16" s="19">
        <f t="shared" si="2"/>
        <v>11.460000000000036</v>
      </c>
      <c r="E16" s="19">
        <f t="shared" si="3"/>
        <v>4.7400000000000091</v>
      </c>
      <c r="F16" s="19">
        <f t="shared" si="0"/>
        <v>1.0137766668604313</v>
      </c>
      <c r="G16" s="18">
        <f t="shared" si="1"/>
        <v>261600</v>
      </c>
    </row>
    <row r="17" spans="1:7" ht="15" customHeight="1">
      <c r="A17" s="20">
        <v>42025.000009247684</v>
      </c>
      <c r="B17" s="19">
        <v>414.64</v>
      </c>
      <c r="C17" s="19">
        <v>409.28</v>
      </c>
      <c r="D17" s="19">
        <f t="shared" si="2"/>
        <v>60.479999999999961</v>
      </c>
      <c r="E17" s="19">
        <f t="shared" si="3"/>
        <v>65.21999999999997</v>
      </c>
      <c r="F17" s="19">
        <f t="shared" si="0"/>
        <v>1.1895599604720106</v>
      </c>
      <c r="G17" s="18">
        <f t="shared" si="1"/>
        <v>306960</v>
      </c>
    </row>
    <row r="18" spans="1:7" ht="15" customHeight="1">
      <c r="A18" s="20">
        <v>42026.000009270836</v>
      </c>
      <c r="B18" s="19">
        <v>410</v>
      </c>
      <c r="C18" s="19">
        <v>428.44</v>
      </c>
      <c r="D18" s="19">
        <f t="shared" si="2"/>
        <v>19.160000000000025</v>
      </c>
      <c r="E18" s="19">
        <f t="shared" si="3"/>
        <v>84.38</v>
      </c>
      <c r="F18" s="19">
        <f t="shared" si="0"/>
        <v>1.2452479218740917</v>
      </c>
      <c r="G18" s="18">
        <f t="shared" si="1"/>
        <v>321330</v>
      </c>
    </row>
    <row r="19" spans="1:7" ht="15" customHeight="1">
      <c r="A19" s="20">
        <v>42027.000009293981</v>
      </c>
      <c r="B19" s="19">
        <v>426.92</v>
      </c>
      <c r="C19" s="19">
        <v>437.46</v>
      </c>
      <c r="D19" s="19">
        <f t="shared" si="2"/>
        <v>9.0199999999999818</v>
      </c>
      <c r="E19" s="19">
        <f t="shared" si="3"/>
        <v>93.399999999999977</v>
      </c>
      <c r="F19" s="19">
        <f t="shared" si="0"/>
        <v>1.2714642794861362</v>
      </c>
      <c r="G19" s="18">
        <f t="shared" si="1"/>
        <v>328095</v>
      </c>
    </row>
    <row r="20" spans="1:7" ht="15" customHeight="1">
      <c r="A20" s="20">
        <v>42030.000009305557</v>
      </c>
      <c r="B20" s="19">
        <v>438</v>
      </c>
      <c r="C20" s="19">
        <v>446.56</v>
      </c>
      <c r="D20" s="19">
        <f t="shared" si="2"/>
        <v>9.1000000000000227</v>
      </c>
      <c r="E20" s="19">
        <f t="shared" si="3"/>
        <v>102.5</v>
      </c>
      <c r="F20" s="19">
        <f t="shared" si="0"/>
        <v>1.2979131546823228</v>
      </c>
      <c r="G20" s="18">
        <f t="shared" si="1"/>
        <v>334920</v>
      </c>
    </row>
    <row r="21" spans="1:7" ht="15" customHeight="1">
      <c r="A21" s="20">
        <v>42031.000009328702</v>
      </c>
      <c r="B21" s="19">
        <v>441.61</v>
      </c>
      <c r="C21" s="19">
        <v>454.17</v>
      </c>
      <c r="D21" s="19">
        <f t="shared" si="2"/>
        <v>7.6100000000000136</v>
      </c>
      <c r="E21" s="19">
        <f t="shared" si="3"/>
        <v>110.11000000000001</v>
      </c>
      <c r="F21" s="19">
        <f t="shared" si="0"/>
        <v>1.3200313898738592</v>
      </c>
      <c r="G21" s="18">
        <f t="shared" si="1"/>
        <v>340627.5</v>
      </c>
    </row>
    <row r="22" spans="1:7" ht="15" customHeight="1">
      <c r="A22" s="20">
        <v>42032.000009351854</v>
      </c>
      <c r="B22" s="19">
        <v>453.19</v>
      </c>
      <c r="C22" s="19">
        <v>442.46</v>
      </c>
      <c r="D22" s="19">
        <f t="shared" si="2"/>
        <v>-11.710000000000036</v>
      </c>
      <c r="E22" s="19">
        <f t="shared" si="3"/>
        <v>98.399999999999977</v>
      </c>
      <c r="F22" s="19">
        <f t="shared" si="0"/>
        <v>1.2859966284950299</v>
      </c>
      <c r="G22" s="18">
        <f t="shared" si="1"/>
        <v>331845</v>
      </c>
    </row>
    <row r="23" spans="1:7" ht="15" customHeight="1">
      <c r="A23" s="20">
        <v>42033.000009374999</v>
      </c>
      <c r="B23" s="19">
        <v>442.43</v>
      </c>
      <c r="C23" s="19">
        <v>443.8</v>
      </c>
      <c r="D23" s="19">
        <f t="shared" si="2"/>
        <v>1.3400000000000318</v>
      </c>
      <c r="E23" s="19">
        <f t="shared" si="3"/>
        <v>99.740000000000009</v>
      </c>
      <c r="F23" s="19">
        <f t="shared" si="0"/>
        <v>1.2898912980294135</v>
      </c>
      <c r="G23" s="18">
        <f t="shared" si="1"/>
        <v>332850</v>
      </c>
    </row>
    <row r="24" spans="1:7" ht="15" customHeight="1">
      <c r="A24" s="20">
        <v>42034.000009398151</v>
      </c>
      <c r="B24" s="19">
        <v>441.93</v>
      </c>
      <c r="C24" s="19">
        <v>441.8</v>
      </c>
      <c r="D24" s="19">
        <f t="shared" si="2"/>
        <v>-2</v>
      </c>
      <c r="E24" s="19">
        <f t="shared" si="3"/>
        <v>97.740000000000009</v>
      </c>
      <c r="F24" s="19">
        <f t="shared" si="0"/>
        <v>1.2840783584258559</v>
      </c>
      <c r="G24" s="18">
        <f t="shared" si="1"/>
        <v>331350</v>
      </c>
    </row>
    <row r="25" spans="1:7" ht="15" customHeight="1">
      <c r="A25" s="20">
        <v>42037.000009444448</v>
      </c>
      <c r="B25" s="19">
        <v>439.9</v>
      </c>
      <c r="C25" s="19">
        <v>441.07</v>
      </c>
      <c r="D25" s="19">
        <f t="shared" si="2"/>
        <v>-0.73000000000001819</v>
      </c>
      <c r="E25" s="19">
        <f t="shared" si="3"/>
        <v>97.009999999999991</v>
      </c>
      <c r="F25" s="19">
        <f t="shared" si="0"/>
        <v>1.2819566354705574</v>
      </c>
      <c r="G25" s="18">
        <f t="shared" si="1"/>
        <v>330802.5</v>
      </c>
    </row>
    <row r="26" spans="1:7" ht="15" customHeight="1">
      <c r="A26" s="20">
        <v>42038.000009467592</v>
      </c>
      <c r="B26" s="19">
        <v>443.24</v>
      </c>
      <c r="C26" s="19">
        <v>456.92</v>
      </c>
      <c r="D26" s="19">
        <f t="shared" si="2"/>
        <v>15.850000000000023</v>
      </c>
      <c r="E26" s="19">
        <f t="shared" si="3"/>
        <v>112.86000000000001</v>
      </c>
      <c r="F26" s="19">
        <f t="shared" si="0"/>
        <v>1.3280241818287508</v>
      </c>
      <c r="G26" s="18">
        <f t="shared" si="1"/>
        <v>342690</v>
      </c>
    </row>
    <row r="27" spans="1:7" ht="15" customHeight="1">
      <c r="A27" s="20">
        <v>42039.000009490737</v>
      </c>
      <c r="B27" s="19">
        <v>455.29</v>
      </c>
      <c r="C27" s="19">
        <v>448.71</v>
      </c>
      <c r="D27" s="19">
        <f t="shared" si="2"/>
        <v>-8.2100000000000364</v>
      </c>
      <c r="E27" s="19">
        <f t="shared" si="3"/>
        <v>104.64999999999998</v>
      </c>
      <c r="F27" s="19">
        <f t="shared" si="0"/>
        <v>1.3041620647561472</v>
      </c>
      <c r="G27" s="18">
        <f t="shared" si="1"/>
        <v>336532.5</v>
      </c>
    </row>
    <row r="28" spans="1:7" ht="15" customHeight="1">
      <c r="A28" s="20">
        <v>42040.000009513889</v>
      </c>
      <c r="B28" s="19">
        <v>451.79</v>
      </c>
      <c r="C28" s="19">
        <v>448.91</v>
      </c>
      <c r="D28" s="19">
        <f t="shared" si="2"/>
        <v>0.20000000000004547</v>
      </c>
      <c r="E28" s="19">
        <f t="shared" si="3"/>
        <v>104.85000000000002</v>
      </c>
      <c r="F28" s="19">
        <f t="shared" si="0"/>
        <v>1.3047433587165029</v>
      </c>
      <c r="G28" s="18">
        <f t="shared" si="1"/>
        <v>336682.5</v>
      </c>
    </row>
    <row r="29" spans="1:7" ht="15" customHeight="1">
      <c r="A29" s="20">
        <v>42041.000009537034</v>
      </c>
      <c r="B29" s="19">
        <v>449.75</v>
      </c>
      <c r="C29" s="19">
        <v>444.36</v>
      </c>
      <c r="D29" s="19">
        <f t="shared" si="2"/>
        <v>-4.5500000000000114</v>
      </c>
      <c r="E29" s="19">
        <f t="shared" si="3"/>
        <v>100.30000000000001</v>
      </c>
      <c r="F29" s="19">
        <f t="shared" si="0"/>
        <v>1.2915189211184097</v>
      </c>
      <c r="G29" s="18">
        <f t="shared" si="1"/>
        <v>333270</v>
      </c>
    </row>
    <row r="30" spans="1:7" ht="15" customHeight="1">
      <c r="A30" s="20">
        <v>42044.000009571762</v>
      </c>
      <c r="B30" s="19">
        <v>442.39</v>
      </c>
      <c r="C30" s="19">
        <v>443.07</v>
      </c>
      <c r="D30" s="19">
        <f t="shared" si="2"/>
        <v>-1.2900000000000205</v>
      </c>
      <c r="E30" s="19">
        <f t="shared" si="3"/>
        <v>99.009999999999991</v>
      </c>
      <c r="F30" s="19">
        <f t="shared" si="0"/>
        <v>1.2877695750741149</v>
      </c>
      <c r="G30" s="18">
        <f t="shared" si="1"/>
        <v>332302.5</v>
      </c>
    </row>
    <row r="31" spans="1:7" ht="15" customHeight="1">
      <c r="A31" s="20">
        <v>42045.000009594907</v>
      </c>
      <c r="B31" s="19">
        <v>444.22</v>
      </c>
      <c r="C31" s="19">
        <v>453.95</v>
      </c>
      <c r="D31" s="19">
        <f t="shared" si="2"/>
        <v>10.879999999999995</v>
      </c>
      <c r="E31" s="19">
        <f t="shared" si="3"/>
        <v>109.88999999999999</v>
      </c>
      <c r="F31" s="19">
        <f t="shared" si="0"/>
        <v>1.3193919665174678</v>
      </c>
      <c r="G31" s="18">
        <f t="shared" si="1"/>
        <v>340462.5</v>
      </c>
    </row>
    <row r="32" spans="1:7" ht="15" customHeight="1">
      <c r="A32" s="20">
        <v>42046.000009618052</v>
      </c>
      <c r="B32" s="19">
        <v>453.81</v>
      </c>
      <c r="C32" s="19">
        <v>454.89</v>
      </c>
      <c r="D32" s="19">
        <f t="shared" si="2"/>
        <v>0.93999999999999773</v>
      </c>
      <c r="E32" s="19">
        <f t="shared" si="3"/>
        <v>110.82999999999998</v>
      </c>
      <c r="F32" s="19">
        <f t="shared" si="0"/>
        <v>1.3221240481311398</v>
      </c>
      <c r="G32" s="18">
        <f t="shared" si="1"/>
        <v>341167.5</v>
      </c>
    </row>
    <row r="33" spans="1:7" ht="15" customHeight="1">
      <c r="A33" s="20">
        <v>42047.000009629628</v>
      </c>
      <c r="B33" s="19">
        <v>455.41</v>
      </c>
      <c r="C33" s="19">
        <v>456.73</v>
      </c>
      <c r="D33" s="19">
        <f t="shared" si="2"/>
        <v>1.8400000000000318</v>
      </c>
      <c r="E33" s="19">
        <f t="shared" si="3"/>
        <v>112.67000000000002</v>
      </c>
      <c r="F33" s="19">
        <f t="shared" si="0"/>
        <v>1.3274719525664129</v>
      </c>
      <c r="G33" s="18">
        <f t="shared" si="1"/>
        <v>342547.5</v>
      </c>
    </row>
    <row r="34" spans="1:7" ht="15" customHeight="1">
      <c r="A34" s="20">
        <v>42048.000009675925</v>
      </c>
      <c r="B34" s="19">
        <v>458</v>
      </c>
      <c r="C34" s="19">
        <v>466.1</v>
      </c>
      <c r="D34" s="19">
        <f t="shared" si="2"/>
        <v>9.3700000000000045</v>
      </c>
      <c r="E34" s="19">
        <f t="shared" si="3"/>
        <v>122.04000000000002</v>
      </c>
      <c r="F34" s="19">
        <f t="shared" si="0"/>
        <v>1.3547055746090799</v>
      </c>
      <c r="G34" s="18">
        <f t="shared" si="1"/>
        <v>349575</v>
      </c>
    </row>
    <row r="35" spans="1:7" ht="15" customHeight="1">
      <c r="A35" s="20">
        <v>42052.000009710646</v>
      </c>
      <c r="B35" s="19">
        <v>465.61</v>
      </c>
      <c r="C35" s="19">
        <v>469.96</v>
      </c>
      <c r="D35" s="19">
        <f t="shared" si="2"/>
        <v>3.8599999999999568</v>
      </c>
      <c r="E35" s="19">
        <f t="shared" si="3"/>
        <v>125.89999999999998</v>
      </c>
      <c r="F35" s="19">
        <f t="shared" si="0"/>
        <v>1.3659245480439457</v>
      </c>
      <c r="G35" s="18">
        <f t="shared" si="1"/>
        <v>352470</v>
      </c>
    </row>
    <row r="36" spans="1:7" ht="15" customHeight="1">
      <c r="A36" s="20">
        <v>42053.000009745374</v>
      </c>
      <c r="B36" s="19">
        <v>469.16</v>
      </c>
      <c r="C36" s="19">
        <v>475.06</v>
      </c>
      <c r="D36" s="19">
        <f t="shared" si="2"/>
        <v>5.1000000000000227</v>
      </c>
      <c r="E36" s="19">
        <f t="shared" si="3"/>
        <v>131</v>
      </c>
      <c r="F36" s="19">
        <f t="shared" si="0"/>
        <v>1.3807475440330175</v>
      </c>
      <c r="G36" s="18">
        <f t="shared" si="1"/>
        <v>356295</v>
      </c>
    </row>
    <row r="37" spans="1:7" ht="15" customHeight="1">
      <c r="A37" s="20">
        <v>42054.000009768519</v>
      </c>
      <c r="B37" s="19">
        <v>475</v>
      </c>
      <c r="C37" s="19">
        <v>474.6</v>
      </c>
      <c r="D37" s="19">
        <f t="shared" si="2"/>
        <v>-0.45999999999997954</v>
      </c>
      <c r="E37" s="19">
        <f t="shared" si="3"/>
        <v>130.54000000000002</v>
      </c>
      <c r="F37" s="19">
        <f t="shared" ref="F37:F72" si="4">C37/$B$5</f>
        <v>1.3794105679241992</v>
      </c>
      <c r="G37" s="18">
        <f t="shared" ref="G37:G72" si="5">C37*$C$2</f>
        <v>355950</v>
      </c>
    </row>
    <row r="38" spans="1:7" ht="15" customHeight="1">
      <c r="A38" s="20">
        <v>42055.000009791664</v>
      </c>
      <c r="B38" s="19">
        <v>475.65</v>
      </c>
      <c r="C38" s="19">
        <v>478.2</v>
      </c>
      <c r="D38" s="19">
        <f t="shared" ref="D38:D69" si="6">C38-C37</f>
        <v>3.5999999999999659</v>
      </c>
      <c r="E38" s="19">
        <f t="shared" ref="E38:E72" si="7">C38-$B$5</f>
        <v>134.13999999999999</v>
      </c>
      <c r="F38" s="19">
        <f t="shared" si="4"/>
        <v>1.3898738592106028</v>
      </c>
      <c r="G38" s="18">
        <f t="shared" si="5"/>
        <v>358650</v>
      </c>
    </row>
    <row r="39" spans="1:7" ht="15" customHeight="1">
      <c r="A39" s="20">
        <v>42058.000009814816</v>
      </c>
      <c r="B39" s="19">
        <v>478.1</v>
      </c>
      <c r="C39" s="19">
        <v>471.84</v>
      </c>
      <c r="D39" s="19">
        <f t="shared" si="6"/>
        <v>-6.3600000000000136</v>
      </c>
      <c r="E39" s="19">
        <f t="shared" si="7"/>
        <v>127.77999999999997</v>
      </c>
      <c r="F39" s="19">
        <f t="shared" si="4"/>
        <v>1.3713887112712899</v>
      </c>
      <c r="G39" s="18">
        <f t="shared" si="5"/>
        <v>353880</v>
      </c>
    </row>
    <row r="40" spans="1:7" ht="15" customHeight="1">
      <c r="A40" s="20">
        <v>42059.000009837961</v>
      </c>
      <c r="B40" s="19">
        <v>471.61</v>
      </c>
      <c r="C40" s="19">
        <v>474.88</v>
      </c>
      <c r="D40" s="19">
        <f t="shared" si="6"/>
        <v>3.0400000000000205</v>
      </c>
      <c r="E40" s="19">
        <f t="shared" si="7"/>
        <v>130.82</v>
      </c>
      <c r="F40" s="19">
        <f t="shared" si="4"/>
        <v>1.3802243794686972</v>
      </c>
      <c r="G40" s="18">
        <f t="shared" si="5"/>
        <v>356160</v>
      </c>
    </row>
    <row r="41" spans="1:7" ht="15" customHeight="1">
      <c r="A41" s="20">
        <v>42060.000009884257</v>
      </c>
      <c r="B41" s="19">
        <v>474.65</v>
      </c>
      <c r="C41" s="19">
        <v>478.33</v>
      </c>
      <c r="D41" s="19">
        <f t="shared" si="6"/>
        <v>3.4499999999999886</v>
      </c>
      <c r="E41" s="19">
        <f t="shared" si="7"/>
        <v>134.26999999999998</v>
      </c>
      <c r="F41" s="19">
        <f t="shared" si="4"/>
        <v>1.390251700284834</v>
      </c>
      <c r="G41" s="18">
        <f t="shared" si="5"/>
        <v>358747.5</v>
      </c>
    </row>
    <row r="42" spans="1:7" ht="15" customHeight="1">
      <c r="A42" s="20">
        <v>42061.00000990741</v>
      </c>
      <c r="B42" s="19">
        <v>480.38</v>
      </c>
      <c r="C42" s="19">
        <v>483.03</v>
      </c>
      <c r="D42" s="19">
        <f t="shared" si="6"/>
        <v>4.6999999999999886</v>
      </c>
      <c r="E42" s="19">
        <f t="shared" si="7"/>
        <v>138.96999999999997</v>
      </c>
      <c r="F42" s="19">
        <f t="shared" si="4"/>
        <v>1.403912108353194</v>
      </c>
      <c r="G42" s="18">
        <f t="shared" si="5"/>
        <v>362272.5</v>
      </c>
    </row>
    <row r="43" spans="1:7" ht="15" customHeight="1">
      <c r="A43" s="20">
        <v>42062.000009930554</v>
      </c>
      <c r="B43" s="19">
        <v>483.57</v>
      </c>
      <c r="C43" s="19">
        <v>474.91</v>
      </c>
      <c r="D43" s="19">
        <f t="shared" si="6"/>
        <v>-8.1199999999999477</v>
      </c>
      <c r="E43" s="19">
        <f t="shared" si="7"/>
        <v>130.85000000000002</v>
      </c>
      <c r="F43" s="19">
        <f t="shared" si="4"/>
        <v>1.3803115735627507</v>
      </c>
      <c r="G43" s="18">
        <f t="shared" si="5"/>
        <v>356182.5</v>
      </c>
    </row>
    <row r="44" spans="1:7" ht="15" customHeight="1">
      <c r="A44" s="20">
        <v>42065.000009953706</v>
      </c>
      <c r="B44" s="19">
        <v>474</v>
      </c>
      <c r="C44" s="19">
        <v>480.25</v>
      </c>
      <c r="D44" s="19">
        <f t="shared" si="6"/>
        <v>5.339999999999975</v>
      </c>
      <c r="E44" s="19">
        <f t="shared" si="7"/>
        <v>136.19</v>
      </c>
      <c r="F44" s="19">
        <f t="shared" si="4"/>
        <v>1.3958321223042494</v>
      </c>
      <c r="G44" s="18">
        <f t="shared" si="5"/>
        <v>360187.5</v>
      </c>
    </row>
    <row r="45" spans="1:7" ht="15" customHeight="1">
      <c r="A45" s="20">
        <v>42066.000009976851</v>
      </c>
      <c r="B45" s="19">
        <v>478.41</v>
      </c>
      <c r="C45" s="19">
        <v>474.71</v>
      </c>
      <c r="D45" s="19">
        <f t="shared" si="6"/>
        <v>-5.5400000000000205</v>
      </c>
      <c r="E45" s="19">
        <f t="shared" si="7"/>
        <v>130.64999999999998</v>
      </c>
      <c r="F45" s="19">
        <f t="shared" si="4"/>
        <v>1.3797302796023949</v>
      </c>
      <c r="G45" s="18">
        <f t="shared" si="5"/>
        <v>356032.5</v>
      </c>
    </row>
    <row r="46" spans="1:7" ht="15" customHeight="1">
      <c r="A46" s="20">
        <v>42067.000009988427</v>
      </c>
      <c r="B46" s="19">
        <v>472.71</v>
      </c>
      <c r="C46" s="19">
        <v>469.77</v>
      </c>
      <c r="D46" s="19">
        <f t="shared" si="6"/>
        <v>-4.9399999999999977</v>
      </c>
      <c r="E46" s="19">
        <f t="shared" si="7"/>
        <v>125.70999999999998</v>
      </c>
      <c r="F46" s="19">
        <f t="shared" si="4"/>
        <v>1.3653723187816078</v>
      </c>
      <c r="G46" s="18">
        <f t="shared" si="5"/>
        <v>352327.5</v>
      </c>
    </row>
    <row r="47" spans="1:7" ht="15" customHeight="1">
      <c r="A47" s="20">
        <v>42068.000010011572</v>
      </c>
      <c r="B47" s="19">
        <v>472</v>
      </c>
      <c r="C47" s="19">
        <v>467.65</v>
      </c>
      <c r="D47" s="19">
        <f t="shared" si="6"/>
        <v>-2.1200000000000045</v>
      </c>
      <c r="E47" s="19">
        <f t="shared" si="7"/>
        <v>123.58999999999997</v>
      </c>
      <c r="F47" s="19">
        <f t="shared" si="4"/>
        <v>1.3592106028018369</v>
      </c>
      <c r="G47" s="18">
        <f t="shared" si="5"/>
        <v>350737.5</v>
      </c>
    </row>
    <row r="48" spans="1:7" ht="15" customHeight="1">
      <c r="A48" s="20">
        <v>42069.000010034724</v>
      </c>
      <c r="B48" s="19">
        <v>466.5</v>
      </c>
      <c r="C48" s="19">
        <v>454.12</v>
      </c>
      <c r="D48" s="19">
        <f t="shared" si="6"/>
        <v>-13.529999999999973</v>
      </c>
      <c r="E48" s="19">
        <f t="shared" si="7"/>
        <v>110.06</v>
      </c>
      <c r="F48" s="19">
        <f t="shared" si="4"/>
        <v>1.3198860663837704</v>
      </c>
      <c r="G48" s="18">
        <f t="shared" si="5"/>
        <v>340590</v>
      </c>
    </row>
    <row r="49" spans="1:7" ht="15" customHeight="1">
      <c r="A49" s="20">
        <v>42072.000010057869</v>
      </c>
      <c r="B49" s="19">
        <v>454.93</v>
      </c>
      <c r="C49" s="19">
        <v>445.63</v>
      </c>
      <c r="D49" s="19">
        <f t="shared" si="6"/>
        <v>-8.4900000000000091</v>
      </c>
      <c r="E49" s="19">
        <f t="shared" si="7"/>
        <v>101.57</v>
      </c>
      <c r="F49" s="19">
        <f t="shared" si="4"/>
        <v>1.2952101377666685</v>
      </c>
      <c r="G49" s="18">
        <f t="shared" si="5"/>
        <v>334222.5</v>
      </c>
    </row>
    <row r="50" spans="1:7" ht="15" customHeight="1">
      <c r="A50" s="20">
        <v>42073.000010081021</v>
      </c>
      <c r="B50" s="19">
        <v>441.11</v>
      </c>
      <c r="C50" s="19">
        <v>435.06</v>
      </c>
      <c r="D50" s="19">
        <f t="shared" si="6"/>
        <v>-10.569999999999993</v>
      </c>
      <c r="E50" s="19">
        <f t="shared" si="7"/>
        <v>91</v>
      </c>
      <c r="F50" s="19">
        <f t="shared" si="4"/>
        <v>1.2644887519618671</v>
      </c>
      <c r="G50" s="18">
        <f t="shared" si="5"/>
        <v>326295</v>
      </c>
    </row>
    <row r="51" spans="1:7" ht="15" customHeight="1">
      <c r="A51" s="20">
        <v>42074.000010104166</v>
      </c>
      <c r="B51" s="19">
        <v>435.68</v>
      </c>
      <c r="C51" s="19">
        <v>440.19</v>
      </c>
      <c r="D51" s="19">
        <f t="shared" si="6"/>
        <v>5.1299999999999955</v>
      </c>
      <c r="E51" s="19">
        <f t="shared" si="7"/>
        <v>96.13</v>
      </c>
      <c r="F51" s="19">
        <f t="shared" si="4"/>
        <v>1.279398942044992</v>
      </c>
      <c r="G51" s="18">
        <f t="shared" si="5"/>
        <v>330142.5</v>
      </c>
    </row>
    <row r="52" spans="1:7" ht="15" customHeight="1">
      <c r="A52" s="20">
        <v>42075.000010127318</v>
      </c>
      <c r="B52" s="19">
        <v>443.43</v>
      </c>
      <c r="C52" s="19">
        <v>448.32</v>
      </c>
      <c r="D52" s="19">
        <f t="shared" si="6"/>
        <v>8.1299999999999955</v>
      </c>
      <c r="E52" s="19">
        <f t="shared" si="7"/>
        <v>104.25999999999999</v>
      </c>
      <c r="F52" s="19">
        <f t="shared" si="4"/>
        <v>1.3030285415334535</v>
      </c>
      <c r="G52" s="18">
        <f t="shared" si="5"/>
        <v>336240</v>
      </c>
    </row>
    <row r="53" spans="1:7" ht="15" customHeight="1">
      <c r="A53" s="20">
        <v>42076.000010150463</v>
      </c>
      <c r="B53" s="19">
        <v>447.35</v>
      </c>
      <c r="C53" s="19">
        <v>438.4</v>
      </c>
      <c r="D53" s="19">
        <f t="shared" si="6"/>
        <v>-9.9200000000000159</v>
      </c>
      <c r="E53" s="19">
        <f t="shared" si="7"/>
        <v>94.339999999999975</v>
      </c>
      <c r="F53" s="19">
        <f t="shared" si="4"/>
        <v>1.2741963610998082</v>
      </c>
      <c r="G53" s="18">
        <f t="shared" si="5"/>
        <v>328800</v>
      </c>
    </row>
    <row r="54" spans="1:7" ht="15" customHeight="1">
      <c r="A54" s="20">
        <v>42079.000010173608</v>
      </c>
      <c r="B54" s="19">
        <v>430.83</v>
      </c>
      <c r="C54" s="19">
        <v>421.97</v>
      </c>
      <c r="D54" s="19">
        <f t="shared" si="6"/>
        <v>-16.42999999999995</v>
      </c>
      <c r="E54" s="19">
        <f t="shared" si="7"/>
        <v>77.910000000000025</v>
      </c>
      <c r="F54" s="19">
        <f t="shared" si="4"/>
        <v>1.2264430622565832</v>
      </c>
      <c r="G54" s="18">
        <f t="shared" si="5"/>
        <v>316477.5</v>
      </c>
    </row>
    <row r="55" spans="1:7" ht="15" customHeight="1">
      <c r="A55" s="20">
        <v>42080.00001019676</v>
      </c>
      <c r="B55" s="19">
        <v>417.99</v>
      </c>
      <c r="C55" s="19">
        <v>418.52</v>
      </c>
      <c r="D55" s="19">
        <f t="shared" si="6"/>
        <v>-3.4500000000000455</v>
      </c>
      <c r="E55" s="19">
        <f t="shared" si="7"/>
        <v>74.45999999999998</v>
      </c>
      <c r="F55" s="19">
        <f t="shared" si="4"/>
        <v>1.2164157414404464</v>
      </c>
      <c r="G55" s="18">
        <f t="shared" si="5"/>
        <v>313890</v>
      </c>
    </row>
    <row r="56" spans="1:7" ht="15" customHeight="1">
      <c r="A56" s="20">
        <v>42081.000010219905</v>
      </c>
      <c r="B56" s="19">
        <v>418.17</v>
      </c>
      <c r="C56" s="19">
        <v>423.12</v>
      </c>
      <c r="D56" s="19">
        <f t="shared" si="6"/>
        <v>4.6000000000000227</v>
      </c>
      <c r="E56" s="19">
        <f t="shared" si="7"/>
        <v>79.06</v>
      </c>
      <c r="F56" s="19">
        <f t="shared" si="4"/>
        <v>1.2297855025286288</v>
      </c>
      <c r="G56" s="18">
        <f t="shared" si="5"/>
        <v>317340</v>
      </c>
    </row>
    <row r="57" spans="1:7" ht="15" customHeight="1">
      <c r="A57" s="20">
        <v>42082.000010254633</v>
      </c>
      <c r="B57" s="19">
        <v>423.22</v>
      </c>
      <c r="C57" s="19">
        <v>425.21</v>
      </c>
      <c r="D57" s="19">
        <f t="shared" si="6"/>
        <v>2.089999999999975</v>
      </c>
      <c r="E57" s="19">
        <f t="shared" si="7"/>
        <v>81.149999999999977</v>
      </c>
      <c r="F57" s="19">
        <f t="shared" si="4"/>
        <v>1.2358600244143463</v>
      </c>
      <c r="G57" s="18">
        <f t="shared" si="5"/>
        <v>318907.5</v>
      </c>
    </row>
    <row r="58" spans="1:7" ht="15" customHeight="1">
      <c r="A58" s="20">
        <v>42083.000010300922</v>
      </c>
      <c r="B58" s="19">
        <v>429.36</v>
      </c>
      <c r="C58" s="19">
        <v>428.3</v>
      </c>
      <c r="D58" s="19">
        <f t="shared" si="6"/>
        <v>3.0900000000000318</v>
      </c>
      <c r="E58" s="19">
        <f t="shared" si="7"/>
        <v>84.240000000000009</v>
      </c>
      <c r="F58" s="19">
        <f t="shared" si="4"/>
        <v>1.2448410161018428</v>
      </c>
      <c r="G58" s="18">
        <f t="shared" si="5"/>
        <v>321225</v>
      </c>
    </row>
    <row r="59" spans="1:7" ht="15" customHeight="1">
      <c r="A59" s="20">
        <v>42086.000010335651</v>
      </c>
      <c r="B59" s="19">
        <v>426.23</v>
      </c>
      <c r="C59" s="19">
        <v>425</v>
      </c>
      <c r="D59" s="19">
        <f t="shared" si="6"/>
        <v>-3.3000000000000114</v>
      </c>
      <c r="E59" s="19">
        <f t="shared" si="7"/>
        <v>80.94</v>
      </c>
      <c r="F59" s="19">
        <f t="shared" si="4"/>
        <v>1.2352496657559728</v>
      </c>
      <c r="G59" s="18">
        <f t="shared" si="5"/>
        <v>318750</v>
      </c>
    </row>
    <row r="60" spans="1:7" ht="15" customHeight="1">
      <c r="A60" s="20">
        <v>42087.000010370371</v>
      </c>
      <c r="B60" s="19">
        <v>427.95</v>
      </c>
      <c r="C60" s="19">
        <v>438.28</v>
      </c>
      <c r="D60" s="19">
        <f t="shared" si="6"/>
        <v>13.279999999999973</v>
      </c>
      <c r="E60" s="19">
        <f t="shared" si="7"/>
        <v>94.21999999999997</v>
      </c>
      <c r="F60" s="19">
        <f t="shared" si="4"/>
        <v>1.2738475847235946</v>
      </c>
      <c r="G60" s="18">
        <f t="shared" si="5"/>
        <v>328710</v>
      </c>
    </row>
    <row r="61" spans="1:7" ht="15" customHeight="1">
      <c r="A61" s="20">
        <v>42088.000010393516</v>
      </c>
      <c r="B61" s="19">
        <v>438.79</v>
      </c>
      <c r="C61" s="19">
        <v>421.75</v>
      </c>
      <c r="D61" s="19">
        <f t="shared" si="6"/>
        <v>-16.529999999999973</v>
      </c>
      <c r="E61" s="19">
        <f t="shared" si="7"/>
        <v>77.69</v>
      </c>
      <c r="F61" s="19">
        <f t="shared" si="4"/>
        <v>1.2258036389001918</v>
      </c>
      <c r="G61" s="18">
        <f t="shared" si="5"/>
        <v>316312.5</v>
      </c>
    </row>
    <row r="62" spans="1:7" ht="15" customHeight="1">
      <c r="A62" s="20">
        <v>42089.000010416668</v>
      </c>
      <c r="B62" s="19">
        <v>417.4</v>
      </c>
      <c r="C62" s="19">
        <v>418.26</v>
      </c>
      <c r="D62" s="19">
        <f t="shared" si="6"/>
        <v>-3.4900000000000091</v>
      </c>
      <c r="E62" s="19">
        <f t="shared" si="7"/>
        <v>74.199999999999989</v>
      </c>
      <c r="F62" s="19">
        <f t="shared" si="4"/>
        <v>1.215660059291984</v>
      </c>
      <c r="G62" s="18">
        <f t="shared" si="5"/>
        <v>313695</v>
      </c>
    </row>
    <row r="63" spans="1:7" ht="15" customHeight="1">
      <c r="A63" s="20">
        <v>42090.000010439813</v>
      </c>
      <c r="B63" s="19">
        <v>415.31</v>
      </c>
      <c r="C63" s="19">
        <v>414.77</v>
      </c>
      <c r="D63" s="19">
        <f t="shared" si="6"/>
        <v>-3.4900000000000091</v>
      </c>
      <c r="E63" s="19">
        <f t="shared" si="7"/>
        <v>70.70999999999998</v>
      </c>
      <c r="F63" s="19">
        <f t="shared" si="4"/>
        <v>1.2055164796837761</v>
      </c>
      <c r="G63" s="18">
        <f t="shared" si="5"/>
        <v>311077.5</v>
      </c>
    </row>
    <row r="64" spans="1:7" ht="15" customHeight="1">
      <c r="A64" s="20">
        <v>42093.000010451389</v>
      </c>
      <c r="B64" s="19">
        <v>418.01</v>
      </c>
      <c r="C64" s="19">
        <v>422.57</v>
      </c>
      <c r="D64" s="19">
        <f t="shared" si="6"/>
        <v>7.8000000000000114</v>
      </c>
      <c r="E64" s="19">
        <f t="shared" si="7"/>
        <v>78.509999999999991</v>
      </c>
      <c r="F64" s="19">
        <f t="shared" si="4"/>
        <v>1.2281869441376503</v>
      </c>
      <c r="G64" s="18">
        <f t="shared" si="5"/>
        <v>316927.5</v>
      </c>
    </row>
    <row r="65" spans="1:7" ht="15" customHeight="1">
      <c r="A65" s="20">
        <v>42094.000010474534</v>
      </c>
      <c r="B65" s="19">
        <v>420.77</v>
      </c>
      <c r="C65" s="19">
        <v>416.69</v>
      </c>
      <c r="D65" s="19">
        <f t="shared" si="6"/>
        <v>-5.8799999999999955</v>
      </c>
      <c r="E65" s="19">
        <f t="shared" si="7"/>
        <v>72.63</v>
      </c>
      <c r="F65" s="19">
        <f t="shared" si="4"/>
        <v>1.2110969017031914</v>
      </c>
      <c r="G65" s="18">
        <f t="shared" si="5"/>
        <v>312517.5</v>
      </c>
    </row>
    <row r="66" spans="1:7" ht="15" customHeight="1">
      <c r="A66" s="20">
        <v>42095.000010497686</v>
      </c>
      <c r="B66" s="19">
        <v>417.5</v>
      </c>
      <c r="C66" s="19">
        <v>413.12</v>
      </c>
      <c r="D66" s="19">
        <f t="shared" si="6"/>
        <v>-3.5699999999999932</v>
      </c>
      <c r="E66" s="19">
        <f t="shared" si="7"/>
        <v>69.06</v>
      </c>
      <c r="F66" s="19">
        <f t="shared" si="4"/>
        <v>1.2007208045108411</v>
      </c>
      <c r="G66" s="18">
        <f t="shared" si="5"/>
        <v>309840</v>
      </c>
    </row>
    <row r="67" spans="1:7" ht="15" customHeight="1">
      <c r="A67" s="20">
        <v>42096.000010509262</v>
      </c>
      <c r="B67" s="19">
        <v>413.5</v>
      </c>
      <c r="C67" s="19">
        <v>414.08</v>
      </c>
      <c r="D67" s="19">
        <f t="shared" si="6"/>
        <v>0.95999999999997954</v>
      </c>
      <c r="E67" s="19">
        <f t="shared" si="7"/>
        <v>70.019999999999982</v>
      </c>
      <c r="F67" s="19">
        <f t="shared" si="4"/>
        <v>1.2035110155205486</v>
      </c>
      <c r="G67" s="18">
        <f t="shared" si="5"/>
        <v>310560</v>
      </c>
    </row>
    <row r="68" spans="1:7" ht="15" customHeight="1">
      <c r="A68" s="20">
        <v>42100.000010532407</v>
      </c>
      <c r="B68" s="19">
        <v>411.38</v>
      </c>
      <c r="C68" s="19">
        <v>422.31</v>
      </c>
      <c r="D68" s="19">
        <f t="shared" si="6"/>
        <v>8.2300000000000182</v>
      </c>
      <c r="E68" s="19">
        <f t="shared" si="7"/>
        <v>78.25</v>
      </c>
      <c r="F68" s="19">
        <f t="shared" si="4"/>
        <v>1.2274312619891878</v>
      </c>
      <c r="G68" s="18">
        <f t="shared" si="5"/>
        <v>316732.5</v>
      </c>
    </row>
    <row r="69" spans="1:7" ht="15" customHeight="1">
      <c r="A69" s="20">
        <v>42101.000010543983</v>
      </c>
      <c r="B69" s="19">
        <v>423.48</v>
      </c>
      <c r="C69" s="19">
        <v>423.46</v>
      </c>
      <c r="D69" s="19">
        <f t="shared" si="6"/>
        <v>1.1499999999999773</v>
      </c>
      <c r="E69" s="19">
        <f t="shared" si="7"/>
        <v>79.399999999999977</v>
      </c>
      <c r="F69" s="19">
        <f t="shared" si="4"/>
        <v>1.2307737022612335</v>
      </c>
      <c r="G69" s="18">
        <f t="shared" si="5"/>
        <v>317595</v>
      </c>
    </row>
    <row r="70" spans="1:7" ht="15" customHeight="1">
      <c r="A70" s="20">
        <v>42102.000010567128</v>
      </c>
      <c r="B70" s="19">
        <v>428.41</v>
      </c>
      <c r="C70" s="19">
        <v>441.35</v>
      </c>
      <c r="D70" s="19">
        <f t="shared" ref="D70:D101" si="8">C70-C69</f>
        <v>17.890000000000043</v>
      </c>
      <c r="E70" s="19">
        <f t="shared" si="7"/>
        <v>97.29000000000002</v>
      </c>
      <c r="F70" s="19">
        <f t="shared" si="4"/>
        <v>1.2827704470150556</v>
      </c>
      <c r="G70" s="18">
        <f t="shared" si="5"/>
        <v>331012.5</v>
      </c>
    </row>
    <row r="71" spans="1:7" ht="15" customHeight="1">
      <c r="A71" s="20">
        <v>42103.00001059028</v>
      </c>
      <c r="B71" s="19">
        <v>441</v>
      </c>
      <c r="C71" s="19">
        <v>439.5</v>
      </c>
      <c r="D71" s="19">
        <f t="shared" si="8"/>
        <v>-1.8500000000000227</v>
      </c>
      <c r="E71" s="19">
        <f t="shared" si="7"/>
        <v>95.44</v>
      </c>
      <c r="F71" s="19">
        <f t="shared" si="4"/>
        <v>1.2773934778817648</v>
      </c>
      <c r="G71" s="18">
        <f t="shared" si="5"/>
        <v>329625</v>
      </c>
    </row>
    <row r="72" spans="1:7" ht="15" customHeight="1">
      <c r="A72" s="20">
        <v>42104.000010613425</v>
      </c>
      <c r="B72" s="19">
        <v>450.78</v>
      </c>
      <c r="C72" s="19">
        <v>454.57</v>
      </c>
      <c r="D72" s="19">
        <f t="shared" si="8"/>
        <v>15.069999999999993</v>
      </c>
      <c r="E72" s="19">
        <f t="shared" si="7"/>
        <v>110.50999999999999</v>
      </c>
      <c r="F72" s="19">
        <f t="shared" si="4"/>
        <v>1.3211939777945707</v>
      </c>
      <c r="G72" s="18">
        <f t="shared" si="5"/>
        <v>340927.5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36</v>
      </c>
      <c r="C1" s="15"/>
      <c r="D1" s="15"/>
      <c r="E1" s="15"/>
      <c r="F1" s="15"/>
    </row>
    <row r="2" spans="1:7" ht="15" customHeight="1">
      <c r="A2" s="2" t="s">
        <v>27</v>
      </c>
      <c r="B2" s="16" t="s">
        <v>13</v>
      </c>
      <c r="C2" s="17">
        <v>3600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42006.000000046297</v>
      </c>
      <c r="B5" s="19">
        <v>18.09</v>
      </c>
      <c r="C5" s="19">
        <v>17.61</v>
      </c>
      <c r="D5" s="19"/>
      <c r="E5" s="19"/>
      <c r="F5" s="19">
        <f t="shared" ref="F5:F36" si="0">C5/$B$5</f>
        <v>0.9734660033167496</v>
      </c>
      <c r="G5" s="18">
        <f t="shared" ref="G5:G36" si="1">C5*$C$2</f>
        <v>63396</v>
      </c>
    </row>
    <row r="6" spans="1:7" ht="15" customHeight="1">
      <c r="A6" s="20">
        <v>42009.000000069442</v>
      </c>
      <c r="B6" s="19">
        <v>17.579999999999998</v>
      </c>
      <c r="C6" s="19">
        <v>17.440000000000001</v>
      </c>
      <c r="D6" s="19">
        <f t="shared" ref="D6:D37" si="2">C6-C5</f>
        <v>-0.16999999999999815</v>
      </c>
      <c r="E6" s="19">
        <f t="shared" ref="E6:E37" si="3">C6-$B$5</f>
        <v>-0.64999999999999858</v>
      </c>
      <c r="F6" s="19">
        <f t="shared" si="0"/>
        <v>0.96406854615809845</v>
      </c>
      <c r="G6" s="18">
        <f t="shared" si="1"/>
        <v>62784.000000000007</v>
      </c>
    </row>
    <row r="7" spans="1:7" ht="15" customHeight="1">
      <c r="A7" s="20">
        <v>42010.000000092594</v>
      </c>
      <c r="B7" s="19">
        <v>17.46</v>
      </c>
      <c r="C7" s="19">
        <v>17.309999999999999</v>
      </c>
      <c r="D7" s="19">
        <f t="shared" si="2"/>
        <v>-0.13000000000000256</v>
      </c>
      <c r="E7" s="19">
        <f t="shared" si="3"/>
        <v>-0.78000000000000114</v>
      </c>
      <c r="F7" s="19">
        <f t="shared" si="0"/>
        <v>0.95688225538971805</v>
      </c>
      <c r="G7" s="18">
        <f t="shared" si="1"/>
        <v>62315.999999999993</v>
      </c>
    </row>
    <row r="8" spans="1:7" ht="15" customHeight="1">
      <c r="A8" s="20">
        <v>42011.000000115739</v>
      </c>
      <c r="B8" s="19">
        <v>17.399999999999999</v>
      </c>
      <c r="C8" s="19">
        <v>17.66</v>
      </c>
      <c r="D8" s="19">
        <f t="shared" si="2"/>
        <v>0.35000000000000142</v>
      </c>
      <c r="E8" s="19">
        <f t="shared" si="3"/>
        <v>-0.42999999999999972</v>
      </c>
      <c r="F8" s="19">
        <f t="shared" si="0"/>
        <v>0.97622996130458817</v>
      </c>
      <c r="G8" s="18">
        <f t="shared" si="1"/>
        <v>63576</v>
      </c>
    </row>
    <row r="9" spans="1:7" ht="15" customHeight="1">
      <c r="A9" s="20">
        <v>42012.000000127315</v>
      </c>
      <c r="B9" s="19">
        <v>17.760000000000002</v>
      </c>
      <c r="C9" s="19">
        <v>17.739999999999998</v>
      </c>
      <c r="D9" s="19">
        <f t="shared" si="2"/>
        <v>7.9999999999998295E-2</v>
      </c>
      <c r="E9" s="19">
        <f t="shared" si="3"/>
        <v>-0.35000000000000142</v>
      </c>
      <c r="F9" s="19">
        <f t="shared" si="0"/>
        <v>0.98065229408512977</v>
      </c>
      <c r="G9" s="18">
        <f t="shared" si="1"/>
        <v>63863.999999999993</v>
      </c>
    </row>
    <row r="10" spans="1:7" ht="15" customHeight="1">
      <c r="A10" s="20">
        <v>42013.00000015046</v>
      </c>
      <c r="B10" s="19">
        <v>17.38</v>
      </c>
      <c r="C10" s="19">
        <v>17.22</v>
      </c>
      <c r="D10" s="19">
        <f t="shared" si="2"/>
        <v>-0.51999999999999957</v>
      </c>
      <c r="E10" s="19">
        <f t="shared" si="3"/>
        <v>-0.87000000000000099</v>
      </c>
      <c r="F10" s="19">
        <f t="shared" si="0"/>
        <v>0.95190713101160862</v>
      </c>
      <c r="G10" s="18">
        <f t="shared" si="1"/>
        <v>61991.999999999993</v>
      </c>
    </row>
    <row r="11" spans="1:7" ht="15" customHeight="1">
      <c r="A11" s="20">
        <v>42016.000000173612</v>
      </c>
      <c r="B11" s="19">
        <v>17.21</v>
      </c>
      <c r="C11" s="19">
        <v>17.239999999999998</v>
      </c>
      <c r="D11" s="19">
        <f t="shared" si="2"/>
        <v>1.9999999999999574E-2</v>
      </c>
      <c r="E11" s="19">
        <f t="shared" si="3"/>
        <v>-0.85000000000000142</v>
      </c>
      <c r="F11" s="19">
        <f t="shared" si="0"/>
        <v>0.95301271420674394</v>
      </c>
      <c r="G11" s="18">
        <f t="shared" si="1"/>
        <v>62063.999999999993</v>
      </c>
    </row>
    <row r="12" spans="1:7" ht="15" customHeight="1">
      <c r="A12" s="20">
        <v>42017.000000196756</v>
      </c>
      <c r="B12" s="19">
        <v>17.309999999999999</v>
      </c>
      <c r="C12" s="19">
        <v>16.98</v>
      </c>
      <c r="D12" s="19">
        <f t="shared" si="2"/>
        <v>-0.25999999999999801</v>
      </c>
      <c r="E12" s="19">
        <f t="shared" si="3"/>
        <v>-1.1099999999999994</v>
      </c>
      <c r="F12" s="19">
        <f t="shared" si="0"/>
        <v>0.93864013266998347</v>
      </c>
      <c r="G12" s="18">
        <f t="shared" si="1"/>
        <v>61128</v>
      </c>
    </row>
    <row r="13" spans="1:7" ht="15" customHeight="1">
      <c r="A13" s="20">
        <v>42018.000000208332</v>
      </c>
      <c r="B13" s="19">
        <v>17.05</v>
      </c>
      <c r="C13" s="19">
        <v>17.329999999999998</v>
      </c>
      <c r="D13" s="19">
        <f t="shared" si="2"/>
        <v>0.34999999999999787</v>
      </c>
      <c r="E13" s="19">
        <f t="shared" si="3"/>
        <v>-0.76000000000000156</v>
      </c>
      <c r="F13" s="19">
        <f t="shared" si="0"/>
        <v>0.95798783858485337</v>
      </c>
      <c r="G13" s="18">
        <f t="shared" si="1"/>
        <v>62387.999999999993</v>
      </c>
    </row>
    <row r="14" spans="1:7" ht="15" customHeight="1">
      <c r="A14" s="20">
        <v>42019.000000231485</v>
      </c>
      <c r="B14" s="19">
        <v>17.27</v>
      </c>
      <c r="C14" s="19">
        <v>17</v>
      </c>
      <c r="D14" s="19">
        <f t="shared" si="2"/>
        <v>-0.32999999999999829</v>
      </c>
      <c r="E14" s="19">
        <f t="shared" si="3"/>
        <v>-1.0899999999999999</v>
      </c>
      <c r="F14" s="19">
        <f t="shared" si="0"/>
        <v>0.9397457158651189</v>
      </c>
      <c r="G14" s="18">
        <f t="shared" si="1"/>
        <v>61200</v>
      </c>
    </row>
    <row r="15" spans="1:7" ht="15" customHeight="1">
      <c r="A15" s="20">
        <v>42020.000000254629</v>
      </c>
      <c r="B15" s="19">
        <v>17</v>
      </c>
      <c r="C15" s="19">
        <v>17.350000000000001</v>
      </c>
      <c r="D15" s="19">
        <f t="shared" si="2"/>
        <v>0.35000000000000142</v>
      </c>
      <c r="E15" s="19">
        <f t="shared" si="3"/>
        <v>-0.73999999999999844</v>
      </c>
      <c r="F15" s="19">
        <f t="shared" si="0"/>
        <v>0.95909342177998902</v>
      </c>
      <c r="G15" s="18">
        <f t="shared" si="1"/>
        <v>62460.000000000007</v>
      </c>
    </row>
    <row r="16" spans="1:7" ht="15" customHeight="1">
      <c r="A16" s="20">
        <v>42024.000000266205</v>
      </c>
      <c r="B16" s="19">
        <v>17.399999999999999</v>
      </c>
      <c r="C16" s="19">
        <v>16.39</v>
      </c>
      <c r="D16" s="19">
        <f t="shared" si="2"/>
        <v>-0.96000000000000085</v>
      </c>
      <c r="E16" s="19">
        <f t="shared" si="3"/>
        <v>-1.6999999999999993</v>
      </c>
      <c r="F16" s="19">
        <f t="shared" si="0"/>
        <v>0.9060254284134881</v>
      </c>
      <c r="G16" s="18">
        <f t="shared" si="1"/>
        <v>59004</v>
      </c>
    </row>
    <row r="17" spans="1:7" ht="15" customHeight="1">
      <c r="A17" s="20">
        <v>42025.00000028935</v>
      </c>
      <c r="B17" s="19">
        <v>16.36</v>
      </c>
      <c r="C17" s="19">
        <v>16.489999999999998</v>
      </c>
      <c r="D17" s="19">
        <f t="shared" si="2"/>
        <v>9.9999999999997868E-2</v>
      </c>
      <c r="E17" s="19">
        <f t="shared" si="3"/>
        <v>-1.6000000000000014</v>
      </c>
      <c r="F17" s="19">
        <f t="shared" si="0"/>
        <v>0.91155334438916524</v>
      </c>
      <c r="G17" s="18">
        <f t="shared" si="1"/>
        <v>59363.999999999993</v>
      </c>
    </row>
    <row r="18" spans="1:7" ht="15" customHeight="1">
      <c r="A18" s="20">
        <v>42026.000000300926</v>
      </c>
      <c r="B18" s="19">
        <v>16.61</v>
      </c>
      <c r="C18" s="19">
        <v>16.91</v>
      </c>
      <c r="D18" s="19">
        <f t="shared" si="2"/>
        <v>0.42000000000000171</v>
      </c>
      <c r="E18" s="19">
        <f t="shared" si="3"/>
        <v>-1.1799999999999997</v>
      </c>
      <c r="F18" s="19">
        <f t="shared" si="0"/>
        <v>0.93477059148700936</v>
      </c>
      <c r="G18" s="18">
        <f t="shared" si="1"/>
        <v>60876</v>
      </c>
    </row>
    <row r="19" spans="1:7" ht="15" customHeight="1">
      <c r="A19" s="20">
        <v>42027.000000324071</v>
      </c>
      <c r="B19" s="19">
        <v>16.89</v>
      </c>
      <c r="C19" s="19">
        <v>16.79</v>
      </c>
      <c r="D19" s="19">
        <f t="shared" si="2"/>
        <v>-0.12000000000000099</v>
      </c>
      <c r="E19" s="19">
        <f t="shared" si="3"/>
        <v>-1.3000000000000007</v>
      </c>
      <c r="F19" s="19">
        <f t="shared" si="0"/>
        <v>0.92813709231619679</v>
      </c>
      <c r="G19" s="18">
        <f t="shared" si="1"/>
        <v>60444</v>
      </c>
    </row>
    <row r="20" spans="1:7" ht="15" customHeight="1">
      <c r="A20" s="20">
        <v>42030.000000347223</v>
      </c>
      <c r="B20" s="19">
        <v>16.8</v>
      </c>
      <c r="C20" s="19">
        <v>16.87</v>
      </c>
      <c r="D20" s="19">
        <f t="shared" si="2"/>
        <v>8.0000000000001847E-2</v>
      </c>
      <c r="E20" s="19">
        <f t="shared" si="3"/>
        <v>-1.2199999999999989</v>
      </c>
      <c r="F20" s="19">
        <f t="shared" si="0"/>
        <v>0.93255942509673861</v>
      </c>
      <c r="G20" s="18">
        <f t="shared" si="1"/>
        <v>60732</v>
      </c>
    </row>
    <row r="21" spans="1:7" ht="15" customHeight="1">
      <c r="A21" s="20">
        <v>42031.000000358799</v>
      </c>
      <c r="B21" s="19">
        <v>16.8</v>
      </c>
      <c r="C21" s="19">
        <v>16.91</v>
      </c>
      <c r="D21" s="19">
        <f t="shared" si="2"/>
        <v>3.9999999999999147E-2</v>
      </c>
      <c r="E21" s="19">
        <f t="shared" si="3"/>
        <v>-1.1799999999999997</v>
      </c>
      <c r="F21" s="19">
        <f t="shared" si="0"/>
        <v>0.93477059148700936</v>
      </c>
      <c r="G21" s="18">
        <f t="shared" si="1"/>
        <v>60876</v>
      </c>
    </row>
    <row r="22" spans="1:7" ht="15" customHeight="1">
      <c r="A22" s="20">
        <v>42032.000000381944</v>
      </c>
      <c r="B22" s="19">
        <v>16.95</v>
      </c>
      <c r="C22" s="19">
        <v>16.84</v>
      </c>
      <c r="D22" s="19">
        <f t="shared" si="2"/>
        <v>-7.0000000000000284E-2</v>
      </c>
      <c r="E22" s="19">
        <f t="shared" si="3"/>
        <v>-1.25</v>
      </c>
      <c r="F22" s="19">
        <f t="shared" si="0"/>
        <v>0.93090105030403536</v>
      </c>
      <c r="G22" s="18">
        <f t="shared" si="1"/>
        <v>60624</v>
      </c>
    </row>
    <row r="23" spans="1:7" ht="15" customHeight="1">
      <c r="A23" s="20">
        <v>42033.000000405096</v>
      </c>
      <c r="B23" s="19">
        <v>16.91</v>
      </c>
      <c r="C23" s="19">
        <v>17.100000000000001</v>
      </c>
      <c r="D23" s="19">
        <f t="shared" si="2"/>
        <v>0.26000000000000156</v>
      </c>
      <c r="E23" s="19">
        <f t="shared" si="3"/>
        <v>-0.98999999999999844</v>
      </c>
      <c r="F23" s="19">
        <f t="shared" si="0"/>
        <v>0.94527363184079616</v>
      </c>
      <c r="G23" s="18">
        <f t="shared" si="1"/>
        <v>61560.000000000007</v>
      </c>
    </row>
    <row r="24" spans="1:7" ht="15" customHeight="1">
      <c r="A24" s="20">
        <v>42034.000000416665</v>
      </c>
      <c r="B24" s="19">
        <v>17</v>
      </c>
      <c r="C24" s="19">
        <v>17.05</v>
      </c>
      <c r="D24" s="19">
        <f t="shared" si="2"/>
        <v>-5.0000000000000711E-2</v>
      </c>
      <c r="E24" s="19">
        <f t="shared" si="3"/>
        <v>-1.0399999999999991</v>
      </c>
      <c r="F24" s="19">
        <f t="shared" si="0"/>
        <v>0.94250967385295747</v>
      </c>
      <c r="G24" s="18">
        <f t="shared" si="1"/>
        <v>61380</v>
      </c>
    </row>
    <row r="25" spans="1:7" ht="15" customHeight="1">
      <c r="A25" s="20">
        <v>42037.000000451386</v>
      </c>
      <c r="B25" s="19">
        <v>17.239999999999998</v>
      </c>
      <c r="C25" s="19">
        <v>17.14</v>
      </c>
      <c r="D25" s="19">
        <f t="shared" si="2"/>
        <v>8.9999999999999858E-2</v>
      </c>
      <c r="E25" s="19">
        <f t="shared" si="3"/>
        <v>-0.94999999999999929</v>
      </c>
      <c r="F25" s="19">
        <f t="shared" si="0"/>
        <v>0.9474847982310669</v>
      </c>
      <c r="G25" s="18">
        <f t="shared" si="1"/>
        <v>61704</v>
      </c>
    </row>
    <row r="26" spans="1:7" ht="15" customHeight="1">
      <c r="A26" s="20">
        <v>42038.000000486114</v>
      </c>
      <c r="B26" s="19">
        <v>19</v>
      </c>
      <c r="C26" s="19">
        <v>19.010000000000002</v>
      </c>
      <c r="D26" s="19">
        <f t="shared" si="2"/>
        <v>1.870000000000001</v>
      </c>
      <c r="E26" s="19">
        <f t="shared" si="3"/>
        <v>0.92000000000000171</v>
      </c>
      <c r="F26" s="19">
        <f t="shared" si="0"/>
        <v>1.05085682697623</v>
      </c>
      <c r="G26" s="18">
        <f t="shared" si="1"/>
        <v>68436</v>
      </c>
    </row>
    <row r="27" spans="1:7" ht="15" customHeight="1">
      <c r="A27" s="20">
        <v>42039.000000520835</v>
      </c>
      <c r="B27" s="19">
        <v>17.55</v>
      </c>
      <c r="C27" s="19">
        <v>16.73</v>
      </c>
      <c r="D27" s="19">
        <f t="shared" si="2"/>
        <v>-2.2800000000000011</v>
      </c>
      <c r="E27" s="19">
        <f t="shared" si="3"/>
        <v>-1.3599999999999994</v>
      </c>
      <c r="F27" s="19">
        <f t="shared" si="0"/>
        <v>0.9248203427307905</v>
      </c>
      <c r="G27" s="18">
        <f t="shared" si="1"/>
        <v>60228</v>
      </c>
    </row>
    <row r="28" spans="1:7" ht="15" customHeight="1">
      <c r="A28" s="20">
        <v>42040.00000054398</v>
      </c>
      <c r="B28" s="19">
        <v>16.809999999999999</v>
      </c>
      <c r="C28" s="19">
        <v>16.97</v>
      </c>
      <c r="D28" s="19">
        <f t="shared" si="2"/>
        <v>0.23999999999999844</v>
      </c>
      <c r="E28" s="19">
        <f t="shared" si="3"/>
        <v>-1.120000000000001</v>
      </c>
      <c r="F28" s="19">
        <f t="shared" si="0"/>
        <v>0.93808734107241565</v>
      </c>
      <c r="G28" s="18">
        <f t="shared" si="1"/>
        <v>61091.999999999993</v>
      </c>
    </row>
    <row r="29" spans="1:7" ht="15" customHeight="1">
      <c r="A29" s="20">
        <v>42041.000000567132</v>
      </c>
      <c r="B29" s="19">
        <v>17.079999999999998</v>
      </c>
      <c r="C29" s="19">
        <v>16.57</v>
      </c>
      <c r="D29" s="19">
        <f t="shared" si="2"/>
        <v>-0.39999999999999858</v>
      </c>
      <c r="E29" s="19">
        <f t="shared" si="3"/>
        <v>-1.5199999999999996</v>
      </c>
      <c r="F29" s="19">
        <f t="shared" si="0"/>
        <v>0.91597567716970707</v>
      </c>
      <c r="G29" s="18">
        <f t="shared" si="1"/>
        <v>59652</v>
      </c>
    </row>
    <row r="30" spans="1:7" ht="15" customHeight="1">
      <c r="A30" s="20">
        <v>42044.000000590277</v>
      </c>
      <c r="B30" s="19">
        <v>16.5</v>
      </c>
      <c r="C30" s="19">
        <v>17.12</v>
      </c>
      <c r="D30" s="19">
        <f t="shared" si="2"/>
        <v>0.55000000000000071</v>
      </c>
      <c r="E30" s="19">
        <f t="shared" si="3"/>
        <v>-0.96999999999999886</v>
      </c>
      <c r="F30" s="19">
        <f t="shared" si="0"/>
        <v>0.94637921503593148</v>
      </c>
      <c r="G30" s="18">
        <f t="shared" si="1"/>
        <v>61632</v>
      </c>
    </row>
    <row r="31" spans="1:7" ht="15" customHeight="1">
      <c r="A31" s="20">
        <v>42045.000000613429</v>
      </c>
      <c r="B31" s="19">
        <v>17.11</v>
      </c>
      <c r="C31" s="19">
        <v>16.95</v>
      </c>
      <c r="D31" s="19">
        <f t="shared" si="2"/>
        <v>-0.17000000000000171</v>
      </c>
      <c r="E31" s="19">
        <f t="shared" si="3"/>
        <v>-1.1400000000000006</v>
      </c>
      <c r="F31" s="19">
        <f t="shared" si="0"/>
        <v>0.93698175787728022</v>
      </c>
      <c r="G31" s="18">
        <f t="shared" si="1"/>
        <v>61020</v>
      </c>
    </row>
    <row r="32" spans="1:7" ht="15" customHeight="1">
      <c r="A32" s="20">
        <v>42046.000000636574</v>
      </c>
      <c r="B32" s="19">
        <v>16.989999999999998</v>
      </c>
      <c r="C32" s="19">
        <v>17.13</v>
      </c>
      <c r="D32" s="19">
        <f t="shared" si="2"/>
        <v>0.17999999999999972</v>
      </c>
      <c r="E32" s="19">
        <f t="shared" si="3"/>
        <v>-0.96000000000000085</v>
      </c>
      <c r="F32" s="19">
        <f t="shared" si="0"/>
        <v>0.94693200663349908</v>
      </c>
      <c r="G32" s="18">
        <f t="shared" si="1"/>
        <v>61668</v>
      </c>
    </row>
    <row r="33" spans="1:7" ht="15" customHeight="1">
      <c r="A33" s="20">
        <v>42047.00000064815</v>
      </c>
      <c r="B33" s="19">
        <v>17.239999999999998</v>
      </c>
      <c r="C33" s="19">
        <v>17.079999999999998</v>
      </c>
      <c r="D33" s="19">
        <f t="shared" si="2"/>
        <v>-5.0000000000000711E-2</v>
      </c>
      <c r="E33" s="19">
        <f t="shared" si="3"/>
        <v>-1.0100000000000016</v>
      </c>
      <c r="F33" s="19">
        <f t="shared" si="0"/>
        <v>0.94416804864566051</v>
      </c>
      <c r="G33" s="18">
        <f t="shared" si="1"/>
        <v>61487.999999999993</v>
      </c>
    </row>
    <row r="34" spans="1:7" ht="15" customHeight="1">
      <c r="A34" s="20">
        <v>42048.000000671294</v>
      </c>
      <c r="B34" s="19">
        <v>17.12</v>
      </c>
      <c r="C34" s="19">
        <v>16.86</v>
      </c>
      <c r="D34" s="19">
        <f t="shared" si="2"/>
        <v>-0.21999999999999886</v>
      </c>
      <c r="E34" s="19">
        <f t="shared" si="3"/>
        <v>-1.2300000000000004</v>
      </c>
      <c r="F34" s="19">
        <f t="shared" si="0"/>
        <v>0.93200663349917079</v>
      </c>
      <c r="G34" s="18">
        <f t="shared" si="1"/>
        <v>60696</v>
      </c>
    </row>
    <row r="35" spans="1:7" ht="15" customHeight="1">
      <c r="A35" s="20">
        <v>42052.00000068287</v>
      </c>
      <c r="B35" s="19">
        <v>16.809999999999999</v>
      </c>
      <c r="C35" s="19">
        <v>17.010000000000002</v>
      </c>
      <c r="D35" s="19">
        <f t="shared" si="2"/>
        <v>0.15000000000000213</v>
      </c>
      <c r="E35" s="19">
        <f t="shared" si="3"/>
        <v>-1.0799999999999983</v>
      </c>
      <c r="F35" s="19">
        <f t="shared" si="0"/>
        <v>0.94029850746268662</v>
      </c>
      <c r="G35" s="18">
        <f t="shared" si="1"/>
        <v>61236.000000000007</v>
      </c>
    </row>
    <row r="36" spans="1:7" ht="15" customHeight="1">
      <c r="A36" s="20">
        <v>42053.000000706015</v>
      </c>
      <c r="B36" s="19">
        <v>17</v>
      </c>
      <c r="C36" s="19">
        <v>17.03</v>
      </c>
      <c r="D36" s="19">
        <f t="shared" si="2"/>
        <v>1.9999999999999574E-2</v>
      </c>
      <c r="E36" s="19">
        <f t="shared" si="3"/>
        <v>-1.0599999999999987</v>
      </c>
      <c r="F36" s="19">
        <f t="shared" si="0"/>
        <v>0.94140409065782205</v>
      </c>
      <c r="G36" s="18">
        <f t="shared" si="1"/>
        <v>61308.000000000007</v>
      </c>
    </row>
    <row r="37" spans="1:7" ht="15" customHeight="1">
      <c r="A37" s="20">
        <v>42054.000000740743</v>
      </c>
      <c r="B37" s="19">
        <v>16.98</v>
      </c>
      <c r="C37" s="19">
        <v>16.82</v>
      </c>
      <c r="D37" s="19">
        <f t="shared" si="2"/>
        <v>-0.21000000000000085</v>
      </c>
      <c r="E37" s="19">
        <f t="shared" si="3"/>
        <v>-1.2699999999999996</v>
      </c>
      <c r="F37" s="19">
        <f t="shared" ref="F37:F72" si="4">C37/$B$5</f>
        <v>0.92979546710889993</v>
      </c>
      <c r="G37" s="18">
        <f t="shared" ref="G37:G72" si="5">C37*$C$2</f>
        <v>60552</v>
      </c>
    </row>
    <row r="38" spans="1:7" ht="15" customHeight="1">
      <c r="A38" s="20">
        <v>42055.000000879627</v>
      </c>
      <c r="B38" s="19">
        <v>16.77</v>
      </c>
      <c r="C38" s="19">
        <v>16.79</v>
      </c>
      <c r="D38" s="19">
        <f t="shared" ref="D38:D69" si="6">C38-C37</f>
        <v>-3.0000000000001137E-2</v>
      </c>
      <c r="E38" s="19">
        <f t="shared" ref="E38:E72" si="7">C38-$B$5</f>
        <v>-1.3000000000000007</v>
      </c>
      <c r="F38" s="19">
        <f t="shared" si="4"/>
        <v>0.92813709231619679</v>
      </c>
      <c r="G38" s="18">
        <f t="shared" si="5"/>
        <v>60444</v>
      </c>
    </row>
    <row r="39" spans="1:7" ht="15" customHeight="1">
      <c r="A39" s="20">
        <v>42058.000000902779</v>
      </c>
      <c r="B39" s="19">
        <v>16.75</v>
      </c>
      <c r="C39" s="19">
        <v>16.579999999999998</v>
      </c>
      <c r="D39" s="19">
        <f t="shared" si="6"/>
        <v>-0.21000000000000085</v>
      </c>
      <c r="E39" s="19">
        <f t="shared" si="7"/>
        <v>-1.5100000000000016</v>
      </c>
      <c r="F39" s="19">
        <f t="shared" si="4"/>
        <v>0.91652846876727467</v>
      </c>
      <c r="G39" s="18">
        <f t="shared" si="5"/>
        <v>59687.999999999993</v>
      </c>
    </row>
    <row r="40" spans="1:7" ht="15" customHeight="1">
      <c r="A40" s="20">
        <v>42059.000000925924</v>
      </c>
      <c r="B40" s="19">
        <v>16.55</v>
      </c>
      <c r="C40" s="19">
        <v>16.82</v>
      </c>
      <c r="D40" s="19">
        <f t="shared" si="6"/>
        <v>0.24000000000000199</v>
      </c>
      <c r="E40" s="19">
        <f t="shared" si="7"/>
        <v>-1.2699999999999996</v>
      </c>
      <c r="F40" s="19">
        <f t="shared" si="4"/>
        <v>0.92979546710889993</v>
      </c>
      <c r="G40" s="18">
        <f t="shared" si="5"/>
        <v>60552</v>
      </c>
    </row>
    <row r="41" spans="1:7" ht="15" customHeight="1">
      <c r="A41" s="20">
        <v>42060.000000960645</v>
      </c>
      <c r="B41" s="19">
        <v>16.600000000000001</v>
      </c>
      <c r="C41" s="19">
        <v>16.64</v>
      </c>
      <c r="D41" s="19">
        <f t="shared" si="6"/>
        <v>-0.17999999999999972</v>
      </c>
      <c r="E41" s="19">
        <f t="shared" si="7"/>
        <v>-1.4499999999999993</v>
      </c>
      <c r="F41" s="19">
        <f t="shared" si="4"/>
        <v>0.91984521835268107</v>
      </c>
      <c r="G41" s="18">
        <f t="shared" si="5"/>
        <v>59904</v>
      </c>
    </row>
    <row r="42" spans="1:7" ht="15" customHeight="1">
      <c r="A42" s="20">
        <v>42061.000001053239</v>
      </c>
      <c r="B42" s="19">
        <v>16.7</v>
      </c>
      <c r="C42" s="19">
        <v>16.38</v>
      </c>
      <c r="D42" s="19">
        <f t="shared" si="6"/>
        <v>-0.26000000000000156</v>
      </c>
      <c r="E42" s="19">
        <f t="shared" si="7"/>
        <v>-1.7100000000000009</v>
      </c>
      <c r="F42" s="19">
        <f t="shared" si="4"/>
        <v>0.90547263681592038</v>
      </c>
      <c r="G42" s="18">
        <f t="shared" si="5"/>
        <v>58968</v>
      </c>
    </row>
    <row r="43" spans="1:7" ht="15" customHeight="1">
      <c r="A43" s="20">
        <v>42062.000001307868</v>
      </c>
      <c r="B43" s="19">
        <v>16.34</v>
      </c>
      <c r="C43" s="19">
        <v>16.77</v>
      </c>
      <c r="D43" s="19">
        <f t="shared" si="6"/>
        <v>0.39000000000000057</v>
      </c>
      <c r="E43" s="19">
        <f t="shared" si="7"/>
        <v>-1.3200000000000003</v>
      </c>
      <c r="F43" s="19">
        <f t="shared" si="4"/>
        <v>0.92703150912106136</v>
      </c>
      <c r="G43" s="18">
        <f t="shared" si="5"/>
        <v>60372</v>
      </c>
    </row>
    <row r="44" spans="1:7" ht="15" customHeight="1">
      <c r="A44" s="20">
        <v>42065.00000133102</v>
      </c>
      <c r="B44" s="19">
        <v>16.75</v>
      </c>
      <c r="C44" s="19">
        <v>17.02</v>
      </c>
      <c r="D44" s="19">
        <f t="shared" si="6"/>
        <v>0.25</v>
      </c>
      <c r="E44" s="19">
        <f t="shared" si="7"/>
        <v>-1.0700000000000003</v>
      </c>
      <c r="F44" s="19">
        <f t="shared" si="4"/>
        <v>0.94085129906025422</v>
      </c>
      <c r="G44" s="18">
        <f t="shared" si="5"/>
        <v>61272</v>
      </c>
    </row>
    <row r="45" spans="1:7" ht="15" customHeight="1">
      <c r="A45" s="20">
        <v>42066.000001354165</v>
      </c>
      <c r="B45" s="19">
        <v>17.02</v>
      </c>
      <c r="C45" s="19">
        <v>16.809999999999999</v>
      </c>
      <c r="D45" s="19">
        <f t="shared" si="6"/>
        <v>-0.21000000000000085</v>
      </c>
      <c r="E45" s="19">
        <f t="shared" si="7"/>
        <v>-1.2800000000000011</v>
      </c>
      <c r="F45" s="19">
        <f t="shared" si="4"/>
        <v>0.92924267551133222</v>
      </c>
      <c r="G45" s="18">
        <f t="shared" si="5"/>
        <v>60515.999999999993</v>
      </c>
    </row>
    <row r="46" spans="1:7" ht="15" customHeight="1">
      <c r="A46" s="20">
        <v>42067.000001365741</v>
      </c>
      <c r="B46" s="19">
        <v>16.760000000000002</v>
      </c>
      <c r="C46" s="19">
        <v>16.59</v>
      </c>
      <c r="D46" s="19">
        <f t="shared" si="6"/>
        <v>-0.21999999999999886</v>
      </c>
      <c r="E46" s="19">
        <f t="shared" si="7"/>
        <v>-1.5</v>
      </c>
      <c r="F46" s="19">
        <f t="shared" si="4"/>
        <v>0.9170812603648425</v>
      </c>
      <c r="G46" s="18">
        <f t="shared" si="5"/>
        <v>59724</v>
      </c>
    </row>
    <row r="47" spans="1:7" ht="15" customHeight="1">
      <c r="A47" s="20">
        <v>42068.000001388886</v>
      </c>
      <c r="B47" s="19">
        <v>16.510000000000002</v>
      </c>
      <c r="C47" s="19">
        <v>16.5</v>
      </c>
      <c r="D47" s="19">
        <f t="shared" si="6"/>
        <v>-8.9999999999999858E-2</v>
      </c>
      <c r="E47" s="19">
        <f t="shared" si="7"/>
        <v>-1.5899999999999999</v>
      </c>
      <c r="F47" s="19">
        <f t="shared" si="4"/>
        <v>0.91210613598673296</v>
      </c>
      <c r="G47" s="18">
        <f t="shared" si="5"/>
        <v>59400</v>
      </c>
    </row>
    <row r="48" spans="1:7" ht="15" customHeight="1">
      <c r="A48" s="20">
        <v>42069.000001412038</v>
      </c>
      <c r="B48" s="19">
        <v>16.14</v>
      </c>
      <c r="C48" s="19">
        <v>16.05</v>
      </c>
      <c r="D48" s="19">
        <f t="shared" si="6"/>
        <v>-0.44999999999999929</v>
      </c>
      <c r="E48" s="19">
        <f t="shared" si="7"/>
        <v>-2.0399999999999991</v>
      </c>
      <c r="F48" s="19">
        <f t="shared" si="4"/>
        <v>0.88723051409618581</v>
      </c>
      <c r="G48" s="18">
        <f t="shared" si="5"/>
        <v>57780</v>
      </c>
    </row>
    <row r="49" spans="1:7" ht="15" customHeight="1">
      <c r="A49" s="20">
        <v>42072.000001423614</v>
      </c>
      <c r="B49" s="19">
        <v>16.03</v>
      </c>
      <c r="C49" s="19">
        <v>16.170000000000002</v>
      </c>
      <c r="D49" s="19">
        <f t="shared" si="6"/>
        <v>0.12000000000000099</v>
      </c>
      <c r="E49" s="19">
        <f t="shared" si="7"/>
        <v>-1.9199999999999982</v>
      </c>
      <c r="F49" s="19">
        <f t="shared" si="4"/>
        <v>0.89386401326699849</v>
      </c>
      <c r="G49" s="18">
        <f t="shared" si="5"/>
        <v>58212.000000000007</v>
      </c>
    </row>
    <row r="50" spans="1:7" ht="15" customHeight="1">
      <c r="A50" s="20">
        <v>42073.000001446759</v>
      </c>
      <c r="B50" s="19">
        <v>16.010000000000002</v>
      </c>
      <c r="C50" s="19">
        <v>16.02</v>
      </c>
      <c r="D50" s="19">
        <f t="shared" si="6"/>
        <v>-0.15000000000000213</v>
      </c>
      <c r="E50" s="19">
        <f t="shared" si="7"/>
        <v>-2.0700000000000003</v>
      </c>
      <c r="F50" s="19">
        <f t="shared" si="4"/>
        <v>0.88557213930348255</v>
      </c>
      <c r="G50" s="18">
        <f t="shared" si="5"/>
        <v>57672</v>
      </c>
    </row>
    <row r="51" spans="1:7" ht="15" customHeight="1">
      <c r="A51" s="20">
        <v>42074.000001469911</v>
      </c>
      <c r="B51" s="19">
        <v>16.12</v>
      </c>
      <c r="C51" s="19">
        <v>15.9</v>
      </c>
      <c r="D51" s="19">
        <f t="shared" si="6"/>
        <v>-0.11999999999999922</v>
      </c>
      <c r="E51" s="19">
        <f t="shared" si="7"/>
        <v>-2.1899999999999995</v>
      </c>
      <c r="F51" s="19">
        <f t="shared" si="4"/>
        <v>0.87893864013266998</v>
      </c>
      <c r="G51" s="18">
        <f t="shared" si="5"/>
        <v>57240</v>
      </c>
    </row>
    <row r="52" spans="1:7" ht="15" customHeight="1">
      <c r="A52" s="20">
        <v>42075.00000148148</v>
      </c>
      <c r="B52" s="19">
        <v>16.11</v>
      </c>
      <c r="C52" s="19">
        <v>16.21</v>
      </c>
      <c r="D52" s="19">
        <f t="shared" si="6"/>
        <v>0.3100000000000005</v>
      </c>
      <c r="E52" s="19">
        <f t="shared" si="7"/>
        <v>-1.879999999999999</v>
      </c>
      <c r="F52" s="19">
        <f t="shared" si="4"/>
        <v>0.89607517965726924</v>
      </c>
      <c r="G52" s="18">
        <f t="shared" si="5"/>
        <v>58356</v>
      </c>
    </row>
    <row r="53" spans="1:7" ht="15" customHeight="1">
      <c r="A53" s="20">
        <v>42076.000001504632</v>
      </c>
      <c r="B53" s="19">
        <v>16.149999999999999</v>
      </c>
      <c r="C53" s="19">
        <v>16.010000000000002</v>
      </c>
      <c r="D53" s="19">
        <f t="shared" si="6"/>
        <v>-0.19999999999999929</v>
      </c>
      <c r="E53" s="19">
        <f t="shared" si="7"/>
        <v>-2.0799999999999983</v>
      </c>
      <c r="F53" s="19">
        <f t="shared" si="4"/>
        <v>0.88501934770591495</v>
      </c>
      <c r="G53" s="18">
        <f t="shared" si="5"/>
        <v>57636.000000000007</v>
      </c>
    </row>
    <row r="54" spans="1:7" ht="15" customHeight="1">
      <c r="A54" s="20">
        <v>42079.0000015162</v>
      </c>
      <c r="B54" s="19">
        <v>16.079999999999998</v>
      </c>
      <c r="C54" s="19">
        <v>16.04</v>
      </c>
      <c r="D54" s="19">
        <f t="shared" si="6"/>
        <v>2.9999999999997584E-2</v>
      </c>
      <c r="E54" s="19">
        <f t="shared" si="7"/>
        <v>-2.0500000000000007</v>
      </c>
      <c r="F54" s="19">
        <f t="shared" si="4"/>
        <v>0.88667772249861798</v>
      </c>
      <c r="G54" s="18">
        <f t="shared" si="5"/>
        <v>57744</v>
      </c>
    </row>
    <row r="55" spans="1:7" ht="15" customHeight="1">
      <c r="A55" s="20">
        <v>42080.000001550929</v>
      </c>
      <c r="B55" s="19">
        <v>15.97</v>
      </c>
      <c r="C55" s="19">
        <v>16.18</v>
      </c>
      <c r="D55" s="19">
        <f t="shared" si="6"/>
        <v>0.14000000000000057</v>
      </c>
      <c r="E55" s="19">
        <f t="shared" si="7"/>
        <v>-1.9100000000000001</v>
      </c>
      <c r="F55" s="19">
        <f t="shared" si="4"/>
        <v>0.8944168048645661</v>
      </c>
      <c r="G55" s="18">
        <f t="shared" si="5"/>
        <v>58248</v>
      </c>
    </row>
    <row r="56" spans="1:7" ht="15" customHeight="1">
      <c r="A56" s="20">
        <v>42081.000001585649</v>
      </c>
      <c r="B56" s="19">
        <v>16.02</v>
      </c>
      <c r="C56" s="19">
        <v>16.329999999999998</v>
      </c>
      <c r="D56" s="19">
        <f t="shared" si="6"/>
        <v>0.14999999999999858</v>
      </c>
      <c r="E56" s="19">
        <f t="shared" si="7"/>
        <v>-1.7600000000000016</v>
      </c>
      <c r="F56" s="19">
        <f t="shared" si="4"/>
        <v>0.9027086788280817</v>
      </c>
      <c r="G56" s="18">
        <f t="shared" si="5"/>
        <v>58787.999999999993</v>
      </c>
    </row>
    <row r="57" spans="1:7" ht="15" customHeight="1">
      <c r="A57" s="20">
        <v>42082.00000162037</v>
      </c>
      <c r="B57" s="19">
        <v>16.32</v>
      </c>
      <c r="C57" s="19">
        <v>16.05</v>
      </c>
      <c r="D57" s="19">
        <f t="shared" si="6"/>
        <v>-0.27999999999999758</v>
      </c>
      <c r="E57" s="19">
        <f t="shared" si="7"/>
        <v>-2.0399999999999991</v>
      </c>
      <c r="F57" s="19">
        <f t="shared" si="4"/>
        <v>0.88723051409618581</v>
      </c>
      <c r="G57" s="18">
        <f t="shared" si="5"/>
        <v>57780</v>
      </c>
    </row>
    <row r="58" spans="1:7" ht="15" customHeight="1">
      <c r="A58" s="20">
        <v>42083.000001643515</v>
      </c>
      <c r="B58" s="19">
        <v>16.16</v>
      </c>
      <c r="C58" s="19">
        <v>16.25</v>
      </c>
      <c r="D58" s="19">
        <f t="shared" si="6"/>
        <v>0.19999999999999929</v>
      </c>
      <c r="E58" s="19">
        <f t="shared" si="7"/>
        <v>-1.8399999999999999</v>
      </c>
      <c r="F58" s="19">
        <f t="shared" si="4"/>
        <v>0.8982863460475401</v>
      </c>
      <c r="G58" s="18">
        <f t="shared" si="5"/>
        <v>58500</v>
      </c>
    </row>
    <row r="59" spans="1:7" ht="15" customHeight="1">
      <c r="A59" s="20">
        <v>42086.000001666667</v>
      </c>
      <c r="B59" s="19">
        <v>16.559999999999999</v>
      </c>
      <c r="C59" s="19">
        <v>16.809999999999999</v>
      </c>
      <c r="D59" s="19">
        <f t="shared" si="6"/>
        <v>0.55999999999999872</v>
      </c>
      <c r="E59" s="19">
        <f t="shared" si="7"/>
        <v>-1.2800000000000011</v>
      </c>
      <c r="F59" s="19">
        <f t="shared" si="4"/>
        <v>0.92924267551133222</v>
      </c>
      <c r="G59" s="18">
        <f t="shared" si="5"/>
        <v>60515.999999999993</v>
      </c>
    </row>
    <row r="60" spans="1:7" ht="15" customHeight="1">
      <c r="A60" s="20">
        <v>42087.000001689812</v>
      </c>
      <c r="B60" s="19">
        <v>16.77</v>
      </c>
      <c r="C60" s="19">
        <v>16.899999999999999</v>
      </c>
      <c r="D60" s="19">
        <f t="shared" si="6"/>
        <v>8.9999999999999858E-2</v>
      </c>
      <c r="E60" s="19">
        <f t="shared" si="7"/>
        <v>-1.1900000000000013</v>
      </c>
      <c r="F60" s="19">
        <f t="shared" si="4"/>
        <v>0.93421779988944165</v>
      </c>
      <c r="G60" s="18">
        <f t="shared" si="5"/>
        <v>60839.999999999993</v>
      </c>
    </row>
    <row r="61" spans="1:7" ht="15" customHeight="1">
      <c r="A61" s="20">
        <v>42088.000001712964</v>
      </c>
      <c r="B61" s="19">
        <v>16.8</v>
      </c>
      <c r="C61" s="19">
        <v>16.55</v>
      </c>
      <c r="D61" s="19">
        <f t="shared" si="6"/>
        <v>-0.34999999999999787</v>
      </c>
      <c r="E61" s="19">
        <f t="shared" si="7"/>
        <v>-1.5399999999999991</v>
      </c>
      <c r="F61" s="19">
        <f t="shared" si="4"/>
        <v>0.91487009397457164</v>
      </c>
      <c r="G61" s="18">
        <f t="shared" si="5"/>
        <v>59580</v>
      </c>
    </row>
    <row r="62" spans="1:7" ht="15" customHeight="1">
      <c r="A62" s="20">
        <v>42089.000001736109</v>
      </c>
      <c r="B62" s="19">
        <v>16.440000000000001</v>
      </c>
      <c r="C62" s="19">
        <v>16.02</v>
      </c>
      <c r="D62" s="19">
        <f t="shared" si="6"/>
        <v>-0.53000000000000114</v>
      </c>
      <c r="E62" s="19">
        <f t="shared" si="7"/>
        <v>-2.0700000000000003</v>
      </c>
      <c r="F62" s="19">
        <f t="shared" si="4"/>
        <v>0.88557213930348255</v>
      </c>
      <c r="G62" s="18">
        <f t="shared" si="5"/>
        <v>57672</v>
      </c>
    </row>
    <row r="63" spans="1:7" ht="15" customHeight="1">
      <c r="A63" s="20">
        <v>42090.000001759261</v>
      </c>
      <c r="B63" s="19">
        <v>16.04</v>
      </c>
      <c r="C63" s="19">
        <v>16.11</v>
      </c>
      <c r="D63" s="19">
        <f t="shared" si="6"/>
        <v>8.9999999999999858E-2</v>
      </c>
      <c r="E63" s="19">
        <f t="shared" si="7"/>
        <v>-1.9800000000000004</v>
      </c>
      <c r="F63" s="19">
        <f t="shared" si="4"/>
        <v>0.89054726368159198</v>
      </c>
      <c r="G63" s="18">
        <f t="shared" si="5"/>
        <v>57996</v>
      </c>
    </row>
    <row r="64" spans="1:7" ht="15" customHeight="1">
      <c r="A64" s="20">
        <v>42093.00000177083</v>
      </c>
      <c r="B64" s="19">
        <v>16.14</v>
      </c>
      <c r="C64" s="19">
        <v>16.7</v>
      </c>
      <c r="D64" s="19">
        <f t="shared" si="6"/>
        <v>0.58999999999999986</v>
      </c>
      <c r="E64" s="19">
        <f t="shared" si="7"/>
        <v>-1.3900000000000006</v>
      </c>
      <c r="F64" s="19">
        <f t="shared" si="4"/>
        <v>0.92316196793808736</v>
      </c>
      <c r="G64" s="18">
        <f t="shared" si="5"/>
        <v>60120</v>
      </c>
    </row>
    <row r="65" spans="1:7" ht="15" customHeight="1">
      <c r="A65" s="20">
        <v>42094.000001793982</v>
      </c>
      <c r="B65" s="19">
        <v>16.62</v>
      </c>
      <c r="C65" s="19">
        <v>16.29</v>
      </c>
      <c r="D65" s="19">
        <f t="shared" si="6"/>
        <v>-0.41000000000000014</v>
      </c>
      <c r="E65" s="19">
        <f t="shared" si="7"/>
        <v>-1.8000000000000007</v>
      </c>
      <c r="F65" s="19">
        <f t="shared" si="4"/>
        <v>0.90049751243781095</v>
      </c>
      <c r="G65" s="18">
        <f t="shared" si="5"/>
        <v>58644</v>
      </c>
    </row>
    <row r="66" spans="1:7" ht="15" customHeight="1">
      <c r="A66" s="20">
        <v>42095.000001805558</v>
      </c>
      <c r="B66" s="19">
        <v>16.53</v>
      </c>
      <c r="C66" s="19">
        <v>16.41</v>
      </c>
      <c r="D66" s="19">
        <f t="shared" si="6"/>
        <v>0.12000000000000099</v>
      </c>
      <c r="E66" s="19">
        <f t="shared" si="7"/>
        <v>-1.6799999999999997</v>
      </c>
      <c r="F66" s="19">
        <f t="shared" si="4"/>
        <v>0.90713101160862353</v>
      </c>
      <c r="G66" s="18">
        <f t="shared" si="5"/>
        <v>59076</v>
      </c>
    </row>
    <row r="67" spans="1:7" ht="15" customHeight="1">
      <c r="A67" s="20">
        <v>42096.000001828703</v>
      </c>
      <c r="B67" s="19">
        <v>16.350000000000001</v>
      </c>
      <c r="C67" s="19">
        <v>16.23</v>
      </c>
      <c r="D67" s="19">
        <f t="shared" si="6"/>
        <v>-0.17999999999999972</v>
      </c>
      <c r="E67" s="19">
        <f t="shared" si="7"/>
        <v>-1.8599999999999994</v>
      </c>
      <c r="F67" s="19">
        <f t="shared" si="4"/>
        <v>0.89718076285240467</v>
      </c>
      <c r="G67" s="18">
        <f t="shared" si="5"/>
        <v>58428</v>
      </c>
    </row>
    <row r="68" spans="1:7" ht="15" customHeight="1">
      <c r="A68" s="20">
        <v>42100.000001851855</v>
      </c>
      <c r="B68" s="19">
        <v>16.059999999999999</v>
      </c>
      <c r="C68" s="19">
        <v>16.079999999999998</v>
      </c>
      <c r="D68" s="19">
        <f t="shared" si="6"/>
        <v>-0.15000000000000213</v>
      </c>
      <c r="E68" s="19">
        <f t="shared" si="7"/>
        <v>-2.0100000000000016</v>
      </c>
      <c r="F68" s="19">
        <f t="shared" si="4"/>
        <v>0.88888888888888884</v>
      </c>
      <c r="G68" s="18">
        <f t="shared" si="5"/>
        <v>57887.999999999993</v>
      </c>
    </row>
    <row r="69" spans="1:7" ht="15" customHeight="1">
      <c r="A69" s="20">
        <v>42101.000001875</v>
      </c>
      <c r="B69" s="19">
        <v>16.04</v>
      </c>
      <c r="C69" s="19">
        <v>16.100000000000001</v>
      </c>
      <c r="D69" s="19">
        <f t="shared" si="6"/>
        <v>2.0000000000003126E-2</v>
      </c>
      <c r="E69" s="19">
        <f t="shared" si="7"/>
        <v>-1.9899999999999984</v>
      </c>
      <c r="F69" s="19">
        <f t="shared" si="4"/>
        <v>0.88999447208402438</v>
      </c>
      <c r="G69" s="18">
        <f t="shared" si="5"/>
        <v>57960.000000000007</v>
      </c>
    </row>
    <row r="70" spans="1:7" ht="15" customHeight="1">
      <c r="A70" s="20">
        <v>42102.000001898145</v>
      </c>
      <c r="B70" s="19">
        <v>16.09</v>
      </c>
      <c r="C70" s="19">
        <v>16.149999999999999</v>
      </c>
      <c r="D70" s="19">
        <f t="shared" ref="D70:D101" si="8">C70-C69</f>
        <v>4.9999999999997158E-2</v>
      </c>
      <c r="E70" s="19">
        <f t="shared" si="7"/>
        <v>-1.9400000000000013</v>
      </c>
      <c r="F70" s="19">
        <f t="shared" si="4"/>
        <v>0.89275843007186284</v>
      </c>
      <c r="G70" s="18">
        <f t="shared" si="5"/>
        <v>58139.999999999993</v>
      </c>
    </row>
    <row r="71" spans="1:7" ht="15" customHeight="1">
      <c r="A71" s="20">
        <v>42103.000001909721</v>
      </c>
      <c r="B71" s="19">
        <v>16.11</v>
      </c>
      <c r="C71" s="19">
        <v>16.399999999999999</v>
      </c>
      <c r="D71" s="19">
        <f t="shared" si="8"/>
        <v>0.25</v>
      </c>
      <c r="E71" s="19">
        <f t="shared" si="7"/>
        <v>-1.6900000000000013</v>
      </c>
      <c r="F71" s="19">
        <f t="shared" si="4"/>
        <v>0.90657822001105581</v>
      </c>
      <c r="G71" s="18">
        <f t="shared" si="5"/>
        <v>59039.999999999993</v>
      </c>
    </row>
    <row r="72" spans="1:7" ht="15" customHeight="1">
      <c r="A72" s="20">
        <v>42104.000001932873</v>
      </c>
      <c r="B72" s="19">
        <v>16.53</v>
      </c>
      <c r="C72" s="19">
        <v>16.72</v>
      </c>
      <c r="D72" s="19">
        <f t="shared" si="8"/>
        <v>0.32000000000000028</v>
      </c>
      <c r="E72" s="19">
        <f t="shared" si="7"/>
        <v>-1.370000000000001</v>
      </c>
      <c r="F72" s="19">
        <f t="shared" si="4"/>
        <v>0.92426755113322268</v>
      </c>
      <c r="G72" s="18">
        <f t="shared" si="5"/>
        <v>60191.999999999993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"/>
  <cols>
    <col min="4" max="7" width="12.33203125" customWidth="1" collapsed="1"/>
  </cols>
  <sheetData>
    <row r="1" spans="1:7" ht="20" customHeight="1">
      <c r="A1" s="15" t="s">
        <v>37</v>
      </c>
      <c r="C1" s="15"/>
      <c r="D1" s="15"/>
      <c r="E1" s="15"/>
      <c r="F1" s="15"/>
    </row>
    <row r="2" spans="1:7" ht="15" customHeight="1">
      <c r="A2" s="2" t="s">
        <v>28</v>
      </c>
      <c r="B2" s="16" t="s">
        <v>13</v>
      </c>
      <c r="C2" s="17">
        <v>1800</v>
      </c>
      <c r="D2" s="17"/>
      <c r="E2" s="17"/>
      <c r="F2" s="17"/>
    </row>
    <row r="3" spans="1:7" ht="15" customHeight="1">
      <c r="A3" s="2"/>
      <c r="B3" s="16"/>
      <c r="C3" s="2"/>
      <c r="D3" s="2"/>
      <c r="E3" s="2"/>
      <c r="F3" s="2"/>
    </row>
    <row r="4" spans="1:7" ht="15" customHeight="1">
      <c r="A4" s="2" t="s">
        <v>12</v>
      </c>
      <c r="B4" s="2" t="s">
        <v>1</v>
      </c>
      <c r="C4" s="2" t="s">
        <v>5</v>
      </c>
      <c r="D4" s="2" t="s">
        <v>15</v>
      </c>
      <c r="E4" s="2" t="s">
        <v>16</v>
      </c>
      <c r="F4" s="2" t="s">
        <v>17</v>
      </c>
      <c r="G4" s="2" t="s">
        <v>14</v>
      </c>
    </row>
    <row r="5" spans="1:7" ht="15" customHeight="1">
      <c r="A5" s="20">
        <v>42006.000002905093</v>
      </c>
      <c r="B5" s="19">
        <v>43.97</v>
      </c>
      <c r="C5" s="19">
        <v>44</v>
      </c>
      <c r="D5" s="19"/>
      <c r="E5" s="19"/>
      <c r="F5" s="19">
        <f t="shared" ref="F5:F36" si="0">C5/$B$5</f>
        <v>1.0006822833750284</v>
      </c>
      <c r="G5" s="18">
        <f t="shared" ref="G5:G36" si="1">C5*$C$2</f>
        <v>79200</v>
      </c>
    </row>
    <row r="6" spans="1:7" ht="15" customHeight="1">
      <c r="A6" s="20">
        <v>42009.000002928238</v>
      </c>
      <c r="B6" s="19">
        <v>43.69</v>
      </c>
      <c r="C6" s="19">
        <v>43.07</v>
      </c>
      <c r="D6" s="19">
        <f t="shared" ref="D6:D37" si="2">C6-C5</f>
        <v>-0.92999999999999972</v>
      </c>
      <c r="E6" s="19">
        <f t="shared" ref="E6:E37" si="3">C6-$B$5</f>
        <v>-0.89999999999999858</v>
      </c>
      <c r="F6" s="19">
        <f t="shared" si="0"/>
        <v>0.97953149874914713</v>
      </c>
      <c r="G6" s="18">
        <f t="shared" si="1"/>
        <v>77526</v>
      </c>
    </row>
    <row r="7" spans="1:7" ht="15" customHeight="1">
      <c r="A7" s="20">
        <v>42010.000002939814</v>
      </c>
      <c r="B7" s="19">
        <v>43.33</v>
      </c>
      <c r="C7" s="19">
        <v>42.63</v>
      </c>
      <c r="D7" s="19">
        <f t="shared" si="2"/>
        <v>-0.43999999999999773</v>
      </c>
      <c r="E7" s="19">
        <f t="shared" si="3"/>
        <v>-1.3399999999999963</v>
      </c>
      <c r="F7" s="19">
        <f t="shared" si="0"/>
        <v>0.96952467591539693</v>
      </c>
      <c r="G7" s="18">
        <f t="shared" si="1"/>
        <v>76734</v>
      </c>
    </row>
    <row r="8" spans="1:7" ht="15" customHeight="1">
      <c r="A8" s="20">
        <v>42011.000002962966</v>
      </c>
      <c r="B8" s="19">
        <v>43.13</v>
      </c>
      <c r="C8" s="19">
        <v>42.78</v>
      </c>
      <c r="D8" s="19">
        <f t="shared" si="2"/>
        <v>0.14999999999999858</v>
      </c>
      <c r="E8" s="19">
        <f t="shared" si="3"/>
        <v>-1.1899999999999977</v>
      </c>
      <c r="F8" s="19">
        <f t="shared" si="0"/>
        <v>0.97293609279053905</v>
      </c>
      <c r="G8" s="18">
        <f t="shared" si="1"/>
        <v>77004</v>
      </c>
    </row>
    <row r="9" spans="1:7" ht="15" customHeight="1">
      <c r="A9" s="20">
        <v>42012.000002986111</v>
      </c>
      <c r="B9" s="19">
        <v>43.24</v>
      </c>
      <c r="C9" s="19">
        <v>43.33</v>
      </c>
      <c r="D9" s="19">
        <f t="shared" si="2"/>
        <v>0.54999999999999716</v>
      </c>
      <c r="E9" s="19">
        <f t="shared" si="3"/>
        <v>-0.64000000000000057</v>
      </c>
      <c r="F9" s="19">
        <f t="shared" si="0"/>
        <v>0.98544462133272681</v>
      </c>
      <c r="G9" s="18">
        <f t="shared" si="1"/>
        <v>77994</v>
      </c>
    </row>
    <row r="10" spans="1:7" ht="15" customHeight="1">
      <c r="A10" s="20">
        <v>42013.000002997687</v>
      </c>
      <c r="B10" s="19">
        <v>43.51</v>
      </c>
      <c r="C10" s="19">
        <v>43.43</v>
      </c>
      <c r="D10" s="19">
        <f t="shared" si="2"/>
        <v>0.10000000000000142</v>
      </c>
      <c r="E10" s="19">
        <f t="shared" si="3"/>
        <v>-0.53999999999999915</v>
      </c>
      <c r="F10" s="19">
        <f t="shared" si="0"/>
        <v>0.9877188992494883</v>
      </c>
      <c r="G10" s="18">
        <f t="shared" si="1"/>
        <v>78174</v>
      </c>
    </row>
    <row r="11" spans="1:7" ht="15" customHeight="1">
      <c r="A11" s="20">
        <v>42016.000003020832</v>
      </c>
      <c r="B11" s="19">
        <v>43.39</v>
      </c>
      <c r="C11" s="19">
        <v>42.63</v>
      </c>
      <c r="D11" s="19">
        <f t="shared" si="2"/>
        <v>-0.79999999999999716</v>
      </c>
      <c r="E11" s="19">
        <f t="shared" si="3"/>
        <v>-1.3399999999999963</v>
      </c>
      <c r="F11" s="19">
        <f t="shared" si="0"/>
        <v>0.96952467591539693</v>
      </c>
      <c r="G11" s="18">
        <f t="shared" si="1"/>
        <v>76734</v>
      </c>
    </row>
    <row r="12" spans="1:7" ht="15" customHeight="1">
      <c r="A12" s="20">
        <v>42017.000003043984</v>
      </c>
      <c r="B12" s="19">
        <v>42.87</v>
      </c>
      <c r="C12" s="19">
        <v>42.83</v>
      </c>
      <c r="D12" s="19">
        <f t="shared" si="2"/>
        <v>0.19999999999999574</v>
      </c>
      <c r="E12" s="19">
        <f t="shared" si="3"/>
        <v>-1.1400000000000006</v>
      </c>
      <c r="F12" s="19">
        <f t="shared" si="0"/>
        <v>0.97407323174891969</v>
      </c>
      <c r="G12" s="18">
        <f t="shared" si="1"/>
        <v>77094</v>
      </c>
    </row>
    <row r="13" spans="1:7" ht="15" customHeight="1">
      <c r="A13" s="20">
        <v>42018.000003055553</v>
      </c>
      <c r="B13" s="19">
        <v>42.4</v>
      </c>
      <c r="C13" s="19">
        <v>42.65</v>
      </c>
      <c r="D13" s="19">
        <f t="shared" si="2"/>
        <v>-0.17999999999999972</v>
      </c>
      <c r="E13" s="19">
        <f t="shared" si="3"/>
        <v>-1.3200000000000003</v>
      </c>
      <c r="F13" s="19">
        <f t="shared" si="0"/>
        <v>0.96997953149874916</v>
      </c>
      <c r="G13" s="18">
        <f t="shared" si="1"/>
        <v>76770</v>
      </c>
    </row>
    <row r="14" spans="1:7" ht="15" customHeight="1">
      <c r="A14" s="20">
        <v>42019.000003078705</v>
      </c>
      <c r="B14" s="19">
        <v>42.88</v>
      </c>
      <c r="C14" s="19">
        <v>41.95</v>
      </c>
      <c r="D14" s="19">
        <f t="shared" si="2"/>
        <v>-0.69999999999999574</v>
      </c>
      <c r="E14" s="19">
        <f t="shared" si="3"/>
        <v>-2.019999999999996</v>
      </c>
      <c r="F14" s="19">
        <f t="shared" si="0"/>
        <v>0.95405958608141928</v>
      </c>
      <c r="G14" s="18">
        <f t="shared" si="1"/>
        <v>75510</v>
      </c>
    </row>
    <row r="15" spans="1:7" ht="15" customHeight="1">
      <c r="A15" s="20">
        <v>42020.000003090281</v>
      </c>
      <c r="B15" s="19">
        <v>41.91</v>
      </c>
      <c r="C15" s="19">
        <v>42.93</v>
      </c>
      <c r="D15" s="19">
        <f t="shared" si="2"/>
        <v>0.97999999999999687</v>
      </c>
      <c r="E15" s="19">
        <f t="shared" si="3"/>
        <v>-1.0399999999999991</v>
      </c>
      <c r="F15" s="19">
        <f t="shared" si="0"/>
        <v>0.97634750966568118</v>
      </c>
      <c r="G15" s="18">
        <f t="shared" si="1"/>
        <v>77274</v>
      </c>
    </row>
    <row r="16" spans="1:7" ht="15" customHeight="1">
      <c r="A16" s="20">
        <v>42024.000003113426</v>
      </c>
      <c r="B16" s="19">
        <v>43.25</v>
      </c>
      <c r="C16" s="19">
        <v>43.32</v>
      </c>
      <c r="D16" s="19">
        <f t="shared" si="2"/>
        <v>0.39000000000000057</v>
      </c>
      <c r="E16" s="19">
        <f t="shared" si="3"/>
        <v>-0.64999999999999858</v>
      </c>
      <c r="F16" s="19">
        <f t="shared" si="0"/>
        <v>0.98521719354105075</v>
      </c>
      <c r="G16" s="18">
        <f t="shared" si="1"/>
        <v>77976</v>
      </c>
    </row>
    <row r="17" spans="1:7" ht="15" customHeight="1">
      <c r="A17" s="20">
        <v>42025.000003136571</v>
      </c>
      <c r="B17" s="19">
        <v>42.99</v>
      </c>
      <c r="C17" s="19">
        <v>43.29</v>
      </c>
      <c r="D17" s="19">
        <f t="shared" si="2"/>
        <v>-3.0000000000001137E-2</v>
      </c>
      <c r="E17" s="19">
        <f t="shared" si="3"/>
        <v>-0.67999999999999972</v>
      </c>
      <c r="F17" s="19">
        <f t="shared" si="0"/>
        <v>0.98453491016602235</v>
      </c>
      <c r="G17" s="18">
        <f t="shared" si="1"/>
        <v>77922</v>
      </c>
    </row>
    <row r="18" spans="1:7" ht="15" customHeight="1">
      <c r="A18" s="20">
        <v>42026.000003148147</v>
      </c>
      <c r="B18" s="19">
        <v>43.55</v>
      </c>
      <c r="C18" s="19">
        <v>44.25</v>
      </c>
      <c r="D18" s="19">
        <f t="shared" si="2"/>
        <v>0.96000000000000085</v>
      </c>
      <c r="E18" s="19">
        <f t="shared" si="3"/>
        <v>0.28000000000000114</v>
      </c>
      <c r="F18" s="19">
        <f t="shared" si="0"/>
        <v>1.0063679781669321</v>
      </c>
      <c r="G18" s="18">
        <f t="shared" si="1"/>
        <v>79650</v>
      </c>
    </row>
    <row r="19" spans="1:7" ht="15" customHeight="1">
      <c r="A19" s="20">
        <v>42027.000003171299</v>
      </c>
      <c r="B19" s="19">
        <v>44</v>
      </c>
      <c r="C19" s="19">
        <v>43.35</v>
      </c>
      <c r="D19" s="19">
        <f t="shared" si="2"/>
        <v>-0.89999999999999858</v>
      </c>
      <c r="E19" s="19">
        <f t="shared" si="3"/>
        <v>-0.61999999999999744</v>
      </c>
      <c r="F19" s="19">
        <f t="shared" si="0"/>
        <v>0.98589947691607915</v>
      </c>
      <c r="G19" s="18">
        <f t="shared" si="1"/>
        <v>78030</v>
      </c>
    </row>
    <row r="20" spans="1:7" ht="15" customHeight="1">
      <c r="A20" s="20">
        <v>42030.000003182868</v>
      </c>
      <c r="B20" s="19">
        <v>43.47</v>
      </c>
      <c r="C20" s="19">
        <v>44.36</v>
      </c>
      <c r="D20" s="19">
        <f t="shared" si="2"/>
        <v>1.009999999999998</v>
      </c>
      <c r="E20" s="19">
        <f t="shared" si="3"/>
        <v>0.39000000000000057</v>
      </c>
      <c r="F20" s="19">
        <f t="shared" si="0"/>
        <v>1.0088696838753697</v>
      </c>
      <c r="G20" s="18">
        <f t="shared" si="1"/>
        <v>79848</v>
      </c>
    </row>
    <row r="21" spans="1:7" ht="15" customHeight="1">
      <c r="A21" s="20">
        <v>42031.00000320602</v>
      </c>
      <c r="B21" s="19">
        <v>43.63</v>
      </c>
      <c r="C21" s="19">
        <v>45.22</v>
      </c>
      <c r="D21" s="19">
        <f t="shared" si="2"/>
        <v>0.85999999999999943</v>
      </c>
      <c r="E21" s="19">
        <f t="shared" si="3"/>
        <v>1.25</v>
      </c>
      <c r="F21" s="19">
        <f t="shared" si="0"/>
        <v>1.0284284739595178</v>
      </c>
      <c r="G21" s="18">
        <f t="shared" si="1"/>
        <v>81396</v>
      </c>
    </row>
    <row r="22" spans="1:7" ht="15" customHeight="1">
      <c r="A22" s="20">
        <v>42032.000003229165</v>
      </c>
      <c r="B22" s="19">
        <v>45.73</v>
      </c>
      <c r="C22" s="19">
        <v>44.58</v>
      </c>
      <c r="D22" s="19">
        <f t="shared" si="2"/>
        <v>-0.64000000000000057</v>
      </c>
      <c r="E22" s="19">
        <f t="shared" si="3"/>
        <v>0.60999999999999943</v>
      </c>
      <c r="F22" s="19">
        <f t="shared" si="0"/>
        <v>1.0138730952922448</v>
      </c>
      <c r="G22" s="18">
        <f t="shared" si="1"/>
        <v>80244</v>
      </c>
    </row>
    <row r="23" spans="1:7" ht="15" customHeight="1">
      <c r="A23" s="20">
        <v>42033.000003240741</v>
      </c>
      <c r="B23" s="19">
        <v>44.75</v>
      </c>
      <c r="C23" s="19">
        <v>45</v>
      </c>
      <c r="D23" s="19">
        <f t="shared" si="2"/>
        <v>0.42000000000000171</v>
      </c>
      <c r="E23" s="19">
        <f t="shared" si="3"/>
        <v>1.0300000000000011</v>
      </c>
      <c r="F23" s="19">
        <f t="shared" si="0"/>
        <v>1.0234250625426426</v>
      </c>
      <c r="G23" s="18">
        <f t="shared" si="1"/>
        <v>81000</v>
      </c>
    </row>
    <row r="24" spans="1:7" ht="15" customHeight="1">
      <c r="A24" s="20">
        <v>42034.000003287038</v>
      </c>
      <c r="B24" s="19">
        <v>44.53</v>
      </c>
      <c r="C24" s="19">
        <v>44.56</v>
      </c>
      <c r="D24" s="19">
        <f t="shared" si="2"/>
        <v>-0.43999999999999773</v>
      </c>
      <c r="E24" s="19">
        <f t="shared" si="3"/>
        <v>0.59000000000000341</v>
      </c>
      <c r="F24" s="19">
        <f t="shared" si="0"/>
        <v>1.0134182397088924</v>
      </c>
      <c r="G24" s="18">
        <f t="shared" si="1"/>
        <v>80208</v>
      </c>
    </row>
    <row r="25" spans="1:7" ht="15" customHeight="1">
      <c r="A25" s="20">
        <v>42037.000003321758</v>
      </c>
      <c r="B25" s="19">
        <v>44.59</v>
      </c>
      <c r="C25" s="19">
        <v>45.53</v>
      </c>
      <c r="D25" s="19">
        <f t="shared" si="2"/>
        <v>0.96999999999999886</v>
      </c>
      <c r="E25" s="19">
        <f t="shared" si="3"/>
        <v>1.5600000000000023</v>
      </c>
      <c r="F25" s="19">
        <f t="shared" si="0"/>
        <v>1.0354787355014783</v>
      </c>
      <c r="G25" s="18">
        <f t="shared" si="1"/>
        <v>81954</v>
      </c>
    </row>
    <row r="26" spans="1:7" ht="15" customHeight="1">
      <c r="A26" s="20">
        <v>42038.000003344911</v>
      </c>
      <c r="B26" s="19">
        <v>45.9</v>
      </c>
      <c r="C26" s="19">
        <v>46.69</v>
      </c>
      <c r="D26" s="19">
        <f t="shared" si="2"/>
        <v>1.1599999999999966</v>
      </c>
      <c r="E26" s="19">
        <f t="shared" si="3"/>
        <v>2.7199999999999989</v>
      </c>
      <c r="F26" s="19">
        <f t="shared" si="0"/>
        <v>1.0618603593359108</v>
      </c>
      <c r="G26" s="18">
        <f t="shared" si="1"/>
        <v>84042</v>
      </c>
    </row>
    <row r="27" spans="1:7" ht="15" customHeight="1">
      <c r="A27" s="20">
        <v>42039.000003379631</v>
      </c>
      <c r="B27" s="19">
        <v>46.42</v>
      </c>
      <c r="C27" s="19">
        <v>46.98</v>
      </c>
      <c r="D27" s="19">
        <f t="shared" si="2"/>
        <v>0.28999999999999915</v>
      </c>
      <c r="E27" s="19">
        <f t="shared" si="3"/>
        <v>3.009999999999998</v>
      </c>
      <c r="F27" s="19">
        <f t="shared" si="0"/>
        <v>1.068455765294519</v>
      </c>
      <c r="G27" s="18">
        <f t="shared" si="1"/>
        <v>84564</v>
      </c>
    </row>
    <row r="28" spans="1:7" ht="15" customHeight="1">
      <c r="A28" s="20">
        <v>42040.000003414352</v>
      </c>
      <c r="B28" s="19">
        <v>42.4</v>
      </c>
      <c r="C28" s="19">
        <v>42.19</v>
      </c>
      <c r="D28" s="19">
        <f t="shared" si="2"/>
        <v>-4.7899999999999991</v>
      </c>
      <c r="E28" s="19">
        <f t="shared" si="3"/>
        <v>-1.7800000000000011</v>
      </c>
      <c r="F28" s="19">
        <f t="shared" si="0"/>
        <v>0.9595178530816465</v>
      </c>
      <c r="G28" s="18">
        <f t="shared" si="1"/>
        <v>75942</v>
      </c>
    </row>
    <row r="29" spans="1:7" ht="15" customHeight="1">
      <c r="A29" s="20">
        <v>42041.000003449073</v>
      </c>
      <c r="B29" s="19">
        <v>41.49</v>
      </c>
      <c r="C29" s="19">
        <v>41.63</v>
      </c>
      <c r="D29" s="19">
        <f t="shared" si="2"/>
        <v>-0.55999999999999517</v>
      </c>
      <c r="E29" s="19">
        <f t="shared" si="3"/>
        <v>-2.3399999999999963</v>
      </c>
      <c r="F29" s="19">
        <f t="shared" si="0"/>
        <v>0.94678189674778268</v>
      </c>
      <c r="G29" s="18">
        <f t="shared" si="1"/>
        <v>74934</v>
      </c>
    </row>
    <row r="30" spans="1:7" ht="15" customHeight="1">
      <c r="A30" s="20">
        <v>42044.000003472225</v>
      </c>
      <c r="B30" s="19">
        <v>41.48</v>
      </c>
      <c r="C30" s="19">
        <v>42.5</v>
      </c>
      <c r="D30" s="19">
        <f t="shared" si="2"/>
        <v>0.86999999999999744</v>
      </c>
      <c r="E30" s="19">
        <f t="shared" si="3"/>
        <v>-1.4699999999999989</v>
      </c>
      <c r="F30" s="19">
        <f t="shared" si="0"/>
        <v>0.96656811462360703</v>
      </c>
      <c r="G30" s="18">
        <f t="shared" si="1"/>
        <v>76500</v>
      </c>
    </row>
    <row r="31" spans="1:7" ht="15" customHeight="1">
      <c r="A31" s="20">
        <v>42045.00000349537</v>
      </c>
      <c r="B31" s="19">
        <v>42.7</v>
      </c>
      <c r="C31" s="19">
        <v>43.63</v>
      </c>
      <c r="D31" s="19">
        <f t="shared" si="2"/>
        <v>1.1300000000000026</v>
      </c>
      <c r="E31" s="19">
        <f t="shared" si="3"/>
        <v>-0.33999999999999631</v>
      </c>
      <c r="F31" s="19">
        <f t="shared" si="0"/>
        <v>0.99226745508301117</v>
      </c>
      <c r="G31" s="18">
        <f t="shared" si="1"/>
        <v>78534</v>
      </c>
    </row>
    <row r="32" spans="1:7" ht="15" customHeight="1">
      <c r="A32" s="20">
        <v>42046.000003518522</v>
      </c>
      <c r="B32" s="19">
        <v>43.65</v>
      </c>
      <c r="C32" s="19">
        <v>43.83</v>
      </c>
      <c r="D32" s="19">
        <f t="shared" si="2"/>
        <v>0.19999999999999574</v>
      </c>
      <c r="E32" s="19">
        <f t="shared" si="3"/>
        <v>-0.14000000000000057</v>
      </c>
      <c r="F32" s="19">
        <f t="shared" si="0"/>
        <v>0.99681601091653393</v>
      </c>
      <c r="G32" s="18">
        <f t="shared" si="1"/>
        <v>78894</v>
      </c>
    </row>
    <row r="33" spans="1:7" ht="15" customHeight="1">
      <c r="A33" s="20">
        <v>42047.000003541667</v>
      </c>
      <c r="B33" s="19">
        <v>44.71</v>
      </c>
      <c r="C33" s="19">
        <v>46.02</v>
      </c>
      <c r="D33" s="19">
        <f t="shared" si="2"/>
        <v>2.1900000000000048</v>
      </c>
      <c r="E33" s="19">
        <f t="shared" si="3"/>
        <v>2.0500000000000043</v>
      </c>
      <c r="F33" s="19">
        <f t="shared" si="0"/>
        <v>1.0466226972936095</v>
      </c>
      <c r="G33" s="18">
        <f t="shared" si="1"/>
        <v>82836</v>
      </c>
    </row>
    <row r="34" spans="1:7" ht="15" customHeight="1">
      <c r="A34" s="20">
        <v>42048.000003564812</v>
      </c>
      <c r="B34" s="19">
        <v>45.92</v>
      </c>
      <c r="C34" s="19">
        <v>45.73</v>
      </c>
      <c r="D34" s="19">
        <f t="shared" si="2"/>
        <v>-0.29000000000000625</v>
      </c>
      <c r="E34" s="19">
        <f t="shared" si="3"/>
        <v>1.759999999999998</v>
      </c>
      <c r="F34" s="19">
        <f t="shared" si="0"/>
        <v>1.040027291335001</v>
      </c>
      <c r="G34" s="18">
        <f t="shared" si="1"/>
        <v>82314</v>
      </c>
    </row>
    <row r="35" spans="1:7" ht="15" customHeight="1">
      <c r="A35" s="20">
        <v>42052.000003576388</v>
      </c>
      <c r="B35" s="19">
        <v>45.25</v>
      </c>
      <c r="C35" s="19">
        <v>45.08</v>
      </c>
      <c r="D35" s="19">
        <f t="shared" si="2"/>
        <v>-0.64999999999999858</v>
      </c>
      <c r="E35" s="19">
        <f t="shared" si="3"/>
        <v>1.1099999999999994</v>
      </c>
      <c r="F35" s="19">
        <f t="shared" si="0"/>
        <v>1.0252444848760518</v>
      </c>
      <c r="G35" s="18">
        <f t="shared" si="1"/>
        <v>81144</v>
      </c>
    </row>
    <row r="36" spans="1:7" ht="15" customHeight="1">
      <c r="A36" s="20">
        <v>42053.00000359954</v>
      </c>
      <c r="B36" s="19">
        <v>45.04</v>
      </c>
      <c r="C36" s="19">
        <v>45.16</v>
      </c>
      <c r="D36" s="19">
        <f t="shared" si="2"/>
        <v>7.9999999999998295E-2</v>
      </c>
      <c r="E36" s="19">
        <f t="shared" si="3"/>
        <v>1.1899999999999977</v>
      </c>
      <c r="F36" s="19">
        <f t="shared" si="0"/>
        <v>1.0270639072094609</v>
      </c>
      <c r="G36" s="18">
        <f t="shared" si="1"/>
        <v>81288</v>
      </c>
    </row>
    <row r="37" spans="1:7" ht="15" customHeight="1">
      <c r="A37" s="20">
        <v>42054.000003622685</v>
      </c>
      <c r="B37" s="19">
        <v>44.91</v>
      </c>
      <c r="C37" s="19">
        <v>45.17</v>
      </c>
      <c r="D37" s="19">
        <f t="shared" si="2"/>
        <v>1.0000000000005116E-2</v>
      </c>
      <c r="E37" s="19">
        <f t="shared" si="3"/>
        <v>1.2000000000000028</v>
      </c>
      <c r="F37" s="19">
        <f t="shared" ref="F37:F72" si="4">C37/$B$5</f>
        <v>1.0272913350011372</v>
      </c>
      <c r="G37" s="18">
        <f t="shared" ref="G37:G72" si="5">C37*$C$2</f>
        <v>81306</v>
      </c>
    </row>
    <row r="38" spans="1:7" ht="15" customHeight="1">
      <c r="A38" s="20">
        <v>42055.000003634261</v>
      </c>
      <c r="B38" s="19">
        <v>45.04</v>
      </c>
      <c r="C38" s="19">
        <v>45.29</v>
      </c>
      <c r="D38" s="19">
        <f t="shared" ref="D38:D69" si="6">C38-C37</f>
        <v>0.11999999999999744</v>
      </c>
      <c r="E38" s="19">
        <f t="shared" ref="E38:E72" si="7">C38-$B$5</f>
        <v>1.3200000000000003</v>
      </c>
      <c r="F38" s="19">
        <f t="shared" si="4"/>
        <v>1.0300204685012508</v>
      </c>
      <c r="G38" s="18">
        <f t="shared" si="5"/>
        <v>81522</v>
      </c>
    </row>
    <row r="39" spans="1:7" ht="15" customHeight="1">
      <c r="A39" s="20">
        <v>42058.000003657406</v>
      </c>
      <c r="B39" s="19">
        <v>45.32</v>
      </c>
      <c r="C39" s="19">
        <v>44.63</v>
      </c>
      <c r="D39" s="19">
        <f t="shared" si="6"/>
        <v>-0.65999999999999659</v>
      </c>
      <c r="E39" s="19">
        <f t="shared" si="7"/>
        <v>0.66000000000000369</v>
      </c>
      <c r="F39" s="19">
        <f t="shared" si="4"/>
        <v>1.0150102342506255</v>
      </c>
      <c r="G39" s="18">
        <f t="shared" si="5"/>
        <v>80334</v>
      </c>
    </row>
    <row r="40" spans="1:7" ht="15" customHeight="1">
      <c r="A40" s="20">
        <v>42059.000003680558</v>
      </c>
      <c r="B40" s="19">
        <v>44.76</v>
      </c>
      <c r="C40" s="19">
        <v>44.73</v>
      </c>
      <c r="D40" s="19">
        <f t="shared" si="6"/>
        <v>9.9999999999994316E-2</v>
      </c>
      <c r="E40" s="19">
        <f t="shared" si="7"/>
        <v>0.75999999999999801</v>
      </c>
      <c r="F40" s="19">
        <f t="shared" si="4"/>
        <v>1.0172845121673868</v>
      </c>
      <c r="G40" s="18">
        <f t="shared" si="5"/>
        <v>80514</v>
      </c>
    </row>
    <row r="41" spans="1:7" ht="15" customHeight="1">
      <c r="A41" s="20">
        <v>42060.000003692126</v>
      </c>
      <c r="B41" s="19">
        <v>44.59</v>
      </c>
      <c r="C41" s="19">
        <v>43.95</v>
      </c>
      <c r="D41" s="19">
        <f t="shared" si="6"/>
        <v>-0.77999999999999403</v>
      </c>
      <c r="E41" s="19">
        <f t="shared" si="7"/>
        <v>-1.9999999999996021E-2</v>
      </c>
      <c r="F41" s="19">
        <f t="shared" si="4"/>
        <v>0.99954514441664777</v>
      </c>
      <c r="G41" s="18">
        <f t="shared" si="5"/>
        <v>79110</v>
      </c>
    </row>
    <row r="42" spans="1:7" ht="15" customHeight="1">
      <c r="A42" s="20">
        <v>42061.000003715279</v>
      </c>
      <c r="B42" s="19">
        <v>44.07</v>
      </c>
      <c r="C42" s="19">
        <v>43.96</v>
      </c>
      <c r="D42" s="19">
        <f t="shared" si="6"/>
        <v>9.9999999999980105E-3</v>
      </c>
      <c r="E42" s="19">
        <f t="shared" si="7"/>
        <v>-9.9999999999980105E-3</v>
      </c>
      <c r="F42" s="19">
        <f t="shared" si="4"/>
        <v>0.99977257220832394</v>
      </c>
      <c r="G42" s="18">
        <f t="shared" si="5"/>
        <v>79128</v>
      </c>
    </row>
    <row r="43" spans="1:7" ht="15" customHeight="1">
      <c r="A43" s="20">
        <v>42062.000003726855</v>
      </c>
      <c r="B43" s="19">
        <v>44</v>
      </c>
      <c r="C43" s="19">
        <v>44.52</v>
      </c>
      <c r="D43" s="19">
        <f t="shared" si="6"/>
        <v>0.56000000000000227</v>
      </c>
      <c r="E43" s="19">
        <f t="shared" si="7"/>
        <v>0.55000000000000426</v>
      </c>
      <c r="F43" s="19">
        <f t="shared" si="4"/>
        <v>1.012508528542188</v>
      </c>
      <c r="G43" s="18">
        <f t="shared" si="5"/>
        <v>80136</v>
      </c>
    </row>
    <row r="44" spans="1:7" ht="15" customHeight="1">
      <c r="A44" s="20">
        <v>42065.000003749999</v>
      </c>
      <c r="B44" s="19">
        <v>44.55</v>
      </c>
      <c r="C44" s="19">
        <v>44.96</v>
      </c>
      <c r="D44" s="19">
        <f t="shared" si="6"/>
        <v>0.43999999999999773</v>
      </c>
      <c r="E44" s="19">
        <f t="shared" si="7"/>
        <v>0.99000000000000199</v>
      </c>
      <c r="F44" s="19">
        <f t="shared" si="4"/>
        <v>1.0225153513759382</v>
      </c>
      <c r="G44" s="18">
        <f t="shared" si="5"/>
        <v>80928</v>
      </c>
    </row>
    <row r="45" spans="1:7" ht="15" customHeight="1">
      <c r="A45" s="20">
        <v>42066.00000378472</v>
      </c>
      <c r="B45" s="19">
        <v>44.65</v>
      </c>
      <c r="C45" s="19">
        <v>44.05</v>
      </c>
      <c r="D45" s="19">
        <f t="shared" si="6"/>
        <v>-0.91000000000000369</v>
      </c>
      <c r="E45" s="19">
        <f t="shared" si="7"/>
        <v>7.9999999999998295E-2</v>
      </c>
      <c r="F45" s="19">
        <f t="shared" si="4"/>
        <v>1.0018194223334091</v>
      </c>
      <c r="G45" s="18">
        <f t="shared" si="5"/>
        <v>79290</v>
      </c>
    </row>
    <row r="46" spans="1:7" ht="15" customHeight="1">
      <c r="A46" s="20">
        <v>42067.000003819441</v>
      </c>
      <c r="B46" s="19">
        <v>43.77</v>
      </c>
      <c r="C46" s="19">
        <v>44.64</v>
      </c>
      <c r="D46" s="19">
        <f t="shared" si="6"/>
        <v>0.59000000000000341</v>
      </c>
      <c r="E46" s="19">
        <f t="shared" si="7"/>
        <v>0.67000000000000171</v>
      </c>
      <c r="F46" s="19">
        <f t="shared" si="4"/>
        <v>1.0152376620423016</v>
      </c>
      <c r="G46" s="18">
        <f t="shared" si="5"/>
        <v>80352</v>
      </c>
    </row>
    <row r="47" spans="1:7" ht="15" customHeight="1">
      <c r="A47" s="20">
        <v>42068.000003854169</v>
      </c>
      <c r="B47" s="19">
        <v>44.62</v>
      </c>
      <c r="C47" s="19">
        <v>44.03</v>
      </c>
      <c r="D47" s="19">
        <f t="shared" si="6"/>
        <v>-0.60999999999999943</v>
      </c>
      <c r="E47" s="19">
        <f t="shared" si="7"/>
        <v>6.0000000000002274E-2</v>
      </c>
      <c r="F47" s="19">
        <f t="shared" si="4"/>
        <v>1.0013645667500568</v>
      </c>
      <c r="G47" s="18">
        <f t="shared" si="5"/>
        <v>79254</v>
      </c>
    </row>
    <row r="48" spans="1:7" ht="15" customHeight="1">
      <c r="A48" s="20">
        <v>42069.000003877314</v>
      </c>
      <c r="B48" s="19">
        <v>43.8</v>
      </c>
      <c r="C48" s="19">
        <v>42.89</v>
      </c>
      <c r="D48" s="19">
        <f t="shared" si="6"/>
        <v>-1.1400000000000006</v>
      </c>
      <c r="E48" s="19">
        <f t="shared" si="7"/>
        <v>-1.0799999999999983</v>
      </c>
      <c r="F48" s="19">
        <f t="shared" si="4"/>
        <v>0.9754377984989766</v>
      </c>
      <c r="G48" s="18">
        <f t="shared" si="5"/>
        <v>77202</v>
      </c>
    </row>
    <row r="49" spans="1:7" ht="15" customHeight="1">
      <c r="A49" s="20">
        <v>42072.000003912035</v>
      </c>
      <c r="B49" s="19">
        <v>42.89</v>
      </c>
      <c r="C49" s="19">
        <v>42.85</v>
      </c>
      <c r="D49" s="19">
        <f t="shared" si="6"/>
        <v>-3.9999999999999147E-2</v>
      </c>
      <c r="E49" s="19">
        <f t="shared" si="7"/>
        <v>-1.1199999999999974</v>
      </c>
      <c r="F49" s="19">
        <f t="shared" si="4"/>
        <v>0.97452808733227203</v>
      </c>
      <c r="G49" s="18">
        <f t="shared" si="5"/>
        <v>77130</v>
      </c>
    </row>
    <row r="50" spans="1:7" ht="15" customHeight="1">
      <c r="A50" s="20">
        <v>42073.000003946756</v>
      </c>
      <c r="B50" s="19">
        <v>42.85</v>
      </c>
      <c r="C50" s="19">
        <v>42.18</v>
      </c>
      <c r="D50" s="19">
        <f t="shared" si="6"/>
        <v>-0.67000000000000171</v>
      </c>
      <c r="E50" s="19">
        <f t="shared" si="7"/>
        <v>-1.7899999999999991</v>
      </c>
      <c r="F50" s="19">
        <f t="shared" si="4"/>
        <v>0.95929042528997044</v>
      </c>
      <c r="G50" s="18">
        <f t="shared" si="5"/>
        <v>75924</v>
      </c>
    </row>
    <row r="51" spans="1:7" ht="15" customHeight="1">
      <c r="A51" s="20">
        <v>42074.000003969908</v>
      </c>
      <c r="B51" s="19">
        <v>42.11</v>
      </c>
      <c r="C51" s="19">
        <v>42.24</v>
      </c>
      <c r="D51" s="19">
        <f t="shared" si="6"/>
        <v>6.0000000000002274E-2</v>
      </c>
      <c r="E51" s="19">
        <f t="shared" si="7"/>
        <v>-1.7299999999999969</v>
      </c>
      <c r="F51" s="19">
        <f t="shared" si="4"/>
        <v>0.96065499204002736</v>
      </c>
      <c r="G51" s="18">
        <f t="shared" si="5"/>
        <v>76032</v>
      </c>
    </row>
    <row r="52" spans="1:7" ht="15" customHeight="1">
      <c r="A52" s="20">
        <v>42075.000003993053</v>
      </c>
      <c r="B52" s="19">
        <v>42.24</v>
      </c>
      <c r="C52" s="19">
        <v>42.34</v>
      </c>
      <c r="D52" s="19">
        <f t="shared" si="6"/>
        <v>0.10000000000000142</v>
      </c>
      <c r="E52" s="19">
        <f t="shared" si="7"/>
        <v>-1.6299999999999955</v>
      </c>
      <c r="F52" s="19">
        <f t="shared" si="4"/>
        <v>0.96292926995678885</v>
      </c>
      <c r="G52" s="18">
        <f t="shared" si="5"/>
        <v>76212</v>
      </c>
    </row>
    <row r="53" spans="1:7" ht="15" customHeight="1">
      <c r="A53" s="20">
        <v>42076.000004004629</v>
      </c>
      <c r="B53" s="19">
        <v>42.17</v>
      </c>
      <c r="C53" s="19">
        <v>42.14</v>
      </c>
      <c r="D53" s="19">
        <f t="shared" si="6"/>
        <v>-0.20000000000000284</v>
      </c>
      <c r="E53" s="19">
        <f t="shared" si="7"/>
        <v>-1.8299999999999983</v>
      </c>
      <c r="F53" s="19">
        <f t="shared" si="4"/>
        <v>0.95838071412326586</v>
      </c>
      <c r="G53" s="18">
        <f t="shared" si="5"/>
        <v>75852</v>
      </c>
    </row>
    <row r="54" spans="1:7" ht="15" customHeight="1">
      <c r="A54" s="20">
        <v>42079.000004027781</v>
      </c>
      <c r="B54" s="19">
        <v>41.96</v>
      </c>
      <c r="C54" s="19">
        <v>42.19</v>
      </c>
      <c r="D54" s="19">
        <f t="shared" si="6"/>
        <v>4.9999999999997158E-2</v>
      </c>
      <c r="E54" s="19">
        <f t="shared" si="7"/>
        <v>-1.7800000000000011</v>
      </c>
      <c r="F54" s="19">
        <f t="shared" si="4"/>
        <v>0.9595178530816465</v>
      </c>
      <c r="G54" s="18">
        <f t="shared" si="5"/>
        <v>75942</v>
      </c>
    </row>
    <row r="55" spans="1:7" ht="15" customHeight="1">
      <c r="A55" s="20">
        <v>42080.000004050926</v>
      </c>
      <c r="B55" s="19">
        <v>42.1</v>
      </c>
      <c r="C55" s="19">
        <v>42.74</v>
      </c>
      <c r="D55" s="19">
        <f t="shared" si="6"/>
        <v>0.55000000000000426</v>
      </c>
      <c r="E55" s="19">
        <f t="shared" si="7"/>
        <v>-1.2299999999999969</v>
      </c>
      <c r="F55" s="19">
        <f t="shared" si="4"/>
        <v>0.97202638162383448</v>
      </c>
      <c r="G55" s="18">
        <f t="shared" si="5"/>
        <v>76932</v>
      </c>
    </row>
    <row r="56" spans="1:7" ht="15" customHeight="1">
      <c r="A56" s="20">
        <v>42081.000004074071</v>
      </c>
      <c r="B56" s="19">
        <v>42.53</v>
      </c>
      <c r="C56" s="19">
        <v>42.73</v>
      </c>
      <c r="D56" s="19">
        <f t="shared" si="6"/>
        <v>-1.0000000000005116E-2</v>
      </c>
      <c r="E56" s="19">
        <f t="shared" si="7"/>
        <v>-1.240000000000002</v>
      </c>
      <c r="F56" s="19">
        <f t="shared" si="4"/>
        <v>0.9717989538321582</v>
      </c>
      <c r="G56" s="18">
        <f t="shared" si="5"/>
        <v>76914</v>
      </c>
    </row>
    <row r="57" spans="1:7" ht="15" customHeight="1">
      <c r="A57" s="20">
        <v>42082.000004097223</v>
      </c>
      <c r="B57" s="19">
        <v>42.68</v>
      </c>
      <c r="C57" s="19">
        <v>42.73</v>
      </c>
      <c r="D57" s="19">
        <f t="shared" si="6"/>
        <v>0</v>
      </c>
      <c r="E57" s="19">
        <f t="shared" si="7"/>
        <v>-1.240000000000002</v>
      </c>
      <c r="F57" s="19">
        <f t="shared" si="4"/>
        <v>0.9717989538321582</v>
      </c>
      <c r="G57" s="18">
        <f t="shared" si="5"/>
        <v>76914</v>
      </c>
    </row>
    <row r="58" spans="1:7" ht="15" customHeight="1">
      <c r="A58" s="20">
        <v>42083.000004108799</v>
      </c>
      <c r="B58" s="19">
        <v>42.9</v>
      </c>
      <c r="C58" s="19">
        <v>43.95</v>
      </c>
      <c r="D58" s="19">
        <f t="shared" si="6"/>
        <v>1.220000000000006</v>
      </c>
      <c r="E58" s="19">
        <f t="shared" si="7"/>
        <v>-1.9999999999996021E-2</v>
      </c>
      <c r="F58" s="19">
        <f t="shared" si="4"/>
        <v>0.99954514441664777</v>
      </c>
      <c r="G58" s="18">
        <f t="shared" si="5"/>
        <v>79110</v>
      </c>
    </row>
    <row r="59" spans="1:7" ht="15" customHeight="1">
      <c r="A59" s="20">
        <v>42086.000004131944</v>
      </c>
      <c r="B59" s="19">
        <v>43.89</v>
      </c>
      <c r="C59" s="19">
        <v>44.23</v>
      </c>
      <c r="D59" s="19">
        <f t="shared" si="6"/>
        <v>0.27999999999999403</v>
      </c>
      <c r="E59" s="19">
        <f t="shared" si="7"/>
        <v>0.25999999999999801</v>
      </c>
      <c r="F59" s="19">
        <f t="shared" si="4"/>
        <v>1.0059131225835796</v>
      </c>
      <c r="G59" s="18">
        <f t="shared" si="5"/>
        <v>79614</v>
      </c>
    </row>
    <row r="60" spans="1:7" ht="15" customHeight="1">
      <c r="A60" s="20">
        <v>42087.000004155096</v>
      </c>
      <c r="B60" s="19">
        <v>44.12</v>
      </c>
      <c r="C60" s="19">
        <v>43.7</v>
      </c>
      <c r="D60" s="19">
        <f t="shared" si="6"/>
        <v>-0.52999999999999403</v>
      </c>
      <c r="E60" s="19">
        <f t="shared" si="7"/>
        <v>-0.26999999999999602</v>
      </c>
      <c r="F60" s="19">
        <f t="shared" si="4"/>
        <v>0.99385944962474426</v>
      </c>
      <c r="G60" s="18">
        <f t="shared" si="5"/>
        <v>78660</v>
      </c>
    </row>
    <row r="61" spans="1:7" ht="15" customHeight="1">
      <c r="A61" s="20">
        <v>42088.000004166664</v>
      </c>
      <c r="B61" s="19">
        <v>43.6</v>
      </c>
      <c r="C61" s="19">
        <v>42.67</v>
      </c>
      <c r="D61" s="19">
        <f t="shared" si="6"/>
        <v>-1.0300000000000011</v>
      </c>
      <c r="E61" s="19">
        <f t="shared" si="7"/>
        <v>-1.2999999999999972</v>
      </c>
      <c r="F61" s="19">
        <f t="shared" si="4"/>
        <v>0.9704343870821015</v>
      </c>
      <c r="G61" s="18">
        <f t="shared" si="5"/>
        <v>76806</v>
      </c>
    </row>
    <row r="62" spans="1:7" ht="15" customHeight="1">
      <c r="A62" s="20">
        <v>42089.000004189817</v>
      </c>
      <c r="B62" s="19">
        <v>42.27</v>
      </c>
      <c r="C62" s="19">
        <v>42.62</v>
      </c>
      <c r="D62" s="19">
        <f t="shared" si="6"/>
        <v>-5.0000000000004263E-2</v>
      </c>
      <c r="E62" s="19">
        <f t="shared" si="7"/>
        <v>-1.3500000000000014</v>
      </c>
      <c r="F62" s="19">
        <f t="shared" si="4"/>
        <v>0.96929724812372065</v>
      </c>
      <c r="G62" s="18">
        <f t="shared" si="5"/>
        <v>76716</v>
      </c>
    </row>
    <row r="63" spans="1:7" ht="15" customHeight="1">
      <c r="A63" s="20">
        <v>42090.000004212961</v>
      </c>
      <c r="B63" s="19">
        <v>42.5</v>
      </c>
      <c r="C63" s="19">
        <v>42.71</v>
      </c>
      <c r="D63" s="19">
        <f t="shared" si="6"/>
        <v>9.0000000000003411E-2</v>
      </c>
      <c r="E63" s="19">
        <f t="shared" si="7"/>
        <v>-1.259999999999998</v>
      </c>
      <c r="F63" s="19">
        <f t="shared" si="4"/>
        <v>0.97134409824880608</v>
      </c>
      <c r="G63" s="18">
        <f t="shared" si="5"/>
        <v>76878</v>
      </c>
    </row>
    <row r="64" spans="1:7" ht="15" customHeight="1">
      <c r="A64" s="20">
        <v>42093.000004224537</v>
      </c>
      <c r="B64" s="19">
        <v>42.87</v>
      </c>
      <c r="C64" s="19">
        <v>43.57</v>
      </c>
      <c r="D64" s="19">
        <f t="shared" si="6"/>
        <v>0.85999999999999943</v>
      </c>
      <c r="E64" s="19">
        <f t="shared" si="7"/>
        <v>-0.39999999999999858</v>
      </c>
      <c r="F64" s="19">
        <f t="shared" si="4"/>
        <v>0.99090288833295437</v>
      </c>
      <c r="G64" s="18">
        <f t="shared" si="5"/>
        <v>78426</v>
      </c>
    </row>
    <row r="65" spans="1:7" ht="15" customHeight="1">
      <c r="A65" s="20">
        <v>42094.000004247682</v>
      </c>
      <c r="B65" s="19">
        <v>43.41</v>
      </c>
      <c r="C65" s="19">
        <v>44.14</v>
      </c>
      <c r="D65" s="19">
        <f t="shared" si="6"/>
        <v>0.57000000000000028</v>
      </c>
      <c r="E65" s="19">
        <f t="shared" si="7"/>
        <v>0.17000000000000171</v>
      </c>
      <c r="F65" s="19">
        <f t="shared" si="4"/>
        <v>1.0038662724584944</v>
      </c>
      <c r="G65" s="18">
        <f t="shared" si="5"/>
        <v>79452</v>
      </c>
    </row>
    <row r="66" spans="1:7" ht="15" customHeight="1">
      <c r="A66" s="20">
        <v>42095.000004259258</v>
      </c>
      <c r="B66" s="19">
        <v>44.16</v>
      </c>
      <c r="C66" s="19">
        <v>44.01</v>
      </c>
      <c r="D66" s="19">
        <f t="shared" si="6"/>
        <v>-0.13000000000000256</v>
      </c>
      <c r="E66" s="19">
        <f t="shared" si="7"/>
        <v>3.9999999999999147E-2</v>
      </c>
      <c r="F66" s="19">
        <f t="shared" si="4"/>
        <v>1.0009097111667045</v>
      </c>
      <c r="G66" s="18">
        <f t="shared" si="5"/>
        <v>79218</v>
      </c>
    </row>
    <row r="67" spans="1:7" ht="15" customHeight="1">
      <c r="A67" s="20">
        <v>42096.00000428241</v>
      </c>
      <c r="B67" s="19">
        <v>43.94</v>
      </c>
      <c r="C67" s="19">
        <v>43.97</v>
      </c>
      <c r="D67" s="19">
        <f t="shared" si="6"/>
        <v>-3.9999999999999147E-2</v>
      </c>
      <c r="E67" s="19">
        <f t="shared" si="7"/>
        <v>0</v>
      </c>
      <c r="F67" s="19">
        <f t="shared" si="4"/>
        <v>1</v>
      </c>
      <c r="G67" s="18">
        <f t="shared" si="5"/>
        <v>79146</v>
      </c>
    </row>
    <row r="68" spans="1:7" ht="15" customHeight="1">
      <c r="A68" s="20">
        <v>42100.000004305555</v>
      </c>
      <c r="B68" s="19">
        <v>43.59</v>
      </c>
      <c r="C68" s="19">
        <v>44.72</v>
      </c>
      <c r="D68" s="19">
        <f t="shared" si="6"/>
        <v>0.75</v>
      </c>
      <c r="E68" s="19">
        <f t="shared" si="7"/>
        <v>0.75</v>
      </c>
      <c r="F68" s="19">
        <f t="shared" si="4"/>
        <v>1.0170570843757107</v>
      </c>
      <c r="G68" s="18">
        <f t="shared" si="5"/>
        <v>80496</v>
      </c>
    </row>
    <row r="69" spans="1:7" ht="15" customHeight="1">
      <c r="A69" s="20">
        <v>42101.000004328707</v>
      </c>
      <c r="B69" s="19">
        <v>44.93</v>
      </c>
      <c r="C69" s="19">
        <v>45.4</v>
      </c>
      <c r="D69" s="19">
        <f t="shared" si="6"/>
        <v>0.67999999999999972</v>
      </c>
      <c r="E69" s="19">
        <f t="shared" si="7"/>
        <v>1.4299999999999997</v>
      </c>
      <c r="F69" s="19">
        <f t="shared" si="4"/>
        <v>1.0325221742096884</v>
      </c>
      <c r="G69" s="18">
        <f t="shared" si="5"/>
        <v>81720</v>
      </c>
    </row>
    <row r="70" spans="1:7" ht="15" customHeight="1">
      <c r="A70" s="20">
        <v>42102.000004363428</v>
      </c>
      <c r="B70" s="19">
        <v>45.45</v>
      </c>
      <c r="C70" s="19">
        <v>45.62</v>
      </c>
      <c r="D70" s="19">
        <f t="shared" ref="D70:D101" si="8">C70-C69</f>
        <v>0.21999999999999886</v>
      </c>
      <c r="E70" s="19">
        <f t="shared" si="7"/>
        <v>1.6499999999999986</v>
      </c>
      <c r="F70" s="19">
        <f t="shared" si="4"/>
        <v>1.0375255856265635</v>
      </c>
      <c r="G70" s="18">
        <f t="shared" si="5"/>
        <v>82116</v>
      </c>
    </row>
    <row r="71" spans="1:7" ht="15" customHeight="1">
      <c r="A71" s="20">
        <v>42103.000004398149</v>
      </c>
      <c r="B71" s="19">
        <v>45.55</v>
      </c>
      <c r="C71" s="19">
        <v>45.89</v>
      </c>
      <c r="D71" s="19">
        <f t="shared" si="8"/>
        <v>0.27000000000000313</v>
      </c>
      <c r="E71" s="19">
        <f t="shared" si="7"/>
        <v>1.9200000000000017</v>
      </c>
      <c r="F71" s="19">
        <f t="shared" si="4"/>
        <v>1.0436661360018196</v>
      </c>
      <c r="G71" s="18">
        <f t="shared" si="5"/>
        <v>82602</v>
      </c>
    </row>
    <row r="72" spans="1:7" ht="15" customHeight="1">
      <c r="A72" s="20">
        <v>42104.000004421294</v>
      </c>
      <c r="B72" s="19">
        <v>45.79</v>
      </c>
      <c r="C72" s="19">
        <v>44.86</v>
      </c>
      <c r="D72" s="19">
        <f t="shared" si="8"/>
        <v>-1.0300000000000011</v>
      </c>
      <c r="E72" s="19">
        <f t="shared" si="7"/>
        <v>0.89000000000000057</v>
      </c>
      <c r="F72" s="19">
        <f t="shared" si="4"/>
        <v>1.0202410734591767</v>
      </c>
      <c r="G72" s="18">
        <f t="shared" si="5"/>
        <v>80748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Portfolio</vt:lpstr>
      <vt:lpstr>AAPL</vt:lpstr>
      <vt:lpstr>AKAM</vt:lpstr>
      <vt:lpstr>AMZN</vt:lpstr>
      <vt:lpstr>IBM</vt:lpstr>
      <vt:lpstr>MON</vt:lpstr>
      <vt:lpstr>NFLX</vt:lpstr>
      <vt:lpstr>SPLS</vt:lpstr>
      <vt:lpstr>TDC</vt:lpstr>
      <vt:lpstr>WMT</vt:lpstr>
      <vt:lpstr>Allocation</vt:lpstr>
      <vt:lpstr>Performance</vt:lpstr>
    </vt:vector>
  </TitlesOfParts>
  <Company>Staples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Tom Faulhaber</cp:lastModifiedBy>
  <dcterms:created xsi:type="dcterms:W3CDTF">2015-02-04T23:02:28Z</dcterms:created>
  <dcterms:modified xsi:type="dcterms:W3CDTF">2015-04-13T16:11:03Z</dcterms:modified>
</cp:coreProperties>
</file>