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"/>
    </mc:Choice>
  </mc:AlternateContent>
  <xr:revisionPtr revIDLastSave="0" documentId="13_ncr:1_{154E54CE-C654-4D5F-BEAB-AB9CDCAB590D}" xr6:coauthVersionLast="36" xr6:coauthVersionMax="36" xr10:uidLastSave="{00000000-0000-0000-0000-000000000000}"/>
  <bookViews>
    <workbookView xWindow="0" yWindow="0" windowWidth="23040" windowHeight="9060" xr2:uid="{5F831C53-5739-4D34-A6CE-9FCBAA6E69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7" i="1" l="1"/>
  <c r="N8" i="1"/>
  <c r="N6" i="1"/>
  <c r="N5" i="1"/>
  <c r="N4" i="1"/>
  <c r="N3" i="1"/>
  <c r="N2" i="1"/>
  <c r="F15" i="1" l="1"/>
  <c r="F14" i="1"/>
  <c r="F13" i="1"/>
  <c r="F12" i="1"/>
  <c r="F11" i="1"/>
  <c r="F10" i="1"/>
  <c r="F9" i="1"/>
  <c r="F8" i="1"/>
  <c r="F7" i="1"/>
  <c r="F6" i="1"/>
  <c r="F5" i="1"/>
  <c r="F2" i="1"/>
  <c r="F3" i="1"/>
  <c r="F4" i="1"/>
</calcChain>
</file>

<file path=xl/sharedStrings.xml><?xml version="1.0" encoding="utf-8"?>
<sst xmlns="http://schemas.openxmlformats.org/spreadsheetml/2006/main" count="49" uniqueCount="15">
  <si>
    <t>throttle</t>
  </si>
  <si>
    <t>speed</t>
  </si>
  <si>
    <t>active</t>
  </si>
  <si>
    <t>passive</t>
  </si>
  <si>
    <t>trial</t>
  </si>
  <si>
    <t>*</t>
  </si>
  <si>
    <t>stopping distance (m)</t>
  </si>
  <si>
    <t>````````````````````````````````````</t>
  </si>
  <si>
    <t>?</t>
  </si>
  <si>
    <t>wrong throttle?</t>
  </si>
  <si>
    <t>trials</t>
  </si>
  <si>
    <t>2,3,4</t>
  </si>
  <si>
    <t>8,9,10</t>
  </si>
  <si>
    <t>1,6,7</t>
  </si>
  <si>
    <t>12,13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</si>
</sst>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910C-B223-4A1A-BAAF-8E9B3A44CBA3}">
  <dimension ref="A1:Y15"/>
  <sheetViews>
    <sheetView tabSelected="1" workbookViewId="0">
      <selection activeCell="N8" sqref="N8"/>
    </sheetView>
  </sheetViews>
  <sheetFormatPr defaultRowHeight="14.4" x14ac:dyDescent="0.3"/>
  <cols>
    <col min="6" max="6" width="18.44140625" bestFit="1" customWidth="1"/>
    <col min="7" max="7" width="13.77734375" bestFit="1" customWidth="1"/>
    <col min="8" max="8" width="13.77734375" customWidth="1"/>
    <col min="9" max="9" width="8.88671875" style="1"/>
    <col min="14" max="14" width="18.44140625" bestFit="1" customWidth="1"/>
  </cols>
  <sheetData>
    <row r="1" spans="1:25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I1" s="1" t="s">
        <v>10</v>
      </c>
      <c r="J1" t="s">
        <v>0</v>
      </c>
      <c r="K1" t="s">
        <v>1</v>
      </c>
      <c r="L1" t="s">
        <v>2</v>
      </c>
      <c r="M1" t="s">
        <v>3</v>
      </c>
      <c r="N1" t="s">
        <v>6</v>
      </c>
    </row>
    <row r="2" spans="1:25" x14ac:dyDescent="0.3">
      <c r="A2">
        <v>1</v>
      </c>
      <c r="B2">
        <v>3</v>
      </c>
      <c r="C2">
        <v>2.5</v>
      </c>
      <c r="D2" t="s">
        <v>5</v>
      </c>
      <c r="F2">
        <f>2.6*4</f>
        <v>10.4</v>
      </c>
      <c r="I2" s="1">
        <v>5</v>
      </c>
      <c r="J2">
        <v>3</v>
      </c>
      <c r="K2">
        <v>4</v>
      </c>
      <c r="L2" t="s">
        <v>5</v>
      </c>
      <c r="M2" t="s">
        <v>5</v>
      </c>
      <c r="N2" s="2">
        <f>4*2.23</f>
        <v>8.92</v>
      </c>
    </row>
    <row r="3" spans="1:25" x14ac:dyDescent="0.3">
      <c r="A3">
        <v>2</v>
      </c>
      <c r="B3">
        <v>3</v>
      </c>
      <c r="C3">
        <v>2.5</v>
      </c>
      <c r="D3" t="s">
        <v>5</v>
      </c>
      <c r="E3" t="s">
        <v>5</v>
      </c>
      <c r="F3">
        <f>2.74*2</f>
        <v>5.48</v>
      </c>
      <c r="I3" s="1" t="s">
        <v>11</v>
      </c>
      <c r="J3">
        <v>3</v>
      </c>
      <c r="K3">
        <v>2.5</v>
      </c>
      <c r="L3" t="s">
        <v>5</v>
      </c>
      <c r="M3" t="s">
        <v>5</v>
      </c>
      <c r="N3" s="2">
        <f>AVERAGE(F3:F5)</f>
        <v>5.166666666666667</v>
      </c>
    </row>
    <row r="4" spans="1:25" x14ac:dyDescent="0.3">
      <c r="A4">
        <v>3</v>
      </c>
      <c r="B4">
        <v>3</v>
      </c>
      <c r="C4">
        <v>2.5</v>
      </c>
      <c r="D4" t="s">
        <v>5</v>
      </c>
      <c r="E4" t="s">
        <v>5</v>
      </c>
      <c r="F4">
        <f>2.61*2</f>
        <v>5.22</v>
      </c>
      <c r="I4" s="1" t="s">
        <v>12</v>
      </c>
      <c r="J4">
        <v>3</v>
      </c>
      <c r="K4">
        <v>2.5</v>
      </c>
      <c r="M4" t="s">
        <v>5</v>
      </c>
      <c r="N4" s="2">
        <f>AVERAGE(F9:F11)</f>
        <v>5.82</v>
      </c>
    </row>
    <row r="5" spans="1:25" x14ac:dyDescent="0.3">
      <c r="A5">
        <v>4</v>
      </c>
      <c r="B5">
        <v>3</v>
      </c>
      <c r="C5">
        <v>2.5</v>
      </c>
      <c r="D5" t="s">
        <v>5</v>
      </c>
      <c r="E5" t="s">
        <v>5</v>
      </c>
      <c r="F5">
        <f>4.8</f>
        <v>4.8</v>
      </c>
      <c r="I5" s="1" t="s">
        <v>13</v>
      </c>
      <c r="J5">
        <v>3</v>
      </c>
      <c r="K5">
        <v>2.5</v>
      </c>
      <c r="L5" t="s">
        <v>5</v>
      </c>
      <c r="N5" s="2">
        <f>AVERAGE(F2,F7,F8)</f>
        <v>10.213333333333333</v>
      </c>
    </row>
    <row r="6" spans="1:25" x14ac:dyDescent="0.3">
      <c r="A6">
        <v>5</v>
      </c>
      <c r="B6">
        <v>3</v>
      </c>
      <c r="C6">
        <v>4</v>
      </c>
      <c r="D6" t="s">
        <v>5</v>
      </c>
      <c r="E6" t="s">
        <v>5</v>
      </c>
      <c r="F6">
        <f>4*2.23</f>
        <v>8.92</v>
      </c>
      <c r="I6" s="1">
        <v>11</v>
      </c>
      <c r="J6">
        <v>2</v>
      </c>
      <c r="K6">
        <v>2.5</v>
      </c>
      <c r="L6" t="s">
        <v>5</v>
      </c>
      <c r="M6" t="s">
        <v>5</v>
      </c>
      <c r="N6" s="2">
        <f>F12</f>
        <v>5.38</v>
      </c>
    </row>
    <row r="7" spans="1:25" x14ac:dyDescent="0.3">
      <c r="A7">
        <v>6</v>
      </c>
      <c r="B7">
        <v>3</v>
      </c>
      <c r="C7">
        <v>2.5</v>
      </c>
      <c r="D7" t="s">
        <v>5</v>
      </c>
      <c r="F7">
        <f>4*2.54</f>
        <v>10.16</v>
      </c>
      <c r="I7" s="1">
        <v>14</v>
      </c>
      <c r="J7">
        <v>2</v>
      </c>
      <c r="K7">
        <v>2.5</v>
      </c>
      <c r="M7" t="s">
        <v>5</v>
      </c>
      <c r="N7" s="2">
        <f>F15</f>
        <v>5.48</v>
      </c>
      <c r="Y7" t="s">
        <v>7</v>
      </c>
    </row>
    <row r="8" spans="1:25" x14ac:dyDescent="0.3">
      <c r="A8">
        <v>7</v>
      </c>
      <c r="B8">
        <v>3</v>
      </c>
      <c r="C8">
        <v>2.5</v>
      </c>
      <c r="D8" t="s">
        <v>5</v>
      </c>
      <c r="F8">
        <f>4*2.52</f>
        <v>10.08</v>
      </c>
      <c r="I8" s="1" t="s">
        <v>14</v>
      </c>
      <c r="J8">
        <v>2</v>
      </c>
      <c r="K8">
        <v>2.5</v>
      </c>
      <c r="L8" t="s">
        <v>5</v>
      </c>
      <c r="N8" s="2">
        <f>AVERAGE(F13:F14)</f>
        <v>10.76</v>
      </c>
    </row>
    <row r="9" spans="1:25" x14ac:dyDescent="0.3">
      <c r="A9">
        <v>8</v>
      </c>
      <c r="B9">
        <v>3</v>
      </c>
      <c r="C9">
        <v>2.5</v>
      </c>
      <c r="E9" t="s">
        <v>5</v>
      </c>
      <c r="F9">
        <f>4*1.52</f>
        <v>6.08</v>
      </c>
    </row>
    <row r="10" spans="1:25" x14ac:dyDescent="0.3">
      <c r="A10">
        <v>9</v>
      </c>
      <c r="B10">
        <v>3</v>
      </c>
      <c r="C10">
        <v>2.5</v>
      </c>
      <c r="E10" t="s">
        <v>5</v>
      </c>
      <c r="F10">
        <f>2*2.45</f>
        <v>4.9000000000000004</v>
      </c>
      <c r="G10">
        <v>0.5</v>
      </c>
      <c r="H10" t="s">
        <v>8</v>
      </c>
    </row>
    <row r="11" spans="1:25" x14ac:dyDescent="0.3">
      <c r="A11">
        <v>10</v>
      </c>
      <c r="B11">
        <v>3</v>
      </c>
      <c r="C11">
        <v>2.5</v>
      </c>
      <c r="E11" t="s">
        <v>5</v>
      </c>
      <c r="F11">
        <f>4*1.62</f>
        <v>6.48</v>
      </c>
    </row>
    <row r="12" spans="1:25" x14ac:dyDescent="0.3">
      <c r="A12">
        <v>11</v>
      </c>
      <c r="B12">
        <v>2</v>
      </c>
      <c r="C12">
        <v>2.5</v>
      </c>
      <c r="D12" t="s">
        <v>5</v>
      </c>
      <c r="E12" t="s">
        <v>5</v>
      </c>
      <c r="F12">
        <f>2*2.69</f>
        <v>5.38</v>
      </c>
    </row>
    <row r="13" spans="1:25" x14ac:dyDescent="0.3">
      <c r="A13">
        <v>12</v>
      </c>
      <c r="B13">
        <v>2</v>
      </c>
      <c r="C13">
        <v>2.5</v>
      </c>
      <c r="D13" t="s">
        <v>5</v>
      </c>
      <c r="F13">
        <f>4*2.62</f>
        <v>10.48</v>
      </c>
      <c r="G13" t="s">
        <v>9</v>
      </c>
    </row>
    <row r="14" spans="1:25" x14ac:dyDescent="0.3">
      <c r="A14">
        <v>13</v>
      </c>
      <c r="B14">
        <v>2</v>
      </c>
      <c r="C14">
        <v>2.5</v>
      </c>
      <c r="D14" t="s">
        <v>5</v>
      </c>
      <c r="F14">
        <f>2.76*4</f>
        <v>11.04</v>
      </c>
    </row>
    <row r="15" spans="1:25" x14ac:dyDescent="0.3">
      <c r="A15">
        <v>14</v>
      </c>
      <c r="B15">
        <v>2</v>
      </c>
      <c r="C15">
        <v>2.5</v>
      </c>
      <c r="E15" t="s">
        <v>5</v>
      </c>
      <c r="F15">
        <f>4*1.37</f>
        <v>5.48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2019-03-02T15:58:39Z</dcterms:created>
  <dcterms:modified xsi:type="dcterms:W3CDTF">2019-03-02T17:28:15Z</dcterms:modified>
</cp:coreProperties>
</file>