
<file path=[Content_Types].xml><?xml version="1.0" encoding="utf-8"?>
<Types xmlns="http://schemas.openxmlformats.org/package/2006/content-types">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MikeArien/Library/Application Support/Box/Box Edit/Documents/283979119114/"/>
    </mc:Choice>
  </mc:AlternateContent>
  <xr:revisionPtr revIDLastSave="0" documentId="13_ncr:1_{0DF5C55F-D180-A94E-BA0F-B558CA1C4D8A}" xr6:coauthVersionLast="34" xr6:coauthVersionMax="35" xr10:uidLastSave="{00000000-0000-0000-0000-000000000000}"/>
  <bookViews>
    <workbookView xWindow="25600" yWindow="-13320" windowWidth="38400" windowHeight="23540" xr2:uid="{00000000-000D-0000-FFFF-FFFF00000000}"/>
  </bookViews>
  <sheets>
    <sheet name="Sheet1" sheetId="1" r:id="rId1"/>
    <sheet name="Representations" sheetId="2" r:id="rId2"/>
  </sheets>
  <calcPr calcId="17901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6" i="1" l="1"/>
  <c r="D48" i="1"/>
  <c r="D49" i="1"/>
  <c r="D41" i="1"/>
  <c r="D39" i="1"/>
  <c r="D38" i="1"/>
  <c r="D69" i="1"/>
  <c r="D80" i="1"/>
  <c r="I49" i="1"/>
  <c r="I73" i="1"/>
  <c r="E33" i="1"/>
  <c r="C36" i="1"/>
  <c r="D36" i="1"/>
  <c r="E36" i="1"/>
  <c r="C35" i="1"/>
  <c r="D35" i="1"/>
  <c r="C30" i="1"/>
  <c r="C29" i="1"/>
  <c r="I28" i="1"/>
  <c r="C28" i="1"/>
  <c r="D55" i="1"/>
  <c r="D67" i="1"/>
  <c r="E67" i="1"/>
  <c r="D68" i="1"/>
  <c r="D66" i="1"/>
  <c r="E68" i="1"/>
  <c r="E66" i="1"/>
  <c r="E64" i="1"/>
  <c r="E65" i="1"/>
  <c r="D65" i="1"/>
  <c r="I5" i="1"/>
  <c r="I6" i="1"/>
  <c r="I7" i="1"/>
  <c r="I8" i="1"/>
  <c r="I9" i="1"/>
  <c r="I10" i="1"/>
  <c r="I11" i="1"/>
  <c r="I12" i="1"/>
  <c r="I13" i="1"/>
  <c r="I19" i="1"/>
  <c r="I20" i="1"/>
  <c r="I21" i="1"/>
  <c r="I22" i="1"/>
  <c r="I23" i="1"/>
  <c r="I25" i="1"/>
  <c r="I26" i="1"/>
  <c r="I27" i="1"/>
  <c r="I38" i="1"/>
  <c r="I39" i="1"/>
  <c r="I40" i="1"/>
  <c r="I50" i="1"/>
  <c r="I51" i="1"/>
  <c r="I52" i="1"/>
  <c r="I53" i="1"/>
  <c r="I55" i="1"/>
  <c r="I56" i="1"/>
  <c r="I57" i="1"/>
  <c r="I58" i="1"/>
  <c r="I59" i="1"/>
  <c r="I60" i="1"/>
  <c r="I61" i="1"/>
  <c r="I62" i="1"/>
  <c r="I63" i="1"/>
  <c r="I70" i="1"/>
  <c r="I71" i="1"/>
  <c r="I77" i="1"/>
  <c r="D69" i="2"/>
  <c r="C69" i="2"/>
  <c r="E37" i="1"/>
  <c r="C34" i="1"/>
  <c r="D34" i="1"/>
  <c r="E34" i="1"/>
  <c r="D83" i="1"/>
  <c r="D76" i="1"/>
  <c r="D23" i="1"/>
  <c r="D27"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3" i="1"/>
  <c r="C32" i="1"/>
  <c r="C27" i="1"/>
  <c r="C26" i="1"/>
  <c r="C25" i="1"/>
  <c r="C24" i="1"/>
  <c r="C23" i="1"/>
  <c r="C22" i="1"/>
  <c r="C21" i="1"/>
  <c r="C20" i="1"/>
  <c r="C19" i="1"/>
  <c r="C18" i="1"/>
  <c r="C17" i="1"/>
  <c r="C16" i="1"/>
  <c r="C15" i="1"/>
  <c r="C14" i="1"/>
  <c r="C13" i="1"/>
  <c r="C12" i="1"/>
  <c r="C11" i="1"/>
  <c r="C10" i="1"/>
  <c r="C9" i="1"/>
  <c r="C8" i="1"/>
  <c r="C7" i="1"/>
  <c r="C6" i="1"/>
  <c r="C5" i="1"/>
  <c r="C4" i="1"/>
  <c r="C3" i="1"/>
  <c r="C2" i="1"/>
  <c r="D77" i="1"/>
  <c r="D74" i="1"/>
  <c r="D33" i="1"/>
  <c r="D78" i="1"/>
  <c r="E32" i="1"/>
  <c r="D64" i="1"/>
  <c r="E84" i="1"/>
  <c r="E83" i="1"/>
  <c r="D84" i="1"/>
  <c r="E81" i="1"/>
  <c r="E82" i="1"/>
  <c r="D82" i="1"/>
  <c r="D81" i="1"/>
  <c r="E48" i="1"/>
  <c r="E47" i="1"/>
  <c r="D47" i="1"/>
  <c r="D60" i="1"/>
  <c r="D51" i="1"/>
  <c r="D37" i="1"/>
  <c r="D32" i="1"/>
  <c r="D25" i="1"/>
  <c r="D18" i="1"/>
</calcChain>
</file>

<file path=xl/sharedStrings.xml><?xml version="1.0" encoding="utf-8"?>
<sst xmlns="http://schemas.openxmlformats.org/spreadsheetml/2006/main" count="640" uniqueCount="214">
  <si>
    <t>Act or Con</t>
  </si>
  <si>
    <t>Name</t>
  </si>
  <si>
    <t>Row</t>
  </si>
  <si>
    <t>[Prereq Concepts]</t>
  </si>
  <si>
    <t>[New Concepts (Activities Only)]</t>
  </si>
  <si>
    <t>[Representations]</t>
  </si>
  <si>
    <t>Course Number</t>
  </si>
  <si>
    <t>Figure</t>
  </si>
  <si>
    <t>Long Description</t>
  </si>
  <si>
    <t>External URL</t>
  </si>
  <si>
    <t>Status</t>
  </si>
  <si>
    <t>Concept</t>
  </si>
  <si>
    <t>Difference / Change</t>
  </si>
  <si>
    <t>[]</t>
  </si>
  <si>
    <t>MTH 251</t>
  </si>
  <si>
    <t>Active</t>
  </si>
  <si>
    <t>How much $f$ changes as $x$ changes</t>
  </si>
  <si>
    <t>The derivative is a ratio of small changes</t>
  </si>
  <si>
    <t>One can view $\frac{df}{dx}$ as a fraction where $df$ is a small change in $f$ and $dx$ is a small change in $x$.</t>
  </si>
  <si>
    <t>The derivative can be approximated by the slope of a secant line</t>
  </si>
  <si>
    <t>The derivative is a limit</t>
  </si>
  <si>
    <t>The derivative can be a function</t>
  </si>
  <si>
    <t>The derivative of a constant is zero</t>
  </si>
  <si>
    <t>The derivative is a linear function</t>
  </si>
  <si>
    <t>Power law</t>
  </si>
  <si>
    <t>The derivative at a cusp is undefined</t>
  </si>
  <si>
    <t>Variables can be held constant</t>
  </si>
  <si>
    <t>Product rule</t>
  </si>
  <si>
    <t>Single variable chain rule</t>
  </si>
  <si>
    <t>You can flip a derivative</t>
  </si>
  <si>
    <t>In other words, $\frac{dy}{dx} = \frac{1}{\frac{dx}{dy}}$.  Note that this concept is challenging to express in Newton's notation, but arises naturally if implicit differentiation is covered.</t>
  </si>
  <si>
    <t>"With respect to what" matters</t>
  </si>
  <si>
    <t>Derivatives can be found while holding one or more variables constant</t>
  </si>
  <si>
    <t>MTH 254</t>
  </si>
  <si>
    <t xml:space="preserve">Derivatives of multivariable functions can be found by holding one ore more variables constant (subject to physical limitations). </t>
  </si>
  <si>
    <t>There is a tangent line in every direction at every point</t>
  </si>
  <si>
    <t>The derivative is related to the density of contour lines</t>
  </si>
  <si>
    <t>[Contour Maps]</t>
  </si>
  <si>
    <t>The value of a partial derivative depends on the value(s) of what is held constant</t>
  </si>
  <si>
    <t>A partial derivative can be expressed in terms of other partial derivatives</t>
  </si>
  <si>
    <t>The gradient is a vector</t>
  </si>
  <si>
    <t xml:space="preserve">For an $n-dimensional$ function $f$, the gradient of $f$ at a point is an $n$ dimensional vector </t>
  </si>
  <si>
    <t>The magnitude of the gradient is the value of the slope in the steepest direction</t>
  </si>
  <si>
    <t>The gradient is perpendicular to contour lines</t>
  </si>
  <si>
    <t>All partial derivatives can be found as a slope of a tangent plane</t>
  </si>
  <si>
    <t>The derivative is local quantity</t>
  </si>
  <si>
    <t>Partial derivatives are functions</t>
  </si>
  <si>
    <t xml:space="preserve">The partial derivative of a function (unless taken at a single point) is itself a function. </t>
  </si>
  <si>
    <t>The gradient is a function</t>
  </si>
  <si>
    <t>The gradient of a function (unless taken at a single point) is itself a function</t>
  </si>
  <si>
    <t>The components of the gradient are partial derivatives</t>
  </si>
  <si>
    <t>This is the long description for The components of the gradient are partial derivatives. It is quite a long description!</t>
  </si>
  <si>
    <t>Activity</t>
  </si>
  <si>
    <t>The Heater II</t>
  </si>
  <si>
    <t>mvheater2.jpg</t>
  </si>
  <si>
    <t>This small group activity is designed to help students interpret partial derivatives using contour diagrams. Students work in small groups to determine rates of change using a contour diagram showing isotherms over time and space. The whole class wrap-up discussion emphasizes giving a physical interpretation for the derivative, the value of units in thinking about functions and derivatives, and the need to specify “with respect to what” when finding derivatives in multivariable contexts.</t>
  </si>
  <si>
    <t>mvheater2</t>
  </si>
  <si>
    <t>The Hot Plate</t>
  </si>
  <si>
    <t>[partial f/partial x, Contour Maps, Inclinometer]</t>
  </si>
  <si>
    <t>mvhotplate.jpg</t>
  </si>
  <si>
    <t>This small group activity using surfaces introduces a geometric interpretation of partial derivatives in terms of measured ratios of small changes. Students work in small groups to identify locations on their surface with particular properties. The whole class wrap-up discussion emphasizes the equivalence of multiple representations of partial derivatives.</t>
  </si>
  <si>
    <t>mvhotplate</t>
  </si>
  <si>
    <t>Chain Rule</t>
  </si>
  <si>
    <t>[partial f/partial x]</t>
  </si>
  <si>
    <t>TreeDiagram.jpg</t>
  </si>
  <si>
    <t>This activity is still in development!</t>
  </si>
  <si>
    <t>mvchain</t>
  </si>
  <si>
    <t>Chain Rule Measurements</t>
  </si>
  <si>
    <t>[partial f/partial x, Inclinometer]</t>
  </si>
  <si>
    <t>mvpchain</t>
  </si>
  <si>
    <t>The Hillside</t>
  </si>
  <si>
    <t>vchill.jpg</t>
  </si>
  <si>
    <t>This small group activity using surfaces introduces the gradient.  Students work in small groups to determine the steepest slope and direction at a given point, then compare these results with the computed gradient.  The whole class wrap-up discussion emphasizes the geometric properties of the gradient.</t>
  </si>
  <si>
    <t>mvhillside</t>
  </si>
  <si>
    <t>Directional Derivatives</t>
  </si>
  <si>
    <t>[partial f/partial x, Inclinometer, Del f]</t>
  </si>
  <si>
    <t>MathSurfaces1.jpg</t>
  </si>
  <si>
    <t>This small group activity using surfaces relates the geometric definition of directional derivatives to the components of the gradient vector. Students work in small groups to measure a directional derivative directly, then compare its components with measured partial derivatives in rectangular coordinates. The whole class wrap-up discussion emphasizes the relationship between the geometric gradient vector and directional derivatives.</t>
  </si>
  <si>
    <t>mvdderiv</t>
  </si>
  <si>
    <t>Each component of $d \vec r$ is an arbitrary small change between two arbitrary position vectors. </t>
  </si>
  <si>
    <t>MTH 255</t>
  </si>
  <si>
    <t>The magnitude of $d\vec r$ is the length of a small step along a path</t>
  </si>
  <si>
    <t>PH 422</t>
  </si>
  <si>
    <t>The direction of $d\vec r$ is tangent to a path</t>
  </si>
  <si>
    <t>The gradient can tell you a small change in a function in any direction (differentials edition)</t>
  </si>
  <si>
    <t>The divergence is a scalar field</t>
  </si>
  <si>
    <t>concept</t>
  </si>
  <si>
    <t>The Hill</t>
  </si>
  <si>
    <t>[Contour Maps, Del dot f]</t>
  </si>
  <si>
    <t>This small group activity is designed to reinforce the geometric definition of the gradient. Students work in small groups to construct the gradient vector at different points on a hill. Then, students compare and contrast their findings to reinforce that the gradient is a vector field, but also that it is a local quantity. The whole class wrap-up discussion emphasizes that the gradient lives in the domain, not on the graph.</t>
  </si>
  <si>
    <t>vchill</t>
  </si>
  <si>
    <t>The Valley</t>
  </si>
  <si>
    <t>vcvalley.jpg</t>
  </si>
  <si>
    <t>This small group activity is designed to reinforce the geometry of line integrals, and to set the stage for path independence, and builds on the Hill activity.  Students work in small groups to evaluate the elevation change along different paths. The whole class wrap-up discussion reinforces the importance of a “Use what you know!” strategy to evaluate line integrals, and emphasizes that different paths with the same endpoints must have the same elevation gain.</t>
  </si>
  <si>
    <t>vcvalley</t>
  </si>
  <si>
    <t>Differential form of $\vec r$ in spherical and cylindrical coordinates</t>
  </si>
  <si>
    <t>The gradient's dimension is the same as real space. The gradient lives in the domain</t>
  </si>
  <si>
    <t>The gradient is a local quantity</t>
  </si>
  <si>
    <t>The electric field is the negative gradient of the electric potential</t>
  </si>
  <si>
    <t>The divergence is related to the total flux through a closed surface</t>
  </si>
  <si>
    <t>The divergence is a function</t>
  </si>
  <si>
    <t>The divergence is a local quantity</t>
  </si>
  <si>
    <t>The divergence of the electric field is equal to</t>
  </si>
  <si>
    <t>The divergence of the magnetic field is zero</t>
  </si>
  <si>
    <t>The curl is related to the line integral around a closed loop. ("circulation")</t>
  </si>
  <si>
    <t>the curl is a (vector) function</t>
  </si>
  <si>
    <t>The curl is a local quantity</t>
  </si>
  <si>
    <t>The magnetic field is equal to the curl of the magnetic vector potential</t>
  </si>
  <si>
    <t>The curl of the electric field is zero in electrostatics</t>
  </si>
  <si>
    <t>The divergence of the curl is equal to mu times the current in magneto-statics</t>
  </si>
  <si>
    <t>Vector Differentials</t>
  </si>
  <si>
    <t>vfdrvectorcurvi.jpg</t>
  </si>
  <si>
    <t>We use the vector differential to create a unified view of calculus. Students have a lot of difficulty writing down exact differentials and writing down equations for vectors in curvilinear coordinates. This activity allows students to use geometric reasoning to practice both of these skills.  In particular, students are provided with a variety of alternate tangible representations for rectangular, cylindrical, and spherical coordinates, including oatmeal cans, globes, pineapples, and pumpkins.</t>
  </si>
  <si>
    <t>vfdrvectorcurvi</t>
  </si>
  <si>
    <t>Acting out the Gradient</t>
  </si>
  <si>
    <t>[Kinesthetic]</t>
  </si>
  <si>
    <t>vfactinggrad.jpg</t>
  </si>
  <si>
    <t>Oftentimes, students are not correctly interpreting situations geometrically when it seems they are. This activity is designed to test the ability of a class to represent the gradient physically for a function $f(x,y)$ that represents an elliptical hill. In the activity, the students themselves as points distributed throughout the classroom represent a vector field, using their right arm as a vector pointing in the direction of the gradient. The instructor will also have the opportunity to clarify the proper gradient direction (in the $xy$-plan) for students that are pointing incorrectly (``up'' the hill).</t>
  </si>
  <si>
    <t>vfactinggrad</t>
  </si>
  <si>
    <t>Visualizing Gradient</t>
  </si>
  <si>
    <t>[Kinesthetic, Vector Field Map, Contour Maps]</t>
  </si>
  <si>
    <t>vfgradient.jpg</t>
  </si>
  <si>
    <t>Building a geometric understanding of the gradient can be challenging for students, particularly in physics classrooms when their only prior exposure to the gradient is in mathematics courses. This activity is a follow-up to Acting out the Gradient, in which students use Mathematica to calculate and visualize the gradient for different representations of scalar fields.  Students explicitly compare and contrast these different representations, in particular identifying that the gradient is always perpendicular to constant surfaces.</t>
  </si>
  <si>
    <t>vfgradient</t>
  </si>
  <si>
    <t>Visualizing Divergence</t>
  </si>
  <si>
    <t>[Vector Field Map]</t>
  </si>
  <si>
    <t>vfdivergence.jpg</t>
  </si>
  <si>
    <t>The traditional discussion of divergence in vector calculus derives an algebraic expression in rectangular coordinates. We prefer to give a geometric derivation as flux per unit volume through an appropriately shaped box. In this activity, students learn how to predict the value of the divergence at any point by looking at the vector field near that point.  The activity is an excellent one for fostering representational fluency, as students can be asked to engage with vector field maps on paper, plots in Mathematica, and symbolic expressions for vector fields.  A nice extension is to have students consider vector fields that have different fundamental symmetries and to recognize that they can adjust the shape of the infinitesimal box to take advantage of such symmetry.</t>
  </si>
  <si>
    <t>vfdivergence</t>
  </si>
  <si>
    <t>Visualizing Curl</t>
  </si>
  <si>
    <t>vfcurlvis.jpg</t>
  </si>
  <si>
    <t>The traditional discussion of curl in vector calculus derives an algebraic expression in rectangular coordinates. As with divergence (see the Visualizing Divergence activity), we prefer to give a geometric derivation as circulation per unit area around an appropriately shaped closed curve. In this activity, students learn how to predict the value of the curl at any point by looking at the vector field near that point.  The activity is an excellent one for fostering representational fluency, as students can be asked to engage with vector field maps on paper, plots in Mathematica, and symbolic expressions for vector fields.  A nice extension is to have students consider vector fields that have different fundamental symmetries and to recognize that they can adjust the shape of the infinitesimal box to take advantage of such symmetry.</t>
  </si>
  <si>
    <t>vfcurlvis</t>
  </si>
  <si>
    <t>Differentials are small changes or differences</t>
  </si>
  <si>
    <t>PH 423</t>
  </si>
  <si>
    <t>differentials.jpg</t>
  </si>
  <si>
    <t>One typical notation used for derivatives is Leibniz notation ($e.g.,$ $df/dx$).  Physicists often think of the $df$ and $dx$ as distinct quantities (``differentials'') that can be measured, calculated, and manipulated independent of one another.  In particular, a differential can be thought of as the (small) change in a quantity when a small change is made to a physical system.  A diffferential can also be thought of as the difference between the values of a quantity between two different (nearby) physical states.  This line of thinking is also valuable for thinking about integration in physical situations.</t>
  </si>
  <si>
    <t>Equations can be 'zapped with d' to relate differentials</t>
  </si>
  <si>
    <t>Individual differentials can be manipulated algebraically</t>
  </si>
  <si>
    <t>Total differentials are linear</t>
  </si>
  <si>
    <t>Differentials are small chunks</t>
  </si>
  <si>
    <t>There are experimental limits to how $small$ of a change can be measured</t>
  </si>
  <si>
    <t>The derivative can be interpreted physically</t>
  </si>
  <si>
    <t>Partial derivatives that do not have the same variable(s) held constant are not the same derivative</t>
  </si>
  <si>
    <t>$\left(\frac{\partial f}{\partial x}\right)_y \neq \left(\frac{\partial f}{\partial x}\right)_z$</t>
  </si>
  <si>
    <t>Partial derivatives are coefficients in a differentials equation</t>
  </si>
  <si>
    <t>$df = \left(\frac{\partial f}{\partial x}\right)_y dx + \left(\frac{\partial f}{\partial y}\right)_x dy$</t>
  </si>
  <si>
    <t>You can flip a partial derivative if the same variable(s) are constant</t>
  </si>
  <si>
    <t>In other words, \[\left(\frac{\partial y}{\partial x}\right)_z = \frac1{\left(\frac{\partial x}{\partial y}\right)_z}. \]  Note that this equality is only true if the same variables are being held fixed on each side of the equality.  This therefore relies on the thermodynamics notation that specifies what quantities are being held fixed for a partial derivative.</t>
  </si>
  <si>
    <t>There might be experimental limits on which quantities you can measure</t>
  </si>
  <si>
    <t>Differentials allow the finding of partial derivatives when a variable cannot be solved for</t>
  </si>
  <si>
    <t>Zapping with d</t>
  </si>
  <si>
    <t>LPsmall.jpg</t>
  </si>
  <si>
    <t>We would like our students to have both a practical and mathematical understanding of a total differential. In particular, with this activity students learn what the consequences of ``zapping'' a function with the operator ``d'' are. This activity also opens up a conversation on infinitesimals, and their relation to total differentials. The use of variables not associated with the Partial Derivative Machine in this activity allows students to apply the mathematical techniques they have been practicing during the course to a less familiar physical system.</t>
  </si>
  <si>
    <t>inzapd</t>
  </si>
  <si>
    <t>Energy and Integrals</t>
  </si>
  <si>
    <t>[PDM, df]</t>
  </si>
  <si>
    <t>inpotentiallab.jpg</t>
  </si>
  <si>
    <t>This integrated lab activity is designed to ask upper-division undergraduate students to measure the change in potential energy in an elastic system (PDM) between two different states. Students use the Partial Derivative Machine (PDM) to verify experimentally that the forces and dimensions of their system are state variables as well as measure the relationships between these quantities to compute the potential energy of their system. The whole class discussion focuses on the meaning of integration of discrete experimental data.</t>
  </si>
  <si>
    <t>inpotentiallab</t>
  </si>
  <si>
    <t>Partial Derivative Machine Derivatives</t>
  </si>
  <si>
    <t>[PDM, $\textrm{Leibniz Notation}\\ \frac{\partial f}{\partial x} \rightarrow \left(\frac{\partial f}{\partial x}\right)_y$,Table]</t>
  </si>
  <si>
    <t>PDMD.jpg</t>
  </si>
  <si>
    <t>In this activity, students experimentally determine various derivatives using the partial derivate machine, a mechanical analogue for thermodynamic systems. Students explore the ratio, limit, and function aspects of multi-variable derivatives, with an emphasis on holding different variables constant. This activity is also an excellent exercise in representational fluency, as students must coordinate experiments and tables of data with (new) symbolic notations.</t>
  </si>
  <si>
    <t>inisowidth</t>
  </si>
  <si>
    <t>Chain Rules</t>
  </si>
  <si>
    <t>pdm.jpg</t>
  </si>
  <si>
    <t>NOT CORRECT DESCRIPTION: In this activity, students experimentally determine various derivatives using the partial derivate machine, a mechanical analogue for thermodynamic systems. Students explore the ratio, limit, and function aspects of multi-variable derivatives, with an emphasis on holding different variables constant. This activity is also an excellent exercise in representational fluency, as students must coordinate experiments and tables of data with (new) symbolic notations.</t>
  </si>
  <si>
    <t>incycchainrule</t>
  </si>
  <si>
    <t>$\frac{\partial f}{\partial x}$</t>
  </si>
  <si>
    <t>Contour Maps</t>
  </si>
  <si>
    <t>Inclinometer</t>
  </si>
  <si>
    <t>[df,graph???]</t>
  </si>
  <si>
    <t>The divergence of a function (unless taken at a single point) is itself a function</t>
  </si>
  <si>
    <t>One typical notation used for derivatives is Leibniz notation ($e.g.,$ $df/dx$).  Physicists often think of the $df$ and $dx$ as distinct quantities (``differentials'') that can be measured, calculated, and manipulated independent of one another.  In particular, a differential can be thought of as the (small) change in a quantity when a small change is made to a physical system.  A differential can also be thought of as the difference between the values of a quantity between two different (nearby) physical states.  This line of thinking is also valuable for thinking about integration in physical situations.</t>
  </si>
  <si>
    <t>No matter how complicated a multivariable function is when written as an equation, the total differential of that function will be linear in the differential terms. In other words: $dF(x,y,z)=A dx + B dy + C dz.$</t>
  </si>
  <si>
    <t xml:space="preserve">While it is relatively easy to imagine very, very small changes in physical values, there are often experimental limits on how small of a change can be measured. When designing and conducting experiments, there is a tension between these experimental limitations and normative representations of functions as smooth lines or </t>
  </si>
  <si>
    <t xml:space="preserve">Taking derivatives of the same function with respect to different variables will produce different results. In physics, these different results might have different dimensions and thus the derivative can have wildly different physical interpretations based off of "'with respect to' what". </t>
  </si>
  <si>
    <t>Understanding difference (how far apart two values are at one time) and change (how far apart the value of a single parameter is at two different times) is necessary for understanding derivatives.</t>
  </si>
  <si>
    <t xml:space="preserve">Conceptually, a derivative can be thought of as how much one value changes as another value changes. </t>
  </si>
  <si>
    <t xml:space="preserve">While it may be possible to conceptualize a particular derivative, such as $\left(\frac{\partial U}{\partial S}\right)_{V},$ Where $U$ is internal energy, $S$ is entropy, and $V$ is volume, that does not mean that the particular derivative can be directly measured. In the above example, the entropty $S$ is not measurable. </t>
  </si>
  <si>
    <t xml:space="preserve">Because total differentials are linear, one can find the total differential and then solve algebraically to obtain partial derivatives that might not be obtainable though differentiation. </t>
  </si>
  <si>
    <t>Notes</t>
  </si>
  <si>
    <t>70 How is zapping with d different than taking the total derivative?</t>
  </si>
  <si>
    <t>Not the correct description!</t>
  </si>
  <si>
    <t>Put into words</t>
  </si>
  <si>
    <t>The divergence at a point is a scalar. Taking the divergence of a function yields a scalar at every value in the domain of that function: a scalar field</t>
  </si>
  <si>
    <t>Always or just when taking a derivative?</t>
  </si>
  <si>
    <t>The derivative at a point is the slope of a tangent line at that point</t>
  </si>
  <si>
    <t>Do we need to define a tangent line? That seems like too much.</t>
  </si>
  <si>
    <t>Do we need to define a secant line? That seems like too much.</t>
  </si>
  <si>
    <t>This small group activity using surfaces combines practice with the multivariable chain rule while emphasizing numerical representations of derivatives. Students work in small groups to measure partial derivatives in both rectangular and polar coordinates, then verify their results using the chain rule. The whole class wrap-up discussion emphasizes the relationship between a directional derivative in the r-direction and derivatives in x- and y-directions using the chain rule.</t>
  </si>
  <si>
    <t>While the consituents of a derivative (the $f$ and $x$ in $\frac{df}{dx}$) can have physical interpretations, the derivative itself can have a different physical interepretation. For example, $\frac{dx}{dt}$ is a velocity.</t>
  </si>
  <si>
    <t>Better example needed</t>
  </si>
  <si>
    <t>Correct prereq concept?</t>
  </si>
  <si>
    <t>Add more</t>
  </si>
  <si>
    <t>$\frac{df}{dy}=\frac{df}{dx}\frac{dx}{dy}$</t>
  </si>
  <si>
    <t>$\frac{d}{dt}(xy)=x\frac{dy}{dt}+y\frac{dx}{dt}$</t>
  </si>
  <si>
    <t>There is a partial derivative in every direction at any point</t>
  </si>
  <si>
    <t>Name the Experiment (x3)</t>
  </si>
  <si>
    <t>Mixed Partials</t>
  </si>
  <si>
    <t>Maxwell's Relations</t>
  </si>
  <si>
    <t>[$\Delta x$]</t>
  </si>
  <si>
    <t>[$\frac{\Delta f}{\Delta x}$]</t>
  </si>
  <si>
    <t>[$\frac{d f}{d x},\frac{\partial f}{\partial x},\left(\frac{\partial f}{\partial x}\right)_y$]</t>
  </si>
  <si>
    <t>[$\left(\frac{\partial f}{\partial x}\right)_y$]</t>
  </si>
  <si>
    <t>$df=\vec \nabla f \cdot d \vec r$</t>
  </si>
  <si>
    <t>[$\vec \Nabla f, d\vec r$]</t>
  </si>
  <si>
    <t>[$\vec \nabla \cdot \vec v$]</t>
  </si>
  <si>
    <t>[$\vec \nabla \times \vec v$]</t>
  </si>
  <si>
    <t>[$d \vec r$]</t>
  </si>
  <si>
    <t>[Experiment]</t>
  </si>
  <si>
    <t>[$df$]</t>
  </si>
  <si>
    <t>[$df$, 3D plots]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</si>
</sst>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C7CE"/>
        <bgColor indexed="64"/>
      </patternFill>
    </fill>
  </fills>
  <borders count="1">
    <border>
      <left/>
      <right/>
      <top/>
      <bottom/>
      <diagonal/>
    </border>
  </borders>
  <cellStyleXfs count="1">
    <xf numFmtId="0" fontId="0" fillId="0" borderId="0">
      <alignment wrapText="1"/>
    </xf>
  </cellStyleXfs>
  <cellXfs count="4">
    <xf numFmtId="0" fontId="0" fillId="0" borderId="0" xfId="0">
      <alignment wrapText="1"/>
    </xf>
    <xf numFmtId="0" fontId="0" fillId="2" borderId="0" xfId="0" applyFill="1">
      <alignment wrapText="1"/>
    </xf>
    <xf numFmtId="0" fontId="0" fillId="0" borderId="0" xfId="0" applyAlignment="1">
      <alignment horizontal="center" wrapText="1"/>
    </xf>
    <xf numFmtId="0" fontId="1" fillId="0" borderId="0" xfId="0" applyFont="1">
      <alignment wrapText="1"/>
    </xf>
  </cellXfs>
  <cellStyles count="1">
    <cellStyle name="Normal" xfId="0" builtinId="0" customBuiltin="1"/>
  </cellStyles>
  <dxfs count="9">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tiff"/><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1</xdr:col>
      <xdr:colOff>34750</xdr:colOff>
      <xdr:row>42</xdr:row>
      <xdr:rowOff>25400</xdr:rowOff>
    </xdr:from>
    <xdr:to>
      <xdr:col>1</xdr:col>
      <xdr:colOff>1631204</xdr:colOff>
      <xdr:row>42</xdr:row>
      <xdr:rowOff>482600</xdr:rowOff>
    </xdr:to>
    <xdr:pic>
      <xdr:nvPicPr>
        <xdr:cNvPr id="7" name="Picture 6">
          <a:extLst>
            <a:ext uri="{FF2B5EF4-FFF2-40B4-BE49-F238E27FC236}">
              <a16:creationId xmlns:a16="http://schemas.microsoft.com/office/drawing/2014/main" id="{CD34D342-8EAE-2B42-B757-E9A6B817F37B}"/>
            </a:ext>
          </a:extLst>
        </xdr:cNvPr>
        <xdr:cNvPicPr>
          <a:picLocks noChangeAspect="1"/>
        </xdr:cNvPicPr>
      </xdr:nvPicPr>
      <xdr:blipFill>
        <a:blip xmlns:r="http://schemas.openxmlformats.org/officeDocument/2006/relationships" r:embed="rId1"/>
        <a:stretch>
          <a:fillRect/>
        </a:stretch>
      </xdr:blipFill>
      <xdr:spPr>
        <a:xfrm>
          <a:off x="1042283" y="19405600"/>
          <a:ext cx="1596454" cy="457200"/>
        </a:xfrm>
        <a:prstGeom prst="rect">
          <a:avLst/>
        </a:prstGeom>
      </xdr:spPr>
    </xdr:pic>
    <xdr:clientData/>
  </xdr:twoCellAnchor>
  <xdr:twoCellAnchor editAs="oneCell">
    <xdr:from>
      <xdr:col>1</xdr:col>
      <xdr:colOff>34750</xdr:colOff>
      <xdr:row>43</xdr:row>
      <xdr:rowOff>0</xdr:rowOff>
    </xdr:from>
    <xdr:to>
      <xdr:col>1</xdr:col>
      <xdr:colOff>1631204</xdr:colOff>
      <xdr:row>44</xdr:row>
      <xdr:rowOff>9380</xdr:rowOff>
    </xdr:to>
    <xdr:pic>
      <xdr:nvPicPr>
        <xdr:cNvPr id="8" name="Picture 7">
          <a:extLst>
            <a:ext uri="{FF2B5EF4-FFF2-40B4-BE49-F238E27FC236}">
              <a16:creationId xmlns:a16="http://schemas.microsoft.com/office/drawing/2014/main" id="{3E476139-FCD8-3045-9470-719AA81FF636}"/>
            </a:ext>
          </a:extLst>
        </xdr:cNvPr>
        <xdr:cNvPicPr>
          <a:picLocks noChangeAspect="1"/>
        </xdr:cNvPicPr>
      </xdr:nvPicPr>
      <xdr:blipFill>
        <a:blip xmlns:r="http://schemas.openxmlformats.org/officeDocument/2006/relationships" r:embed="rId2"/>
        <a:stretch>
          <a:fillRect/>
        </a:stretch>
      </xdr:blipFill>
      <xdr:spPr>
        <a:xfrm>
          <a:off x="1042283" y="19227800"/>
          <a:ext cx="1596454" cy="407314"/>
        </a:xfrm>
        <a:prstGeom prst="rect">
          <a:avLst/>
        </a:prstGeom>
      </xdr:spPr>
    </xdr:pic>
    <xdr:clientData/>
  </xdr:twoCellAnchor>
  <xdr:twoCellAnchor editAs="oneCell">
    <xdr:from>
      <xdr:col>1</xdr:col>
      <xdr:colOff>0</xdr:colOff>
      <xdr:row>44</xdr:row>
      <xdr:rowOff>9379</xdr:rowOff>
    </xdr:from>
    <xdr:to>
      <xdr:col>1</xdr:col>
      <xdr:colOff>1631204</xdr:colOff>
      <xdr:row>44</xdr:row>
      <xdr:rowOff>569310</xdr:rowOff>
    </xdr:to>
    <xdr:pic>
      <xdr:nvPicPr>
        <xdr:cNvPr id="9" name="Picture 8">
          <a:extLst>
            <a:ext uri="{FF2B5EF4-FFF2-40B4-BE49-F238E27FC236}">
              <a16:creationId xmlns:a16="http://schemas.microsoft.com/office/drawing/2014/main" id="{0E5FE7AB-4ED0-2E49-8220-C743DBB18DE1}"/>
            </a:ext>
          </a:extLst>
        </xdr:cNvPr>
        <xdr:cNvPicPr>
          <a:picLocks noChangeAspect="1"/>
        </xdr:cNvPicPr>
      </xdr:nvPicPr>
      <xdr:blipFill>
        <a:blip xmlns:r="http://schemas.openxmlformats.org/officeDocument/2006/relationships" r:embed="rId3"/>
        <a:stretch>
          <a:fillRect/>
        </a:stretch>
      </xdr:blipFill>
      <xdr:spPr>
        <a:xfrm>
          <a:off x="1007533" y="18432846"/>
          <a:ext cx="1631204" cy="566354"/>
        </a:xfrm>
        <a:prstGeom prst="rect">
          <a:avLst/>
        </a:prstGeom>
      </xdr:spPr>
    </xdr:pic>
    <xdr:clientData/>
  </xdr:twoCellAnchor>
  <xdr:twoCellAnchor editAs="oneCell">
    <xdr:from>
      <xdr:col>1</xdr:col>
      <xdr:colOff>0</xdr:colOff>
      <xdr:row>45</xdr:row>
      <xdr:rowOff>0</xdr:rowOff>
    </xdr:from>
    <xdr:to>
      <xdr:col>1</xdr:col>
      <xdr:colOff>1969379</xdr:colOff>
      <xdr:row>46</xdr:row>
      <xdr:rowOff>1</xdr:rowOff>
    </xdr:to>
    <xdr:pic>
      <xdr:nvPicPr>
        <xdr:cNvPr id="10" name="Picture 9">
          <a:extLst>
            <a:ext uri="{FF2B5EF4-FFF2-40B4-BE49-F238E27FC236}">
              <a16:creationId xmlns:a16="http://schemas.microsoft.com/office/drawing/2014/main" id="{A57CA2BF-A35D-564C-8A23-6AC9DB01A629}"/>
            </a:ext>
          </a:extLst>
        </xdr:cNvPr>
        <xdr:cNvPicPr>
          <a:picLocks noChangeAspect="1"/>
        </xdr:cNvPicPr>
      </xdr:nvPicPr>
      <xdr:blipFill>
        <a:blip xmlns:r="http://schemas.openxmlformats.org/officeDocument/2006/relationships" r:embed="rId4"/>
        <a:stretch>
          <a:fillRect/>
        </a:stretch>
      </xdr:blipFill>
      <xdr:spPr>
        <a:xfrm>
          <a:off x="1007533" y="18999200"/>
          <a:ext cx="1969379" cy="584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9"/>
  <sheetViews>
    <sheetView tabSelected="1" zoomScale="116" zoomScaleNormal="100" workbookViewId="0">
      <pane ySplit="1" topLeftCell="A65" activePane="bottomLeft" state="frozen"/>
      <selection pane="bottomLeft" activeCell="D70" sqref="D70"/>
    </sheetView>
  </sheetViews>
  <sheetFormatPr baseColWidth="10" defaultColWidth="11" defaultRowHeight="16" x14ac:dyDescent="0.2"/>
  <cols>
    <col min="1" max="1" width="10.5" bestFit="1" customWidth="1"/>
    <col min="2" max="2" width="31.83203125" customWidth="1"/>
    <col min="3" max="3" width="9.6640625" hidden="1" customWidth="1"/>
    <col min="4" max="4" width="37.6640625" customWidth="1"/>
    <col min="5" max="5" width="39.6640625" customWidth="1"/>
    <col min="6" max="6" width="16.33203125" customWidth="1"/>
    <col min="7" max="7" width="14.1640625" bestFit="1" customWidth="1"/>
    <col min="8" max="8" width="19.33203125" bestFit="1" customWidth="1"/>
    <col min="9" max="9" width="72.6640625" customWidth="1"/>
    <col min="10" max="10" width="11.83203125" customWidth="1"/>
    <col min="12" max="12" width="33.1640625" customWidth="1"/>
  </cols>
  <sheetData>
    <row r="1" spans="1:12" x14ac:dyDescent="0.2">
      <c r="A1" t="s">
        <v>0</v>
      </c>
      <c r="B1" t="s">
        <v>1</v>
      </c>
      <c r="C1" t="s">
        <v>2</v>
      </c>
      <c r="D1" t="s">
        <v>3</v>
      </c>
      <c r="E1" t="s">
        <v>4</v>
      </c>
      <c r="F1" t="s">
        <v>5</v>
      </c>
      <c r="G1" t="s">
        <v>6</v>
      </c>
      <c r="H1" t="s">
        <v>7</v>
      </c>
      <c r="I1" t="s">
        <v>8</v>
      </c>
      <c r="J1" t="s">
        <v>9</v>
      </c>
      <c r="K1" t="s">
        <v>10</v>
      </c>
      <c r="L1" t="s">
        <v>182</v>
      </c>
    </row>
    <row r="2" spans="1:12" ht="48" x14ac:dyDescent="0.2">
      <c r="A2" t="s">
        <v>11</v>
      </c>
      <c r="B2" t="s">
        <v>12</v>
      </c>
      <c r="C2">
        <f>ROW()</f>
        <v>2</v>
      </c>
      <c r="D2" t="s">
        <v>13</v>
      </c>
      <c r="E2" t="s">
        <v>13</v>
      </c>
      <c r="F2" t="s">
        <v>202</v>
      </c>
      <c r="G2" t="s">
        <v>14</v>
      </c>
      <c r="I2" t="s">
        <v>178</v>
      </c>
      <c r="K2" t="s">
        <v>15</v>
      </c>
    </row>
    <row r="3" spans="1:12" ht="32" x14ac:dyDescent="0.2">
      <c r="A3" t="s">
        <v>11</v>
      </c>
      <c r="B3" t="s">
        <v>16</v>
      </c>
      <c r="C3">
        <f>ROW()</f>
        <v>3</v>
      </c>
      <c r="D3" t="s">
        <v>13</v>
      </c>
      <c r="E3" t="s">
        <v>13</v>
      </c>
      <c r="F3" t="s">
        <v>13</v>
      </c>
      <c r="G3" t="s">
        <v>14</v>
      </c>
      <c r="I3" t="s">
        <v>179</v>
      </c>
      <c r="K3" t="s">
        <v>15</v>
      </c>
    </row>
    <row r="4" spans="1:12" ht="32" x14ac:dyDescent="0.2">
      <c r="A4" t="s">
        <v>11</v>
      </c>
      <c r="B4" t="s">
        <v>17</v>
      </c>
      <c r="C4">
        <f>ROW()</f>
        <v>4</v>
      </c>
      <c r="D4" t="s">
        <v>13</v>
      </c>
      <c r="E4" t="s">
        <v>13</v>
      </c>
      <c r="F4" t="s">
        <v>203</v>
      </c>
      <c r="G4" t="s">
        <v>14</v>
      </c>
      <c r="I4" t="s">
        <v>18</v>
      </c>
      <c r="K4" t="s">
        <v>15</v>
      </c>
    </row>
    <row r="5" spans="1:12" ht="32" x14ac:dyDescent="0.2">
      <c r="A5" t="s">
        <v>11</v>
      </c>
      <c r="B5" t="s">
        <v>19</v>
      </c>
      <c r="C5">
        <f>ROW()</f>
        <v>5</v>
      </c>
      <c r="D5" t="s">
        <v>13</v>
      </c>
      <c r="E5" t="s">
        <v>13</v>
      </c>
      <c r="F5" t="s">
        <v>13</v>
      </c>
      <c r="G5" t="s">
        <v>14</v>
      </c>
      <c r="I5" t="str">
        <f t="shared" ref="I5:I13" si="0">"A long description for "&amp;B5 &amp;" is not yet available--feel free to give us your suggestions on the poster!"</f>
        <v>A long description for The derivative can be approximated by the slope of a secant line is not yet available--feel free to give us your suggestions on the poster!</v>
      </c>
      <c r="K5" t="s">
        <v>15</v>
      </c>
      <c r="L5" t="s">
        <v>190</v>
      </c>
    </row>
    <row r="6" spans="1:12" ht="32" x14ac:dyDescent="0.2">
      <c r="A6" t="s">
        <v>11</v>
      </c>
      <c r="B6" t="s">
        <v>188</v>
      </c>
      <c r="C6">
        <f>ROW()</f>
        <v>6</v>
      </c>
      <c r="D6" t="s">
        <v>13</v>
      </c>
      <c r="E6" t="s">
        <v>13</v>
      </c>
      <c r="F6" t="s">
        <v>13</v>
      </c>
      <c r="G6" t="s">
        <v>14</v>
      </c>
      <c r="I6" t="str">
        <f t="shared" si="0"/>
        <v>A long description for The derivative at a point is the slope of a tangent line at that point is not yet available--feel free to give us your suggestions on the poster!</v>
      </c>
      <c r="K6" t="s">
        <v>15</v>
      </c>
      <c r="L6" t="s">
        <v>189</v>
      </c>
    </row>
    <row r="7" spans="1:12" ht="32" x14ac:dyDescent="0.2">
      <c r="A7" t="s">
        <v>11</v>
      </c>
      <c r="B7" t="s">
        <v>20</v>
      </c>
      <c r="C7">
        <f>ROW()</f>
        <v>7</v>
      </c>
      <c r="D7" t="s">
        <v>13</v>
      </c>
      <c r="E7" t="s">
        <v>13</v>
      </c>
      <c r="F7" t="s">
        <v>13</v>
      </c>
      <c r="G7" t="s">
        <v>14</v>
      </c>
      <c r="I7" t="str">
        <f t="shared" si="0"/>
        <v>A long description for The derivative is a limit is not yet available--feel free to give us your suggestions on the poster!</v>
      </c>
      <c r="K7" t="s">
        <v>15</v>
      </c>
    </row>
    <row r="8" spans="1:12" ht="32" x14ac:dyDescent="0.2">
      <c r="A8" t="s">
        <v>11</v>
      </c>
      <c r="B8" t="s">
        <v>21</v>
      </c>
      <c r="C8">
        <f>ROW()</f>
        <v>8</v>
      </c>
      <c r="D8" t="s">
        <v>13</v>
      </c>
      <c r="E8" t="s">
        <v>13</v>
      </c>
      <c r="F8" t="s">
        <v>13</v>
      </c>
      <c r="G8" t="s">
        <v>14</v>
      </c>
      <c r="I8" t="str">
        <f t="shared" si="0"/>
        <v>A long description for The derivative can be a function is not yet available--feel free to give us your suggestions on the poster!</v>
      </c>
      <c r="K8" t="s">
        <v>15</v>
      </c>
    </row>
    <row r="9" spans="1:12" ht="32" x14ac:dyDescent="0.2">
      <c r="A9" t="s">
        <v>11</v>
      </c>
      <c r="B9" t="s">
        <v>22</v>
      </c>
      <c r="C9">
        <f>ROW()</f>
        <v>9</v>
      </c>
      <c r="D9" t="s">
        <v>13</v>
      </c>
      <c r="E9" t="s">
        <v>13</v>
      </c>
      <c r="F9" t="s">
        <v>13</v>
      </c>
      <c r="G9" t="s">
        <v>14</v>
      </c>
      <c r="I9" t="str">
        <f t="shared" si="0"/>
        <v>A long description for The derivative of a constant is zero is not yet available--feel free to give us your suggestions on the poster!</v>
      </c>
      <c r="K9" t="s">
        <v>15</v>
      </c>
    </row>
    <row r="10" spans="1:12" ht="32" x14ac:dyDescent="0.2">
      <c r="A10" t="s">
        <v>11</v>
      </c>
      <c r="B10" t="s">
        <v>23</v>
      </c>
      <c r="C10">
        <f>ROW()</f>
        <v>10</v>
      </c>
      <c r="D10" t="s">
        <v>13</v>
      </c>
      <c r="E10" t="s">
        <v>13</v>
      </c>
      <c r="F10" t="s">
        <v>13</v>
      </c>
      <c r="G10" t="s">
        <v>14</v>
      </c>
      <c r="I10" t="str">
        <f t="shared" si="0"/>
        <v>A long description for The derivative is a linear function is not yet available--feel free to give us your suggestions on the poster!</v>
      </c>
      <c r="K10" t="s">
        <v>15</v>
      </c>
    </row>
    <row r="11" spans="1:12" ht="32" x14ac:dyDescent="0.2">
      <c r="A11" t="s">
        <v>11</v>
      </c>
      <c r="B11" t="s">
        <v>24</v>
      </c>
      <c r="C11">
        <f>ROW()</f>
        <v>11</v>
      </c>
      <c r="D11" t="s">
        <v>13</v>
      </c>
      <c r="E11" t="s">
        <v>13</v>
      </c>
      <c r="F11" t="s">
        <v>13</v>
      </c>
      <c r="G11" t="s">
        <v>14</v>
      </c>
      <c r="I11" t="str">
        <f t="shared" si="0"/>
        <v>A long description for Power law is not yet available--feel free to give us your suggestions on the poster!</v>
      </c>
      <c r="K11" t="s">
        <v>15</v>
      </c>
    </row>
    <row r="12" spans="1:12" ht="32" x14ac:dyDescent="0.2">
      <c r="A12" t="s">
        <v>11</v>
      </c>
      <c r="B12" t="s">
        <v>25</v>
      </c>
      <c r="C12">
        <f>ROW()</f>
        <v>12</v>
      </c>
      <c r="D12" t="s">
        <v>13</v>
      </c>
      <c r="E12" t="s">
        <v>13</v>
      </c>
      <c r="F12" t="s">
        <v>13</v>
      </c>
      <c r="G12" t="s">
        <v>14</v>
      </c>
      <c r="I12" t="str">
        <f t="shared" si="0"/>
        <v>A long description for The derivative at a cusp is undefined is not yet available--feel free to give us your suggestions on the poster!</v>
      </c>
      <c r="K12" t="s">
        <v>15</v>
      </c>
    </row>
    <row r="13" spans="1:12" ht="32" x14ac:dyDescent="0.2">
      <c r="A13" t="s">
        <v>11</v>
      </c>
      <c r="B13" t="s">
        <v>26</v>
      </c>
      <c r="C13">
        <f>ROW()</f>
        <v>13</v>
      </c>
      <c r="D13" t="s">
        <v>13</v>
      </c>
      <c r="E13" t="s">
        <v>13</v>
      </c>
      <c r="F13" t="s">
        <v>13</v>
      </c>
      <c r="G13" t="s">
        <v>14</v>
      </c>
      <c r="I13" t="str">
        <f t="shared" si="0"/>
        <v>A long description for Variables can be held constant is not yet available--feel free to give us your suggestions on the poster!</v>
      </c>
      <c r="K13" t="s">
        <v>15</v>
      </c>
      <c r="L13" t="s">
        <v>187</v>
      </c>
    </row>
    <row r="14" spans="1:12" x14ac:dyDescent="0.2">
      <c r="A14" t="s">
        <v>11</v>
      </c>
      <c r="B14" t="s">
        <v>27</v>
      </c>
      <c r="C14">
        <f>ROW()</f>
        <v>14</v>
      </c>
      <c r="D14" t="s">
        <v>13</v>
      </c>
      <c r="E14" t="s">
        <v>13</v>
      </c>
      <c r="F14" t="s">
        <v>13</v>
      </c>
      <c r="G14" t="s">
        <v>14</v>
      </c>
      <c r="I14" t="s">
        <v>197</v>
      </c>
      <c r="K14" t="s">
        <v>15</v>
      </c>
    </row>
    <row r="15" spans="1:12" x14ac:dyDescent="0.2">
      <c r="A15" t="s">
        <v>11</v>
      </c>
      <c r="B15" t="s">
        <v>28</v>
      </c>
      <c r="C15">
        <f>ROW()</f>
        <v>15</v>
      </c>
      <c r="D15" t="s">
        <v>13</v>
      </c>
      <c r="E15" t="s">
        <v>13</v>
      </c>
      <c r="F15" t="s">
        <v>13</v>
      </c>
      <c r="G15" t="s">
        <v>14</v>
      </c>
      <c r="I15" t="s">
        <v>196</v>
      </c>
      <c r="K15" t="s">
        <v>15</v>
      </c>
      <c r="L15" t="s">
        <v>195</v>
      </c>
    </row>
    <row r="16" spans="1:12" ht="96" x14ac:dyDescent="0.2">
      <c r="A16" t="s">
        <v>11</v>
      </c>
      <c r="B16" t="s">
        <v>29</v>
      </c>
      <c r="C16">
        <f>ROW()</f>
        <v>16</v>
      </c>
      <c r="D16" t="s">
        <v>13</v>
      </c>
      <c r="E16" t="s">
        <v>13</v>
      </c>
      <c r="F16" t="s">
        <v>204</v>
      </c>
      <c r="G16" t="s">
        <v>14</v>
      </c>
      <c r="H16" s="2"/>
      <c r="I16" t="s">
        <v>30</v>
      </c>
      <c r="K16" t="s">
        <v>15</v>
      </c>
    </row>
    <row r="17" spans="1:11" ht="64" x14ac:dyDescent="0.2">
      <c r="A17" t="s">
        <v>11</v>
      </c>
      <c r="B17" t="s">
        <v>31</v>
      </c>
      <c r="C17">
        <f>ROW()</f>
        <v>17</v>
      </c>
      <c r="D17" t="s">
        <v>13</v>
      </c>
      <c r="E17" t="s">
        <v>13</v>
      </c>
      <c r="F17" t="s">
        <v>13</v>
      </c>
      <c r="G17" t="s">
        <v>14</v>
      </c>
      <c r="I17" t="s">
        <v>177</v>
      </c>
      <c r="K17" t="s">
        <v>15</v>
      </c>
    </row>
    <row r="18" spans="1:11" ht="48" x14ac:dyDescent="0.2">
      <c r="A18" t="s">
        <v>11</v>
      </c>
      <c r="B18" t="s">
        <v>32</v>
      </c>
      <c r="C18">
        <f>ROW()</f>
        <v>18</v>
      </c>
      <c r="D18" t="str">
        <f>"["&amp;B13&amp;"]"</f>
        <v>[Variables can be held constant]</v>
      </c>
      <c r="E18" t="s">
        <v>13</v>
      </c>
      <c r="F18" t="s">
        <v>205</v>
      </c>
      <c r="G18" t="s">
        <v>33</v>
      </c>
      <c r="I18" t="s">
        <v>34</v>
      </c>
      <c r="K18" t="s">
        <v>15</v>
      </c>
    </row>
    <row r="19" spans="1:11" ht="32" x14ac:dyDescent="0.2">
      <c r="A19" t="s">
        <v>11</v>
      </c>
      <c r="B19" t="s">
        <v>198</v>
      </c>
      <c r="C19">
        <f>ROW()</f>
        <v>19</v>
      </c>
      <c r="D19" t="s">
        <v>13</v>
      </c>
      <c r="E19" t="s">
        <v>13</v>
      </c>
      <c r="F19" t="s">
        <v>13</v>
      </c>
      <c r="G19" t="s">
        <v>33</v>
      </c>
      <c r="I19" t="str">
        <f t="shared" ref="I19:I27" si="1">"A long description for "&amp;B19 &amp;" is not yet available--feel free to give us your suggestions on the poster!"</f>
        <v>A long description for There is a partial derivative in every direction at any point is not yet available--feel free to give us your suggestions on the poster!</v>
      </c>
      <c r="K19" t="s">
        <v>15</v>
      </c>
    </row>
    <row r="20" spans="1:11" ht="32" x14ac:dyDescent="0.2">
      <c r="A20" t="s">
        <v>11</v>
      </c>
      <c r="B20" t="s">
        <v>35</v>
      </c>
      <c r="C20">
        <f>ROW()</f>
        <v>20</v>
      </c>
      <c r="D20" t="s">
        <v>13</v>
      </c>
      <c r="E20" t="s">
        <v>13</v>
      </c>
      <c r="F20" t="s">
        <v>13</v>
      </c>
      <c r="G20" t="s">
        <v>33</v>
      </c>
      <c r="I20" t="str">
        <f t="shared" si="1"/>
        <v>A long description for There is a tangent line in every direction at every point is not yet available--feel free to give us your suggestions on the poster!</v>
      </c>
      <c r="K20" t="s">
        <v>15</v>
      </c>
    </row>
    <row r="21" spans="1:11" ht="32" x14ac:dyDescent="0.2">
      <c r="A21" t="s">
        <v>11</v>
      </c>
      <c r="B21" t="s">
        <v>36</v>
      </c>
      <c r="C21">
        <f>ROW()</f>
        <v>21</v>
      </c>
      <c r="D21" t="s">
        <v>13</v>
      </c>
      <c r="E21" t="s">
        <v>13</v>
      </c>
      <c r="F21" t="s">
        <v>37</v>
      </c>
      <c r="G21" t="s">
        <v>33</v>
      </c>
      <c r="I21" t="str">
        <f t="shared" si="1"/>
        <v>A long description for The derivative is related to the density of contour lines is not yet available--feel free to give us your suggestions on the poster!</v>
      </c>
      <c r="K21" t="s">
        <v>15</v>
      </c>
    </row>
    <row r="22" spans="1:11" ht="48" x14ac:dyDescent="0.2">
      <c r="A22" t="s">
        <v>11</v>
      </c>
      <c r="B22" t="s">
        <v>38</v>
      </c>
      <c r="C22">
        <f>ROW()</f>
        <v>22</v>
      </c>
      <c r="D22" t="s">
        <v>13</v>
      </c>
      <c r="E22" t="s">
        <v>13</v>
      </c>
      <c r="F22" t="s">
        <v>205</v>
      </c>
      <c r="G22" t="s">
        <v>33</v>
      </c>
      <c r="I22" t="str">
        <f t="shared" si="1"/>
        <v>A long description for The value of a partial derivative depends on the value(s) of what is held constant is not yet available--feel free to give us your suggestions on the poster!</v>
      </c>
      <c r="K22" t="s">
        <v>15</v>
      </c>
    </row>
    <row r="23" spans="1:11" ht="32" x14ac:dyDescent="0.2">
      <c r="A23" t="s">
        <v>11</v>
      </c>
      <c r="B23" t="s">
        <v>39</v>
      </c>
      <c r="C23">
        <f>ROW()</f>
        <v>23</v>
      </c>
      <c r="D23" t="str">
        <f>"["&amp;B15&amp;"]"</f>
        <v>[Single variable chain rule]</v>
      </c>
      <c r="E23" t="s">
        <v>13</v>
      </c>
      <c r="F23" t="s">
        <v>13</v>
      </c>
      <c r="G23" t="s">
        <v>33</v>
      </c>
      <c r="I23" t="str">
        <f t="shared" si="1"/>
        <v>A long description for A partial derivative can be expressed in terms of other partial derivatives is not yet available--feel free to give us your suggestions on the poster!</v>
      </c>
      <c r="K23" t="s">
        <v>15</v>
      </c>
    </row>
    <row r="24" spans="1:11" ht="32" x14ac:dyDescent="0.2">
      <c r="A24" t="s">
        <v>11</v>
      </c>
      <c r="B24" t="s">
        <v>40</v>
      </c>
      <c r="C24">
        <f>ROW()</f>
        <v>24</v>
      </c>
      <c r="D24" t="s">
        <v>13</v>
      </c>
      <c r="E24" t="s">
        <v>13</v>
      </c>
      <c r="F24" t="s">
        <v>13</v>
      </c>
      <c r="G24" t="s">
        <v>33</v>
      </c>
      <c r="I24" t="s">
        <v>41</v>
      </c>
    </row>
    <row r="25" spans="1:11" ht="48" x14ac:dyDescent="0.2">
      <c r="A25" t="s">
        <v>11</v>
      </c>
      <c r="B25" t="s">
        <v>42</v>
      </c>
      <c r="C25">
        <f>ROW()</f>
        <v>25</v>
      </c>
      <c r="D25" t="str">
        <f>"["&amp;B6&amp;"]"</f>
        <v>[The derivative at a point is the slope of a tangent line at that point]</v>
      </c>
      <c r="E25" t="s">
        <v>13</v>
      </c>
      <c r="F25" t="s">
        <v>13</v>
      </c>
      <c r="G25" t="s">
        <v>33</v>
      </c>
      <c r="I25" t="str">
        <f t="shared" si="1"/>
        <v>A long description for The magnitude of the gradient is the value of the slope in the steepest direction is not yet available--feel free to give us your suggestions on the poster!</v>
      </c>
      <c r="K25" t="s">
        <v>15</v>
      </c>
    </row>
    <row r="26" spans="1:11" ht="32" x14ac:dyDescent="0.2">
      <c r="A26" t="s">
        <v>11</v>
      </c>
      <c r="B26" t="s">
        <v>43</v>
      </c>
      <c r="C26">
        <f>ROW()</f>
        <v>26</v>
      </c>
      <c r="D26" t="s">
        <v>13</v>
      </c>
      <c r="E26" t="s">
        <v>13</v>
      </c>
      <c r="F26" t="s">
        <v>37</v>
      </c>
      <c r="G26" t="s">
        <v>33</v>
      </c>
      <c r="I26" t="str">
        <f t="shared" si="1"/>
        <v>A long description for The gradient is perpendicular to contour lines is not yet available--feel free to give us your suggestions on the poster!</v>
      </c>
      <c r="K26" t="s">
        <v>15</v>
      </c>
    </row>
    <row r="27" spans="1:11" ht="48" x14ac:dyDescent="0.2">
      <c r="A27" t="s">
        <v>11</v>
      </c>
      <c r="B27" t="s">
        <v>44</v>
      </c>
      <c r="C27">
        <f>ROW()</f>
        <v>27</v>
      </c>
      <c r="D27" t="str">
        <f>"["&amp;B6&amp;","&amp;B$19&amp;"]"</f>
        <v>[The derivative at a point is the slope of a tangent line at that point,There is a partial derivative in every direction at any point]</v>
      </c>
      <c r="E27" t="s">
        <v>13</v>
      </c>
      <c r="F27" t="s">
        <v>13</v>
      </c>
      <c r="G27" t="s">
        <v>33</v>
      </c>
      <c r="I27" t="str">
        <f t="shared" si="1"/>
        <v>A long description for All partial derivatives can be found as a slope of a tangent plane is not yet available--feel free to give us your suggestions on the poster!</v>
      </c>
      <c r="K27" t="s">
        <v>15</v>
      </c>
    </row>
    <row r="28" spans="1:11" ht="32" x14ac:dyDescent="0.2">
      <c r="A28" t="s">
        <v>11</v>
      </c>
      <c r="B28" t="s">
        <v>45</v>
      </c>
      <c r="C28">
        <f>ROW()</f>
        <v>28</v>
      </c>
      <c r="D28" t="s">
        <v>13</v>
      </c>
      <c r="E28" t="s">
        <v>13</v>
      </c>
      <c r="F28" t="s">
        <v>13</v>
      </c>
      <c r="G28" t="s">
        <v>33</v>
      </c>
      <c r="I28" t="str">
        <f>"This is the long description for " &amp;B28 &amp;". It is quite a long description!"</f>
        <v>This is the long description for The derivative is local quantity. It is quite a long description!</v>
      </c>
      <c r="K28" t="s">
        <v>15</v>
      </c>
    </row>
    <row r="29" spans="1:11" x14ac:dyDescent="0.2">
      <c r="A29" t="s">
        <v>11</v>
      </c>
      <c r="B29" t="s">
        <v>46</v>
      </c>
      <c r="C29">
        <f>ROW()</f>
        <v>29</v>
      </c>
      <c r="D29" t="s">
        <v>13</v>
      </c>
      <c r="E29" t="s">
        <v>13</v>
      </c>
      <c r="F29" t="s">
        <v>13</v>
      </c>
      <c r="G29" t="s">
        <v>33</v>
      </c>
      <c r="I29" t="s">
        <v>47</v>
      </c>
      <c r="K29" t="s">
        <v>15</v>
      </c>
    </row>
    <row r="30" spans="1:11" x14ac:dyDescent="0.2">
      <c r="A30" t="s">
        <v>11</v>
      </c>
      <c r="B30" t="s">
        <v>48</v>
      </c>
      <c r="C30">
        <f>ROW()</f>
        <v>30</v>
      </c>
      <c r="D30" t="s">
        <v>13</v>
      </c>
      <c r="E30" t="s">
        <v>13</v>
      </c>
      <c r="F30" t="s">
        <v>13</v>
      </c>
      <c r="G30" t="s">
        <v>33</v>
      </c>
      <c r="I30" t="s">
        <v>49</v>
      </c>
      <c r="K30" t="s">
        <v>15</v>
      </c>
    </row>
    <row r="31" spans="1:11" ht="32" x14ac:dyDescent="0.2">
      <c r="A31" t="s">
        <v>11</v>
      </c>
      <c r="B31" t="s">
        <v>50</v>
      </c>
      <c r="C31">
        <v>28</v>
      </c>
      <c r="D31" t="s">
        <v>13</v>
      </c>
      <c r="E31" t="s">
        <v>13</v>
      </c>
      <c r="F31" t="s">
        <v>13</v>
      </c>
      <c r="G31" t="s">
        <v>33</v>
      </c>
      <c r="I31" t="s">
        <v>51</v>
      </c>
      <c r="K31" t="s">
        <v>15</v>
      </c>
    </row>
    <row r="32" spans="1:11" ht="96" x14ac:dyDescent="0.2">
      <c r="A32" t="s">
        <v>52</v>
      </c>
      <c r="B32" t="s">
        <v>53</v>
      </c>
      <c r="C32">
        <f>ROW()</f>
        <v>32</v>
      </c>
      <c r="D32" t="str">
        <f>"["&amp;B4&amp;", "&amp;B13&amp;", "&amp;B17&amp;"]"</f>
        <v>[The derivative is a ratio of small changes, Variables can be held constant, "With respect to what" matters]</v>
      </c>
      <c r="E32" t="str">
        <f>"["&amp;B18&amp;"]"</f>
        <v>[Derivatives can be found while holding one or more variables constant]</v>
      </c>
      <c r="F32" t="s">
        <v>37</v>
      </c>
      <c r="G32" t="s">
        <v>33</v>
      </c>
      <c r="H32" t="s">
        <v>54</v>
      </c>
      <c r="I32" t="s">
        <v>55</v>
      </c>
      <c r="J32" t="s">
        <v>56</v>
      </c>
      <c r="K32" t="s">
        <v>15</v>
      </c>
    </row>
    <row r="33" spans="1:12" ht="96" x14ac:dyDescent="0.2">
      <c r="A33" t="s">
        <v>52</v>
      </c>
      <c r="B33" t="s">
        <v>57</v>
      </c>
      <c r="C33">
        <f>ROW()</f>
        <v>33</v>
      </c>
      <c r="D33" t="str">
        <f>"["&amp;B6&amp;", "&amp;B8&amp;", "&amp;B12&amp;", "&amp;B17&amp;"]"</f>
        <v>[The derivative at a point is the slope of a tangent line at that point, The derivative can be a function, The derivative at a cusp is undefined, "With respect to what" matters]</v>
      </c>
      <c r="E33" t="str">
        <f>"["&amp;B19&amp;", "&amp;B20&amp;", "&amp;B21&amp;", "&amp;B22&amp;"]"</f>
        <v>[There is a partial derivative in every direction at any point, There is a tangent line in every direction at every point, The derivative is related to the density of contour lines, The value of a partial derivative depends on the value(s) of what is held constant]</v>
      </c>
      <c r="F33" t="s">
        <v>58</v>
      </c>
      <c r="G33" t="s">
        <v>33</v>
      </c>
      <c r="H33" t="s">
        <v>59</v>
      </c>
      <c r="I33" t="s">
        <v>60</v>
      </c>
      <c r="J33" t="s">
        <v>61</v>
      </c>
      <c r="K33" t="s">
        <v>15</v>
      </c>
    </row>
    <row r="34" spans="1:12" ht="71.25" customHeight="1" x14ac:dyDescent="0.2">
      <c r="A34" t="s">
        <v>52</v>
      </c>
      <c r="B34" t="s">
        <v>62</v>
      </c>
      <c r="C34">
        <f>ROW()</f>
        <v>34</v>
      </c>
      <c r="D34" t="str">
        <f>"["&amp;B8&amp;", "&amp;B10&amp;", "&amp;B13&amp;", "&amp;B14&amp;", "&amp;B17&amp;", "&amp;B15&amp;"]"</f>
        <v>[The derivative can be a function, The derivative is a linear function, Variables can be held constant, Product rule, "With respect to what" matters, Single variable chain rule]</v>
      </c>
      <c r="E34" t="str">
        <f>"["&amp;B23&amp;"]"</f>
        <v>[A partial derivative can be expressed in terms of other partial derivatives]</v>
      </c>
      <c r="F34" t="s">
        <v>63</v>
      </c>
      <c r="G34" t="s">
        <v>33</v>
      </c>
      <c r="H34" t="s">
        <v>64</v>
      </c>
      <c r="I34" t="s">
        <v>65</v>
      </c>
      <c r="J34" t="s">
        <v>66</v>
      </c>
      <c r="K34" t="s">
        <v>15</v>
      </c>
    </row>
    <row r="35" spans="1:12" ht="96" x14ac:dyDescent="0.2">
      <c r="A35" t="s">
        <v>52</v>
      </c>
      <c r="B35" t="s">
        <v>67</v>
      </c>
      <c r="C35">
        <f>ROW()</f>
        <v>35</v>
      </c>
      <c r="D35" t="str">
        <f>"["&amp;Sheet1!B6&amp;", "&amp;Sheet1!B23&amp;"]"</f>
        <v>[The derivative at a point is the slope of a tangent line at that point, A partial derivative can be expressed in terms of other partial derivatives]</v>
      </c>
      <c r="E35" t="s">
        <v>13</v>
      </c>
      <c r="F35" t="s">
        <v>68</v>
      </c>
      <c r="G35" t="s">
        <v>33</v>
      </c>
      <c r="I35" t="s">
        <v>191</v>
      </c>
      <c r="J35" t="s">
        <v>69</v>
      </c>
      <c r="K35" t="s">
        <v>15</v>
      </c>
    </row>
    <row r="36" spans="1:12" ht="112" x14ac:dyDescent="0.2">
      <c r="A36" t="s">
        <v>52</v>
      </c>
      <c r="B36" t="s">
        <v>70</v>
      </c>
      <c r="C36">
        <f>ROW()</f>
        <v>36</v>
      </c>
      <c r="D36" t="str">
        <f>"["&amp;B6&amp;", "&amp;B18&amp;", "&amp;B19&amp;", "&amp;B20&amp;"]"</f>
        <v>[The derivative at a point is the slope of a tangent line at that point, Derivatives can be found while holding one or more variables constant, There is a partial derivative in every direction at any point, There is a tangent line in every direction at every point]</v>
      </c>
      <c r="E36" t="str">
        <f>"["&amp;B25&amp;", "&amp;B26&amp;"]"</f>
        <v>[The magnitude of the gradient is the value of the slope in the steepest direction, The gradient is perpendicular to contour lines]</v>
      </c>
      <c r="F36" t="s">
        <v>68</v>
      </c>
      <c r="G36" t="s">
        <v>33</v>
      </c>
      <c r="H36" t="s">
        <v>71</v>
      </c>
      <c r="I36" t="s">
        <v>72</v>
      </c>
      <c r="J36" t="s">
        <v>73</v>
      </c>
      <c r="K36" t="s">
        <v>15</v>
      </c>
    </row>
    <row r="37" spans="1:12" ht="96" x14ac:dyDescent="0.2">
      <c r="A37" t="s">
        <v>52</v>
      </c>
      <c r="B37" t="s">
        <v>74</v>
      </c>
      <c r="C37">
        <f>ROW()</f>
        <v>37</v>
      </c>
      <c r="D37" t="str">
        <f>"["&amp;B10&amp;", "&amp;B19&amp;", "&amp;B23&amp;"]"</f>
        <v>[The derivative is a linear function, There is a partial derivative in every direction at any point, A partial derivative can be expressed in terms of other partial derivatives]</v>
      </c>
      <c r="E37" t="str">
        <f>"["&amp;B27&amp;", "&amp;B31&amp;"]"</f>
        <v>[All partial derivatives can be found as a slope of a tangent plane, The components of the gradient are partial derivatives]</v>
      </c>
      <c r="F37" t="s">
        <v>75</v>
      </c>
      <c r="G37" t="s">
        <v>33</v>
      </c>
      <c r="H37" t="s">
        <v>76</v>
      </c>
      <c r="I37" t="s">
        <v>77</v>
      </c>
      <c r="J37" t="s">
        <v>78</v>
      </c>
      <c r="K37" t="s">
        <v>15</v>
      </c>
    </row>
    <row r="38" spans="1:12" ht="48" x14ac:dyDescent="0.2">
      <c r="A38" t="s">
        <v>11</v>
      </c>
      <c r="B38" t="s">
        <v>79</v>
      </c>
      <c r="C38">
        <f>ROW()</f>
        <v>38</v>
      </c>
      <c r="D38" t="str">
        <f>"["&amp;B$2&amp;"]"</f>
        <v>[Difference / Change]</v>
      </c>
      <c r="E38" t="s">
        <v>13</v>
      </c>
      <c r="F38" t="s">
        <v>13</v>
      </c>
      <c r="G38" t="s">
        <v>80</v>
      </c>
      <c r="I38" t="str">
        <f>"A long description for "&amp;B38 &amp;" is not yet available--feel free to give us your suggestions on the poster!"</f>
        <v>A long description for Each component of $d \vec r$ is an arbitrary small change between two arbitrary position vectors.  is not yet available--feel free to give us your suggestions on the poster!</v>
      </c>
      <c r="K38" t="s">
        <v>15</v>
      </c>
    </row>
    <row r="39" spans="1:12" ht="34" customHeight="1" x14ac:dyDescent="0.2">
      <c r="A39" t="s">
        <v>11</v>
      </c>
      <c r="B39" t="s">
        <v>81</v>
      </c>
      <c r="C39">
        <f>ROW()</f>
        <v>39</v>
      </c>
      <c r="D39" t="str">
        <f>"["&amp;B$2&amp;"]"</f>
        <v>[Difference / Change]</v>
      </c>
      <c r="E39" t="s">
        <v>13</v>
      </c>
      <c r="F39" t="s">
        <v>13</v>
      </c>
      <c r="G39" t="s">
        <v>82</v>
      </c>
      <c r="I39" t="str">
        <f>"A long description for "&amp;B39 &amp;" is not yet available--feel free to give us your suggestions on the poster!"</f>
        <v>A long description for The magnitude of $d\vec r$ is the length of a small step along a path is not yet available--feel free to give us your suggestions on the poster!</v>
      </c>
      <c r="K39" t="s">
        <v>15</v>
      </c>
    </row>
    <row r="40" spans="1:12" ht="34" customHeight="1" x14ac:dyDescent="0.2">
      <c r="A40" t="s">
        <v>11</v>
      </c>
      <c r="B40" t="s">
        <v>83</v>
      </c>
      <c r="C40">
        <f>ROW()</f>
        <v>40</v>
      </c>
      <c r="D40" t="s">
        <v>13</v>
      </c>
      <c r="E40" t="s">
        <v>13</v>
      </c>
      <c r="F40" t="s">
        <v>13</v>
      </c>
      <c r="G40" t="s">
        <v>82</v>
      </c>
      <c r="I40" t="str">
        <f>"A long description for "&amp;B40 &amp;" is not yet available--feel free to give us your suggestions on the poster!"</f>
        <v>A long description for The direction of $d\vec r$ is tangent to a path is not yet available--feel free to give us your suggestions on the poster!</v>
      </c>
      <c r="K40" t="s">
        <v>15</v>
      </c>
    </row>
    <row r="41" spans="1:12" ht="48" x14ac:dyDescent="0.2">
      <c r="A41" t="s">
        <v>11</v>
      </c>
      <c r="B41" t="s">
        <v>84</v>
      </c>
      <c r="C41">
        <f>ROW()</f>
        <v>41</v>
      </c>
      <c r="D41" t="str">
        <f>"["&amp;B$2&amp;"]"</f>
        <v>[Difference / Change]</v>
      </c>
      <c r="E41" t="s">
        <v>13</v>
      </c>
      <c r="F41" t="s">
        <v>207</v>
      </c>
      <c r="G41" t="s">
        <v>80</v>
      </c>
      <c r="I41" t="s">
        <v>206</v>
      </c>
      <c r="K41" t="s">
        <v>15</v>
      </c>
    </row>
    <row r="42" spans="1:12" ht="32" x14ac:dyDescent="0.2">
      <c r="A42" t="s">
        <v>11</v>
      </c>
      <c r="B42" t="s">
        <v>85</v>
      </c>
      <c r="C42">
        <f>ROW()</f>
        <v>42</v>
      </c>
      <c r="D42" t="s">
        <v>13</v>
      </c>
      <c r="E42" t="s">
        <v>13</v>
      </c>
      <c r="F42" t="s">
        <v>208</v>
      </c>
      <c r="I42" t="s">
        <v>186</v>
      </c>
      <c r="K42" t="s">
        <v>15</v>
      </c>
    </row>
    <row r="43" spans="1:12" ht="51" customHeight="1" x14ac:dyDescent="0.2">
      <c r="A43" s="1" t="s">
        <v>11</v>
      </c>
      <c r="B43" s="1"/>
      <c r="C43" s="1">
        <f>ROW()</f>
        <v>43</v>
      </c>
      <c r="D43" s="1" t="s">
        <v>13</v>
      </c>
      <c r="E43" s="1" t="s">
        <v>13</v>
      </c>
      <c r="F43" t="s">
        <v>208</v>
      </c>
      <c r="G43" s="1" t="s">
        <v>80</v>
      </c>
      <c r="H43" s="1"/>
      <c r="I43" s="1"/>
      <c r="J43" s="1"/>
      <c r="K43" s="1" t="s">
        <v>15</v>
      </c>
      <c r="L43" s="1" t="s">
        <v>185</v>
      </c>
    </row>
    <row r="44" spans="1:12" ht="31" customHeight="1" x14ac:dyDescent="0.2">
      <c r="A44" s="1" t="s">
        <v>11</v>
      </c>
      <c r="B44" s="1"/>
      <c r="C44" s="1">
        <f>ROW()</f>
        <v>44</v>
      </c>
      <c r="D44" s="1" t="s">
        <v>13</v>
      </c>
      <c r="E44" s="1" t="s">
        <v>13</v>
      </c>
      <c r="F44" t="s">
        <v>209</v>
      </c>
      <c r="G44" s="1" t="s">
        <v>80</v>
      </c>
      <c r="H44" s="1"/>
      <c r="I44" s="1"/>
      <c r="J44" s="1"/>
      <c r="K44" s="1" t="s">
        <v>15</v>
      </c>
      <c r="L44" s="1" t="s">
        <v>185</v>
      </c>
    </row>
    <row r="45" spans="1:12" ht="45" customHeight="1" x14ac:dyDescent="0.2">
      <c r="A45" s="1" t="s">
        <v>86</v>
      </c>
      <c r="B45" s="1"/>
      <c r="C45" s="1">
        <f>ROW()</f>
        <v>45</v>
      </c>
      <c r="D45" s="1" t="s">
        <v>13</v>
      </c>
      <c r="E45" s="1" t="s">
        <v>13</v>
      </c>
      <c r="F45" s="1" t="s">
        <v>13</v>
      </c>
      <c r="G45" s="1" t="s">
        <v>80</v>
      </c>
      <c r="H45" s="1"/>
      <c r="I45" s="1"/>
      <c r="J45" s="1"/>
      <c r="K45" s="1" t="s">
        <v>15</v>
      </c>
      <c r="L45" s="1" t="s">
        <v>185</v>
      </c>
    </row>
    <row r="46" spans="1:12" ht="46" customHeight="1" x14ac:dyDescent="0.2">
      <c r="A46" s="1" t="s">
        <v>11</v>
      </c>
      <c r="B46" s="1"/>
      <c r="C46" s="1">
        <f>ROW()</f>
        <v>46</v>
      </c>
      <c r="D46" s="1" t="s">
        <v>13</v>
      </c>
      <c r="E46" s="1" t="s">
        <v>13</v>
      </c>
      <c r="F46" s="1" t="s">
        <v>13</v>
      </c>
      <c r="G46" s="1" t="s">
        <v>80</v>
      </c>
      <c r="H46" s="1"/>
      <c r="I46" s="1"/>
      <c r="J46" s="1"/>
      <c r="K46" s="1" t="s">
        <v>15</v>
      </c>
      <c r="L46" s="1" t="s">
        <v>185</v>
      </c>
    </row>
    <row r="47" spans="1:12" ht="112" x14ac:dyDescent="0.2">
      <c r="A47" t="s">
        <v>52</v>
      </c>
      <c r="B47" t="s">
        <v>87</v>
      </c>
      <c r="C47">
        <f>ROW()</f>
        <v>47</v>
      </c>
      <c r="D47" t="str">
        <f>"["&amp;B18&amp;", "&amp;B19&amp;", "&amp;B21&amp;", "&amp;B22&amp;"]"</f>
        <v>[Derivatives can be found while holding one or more variables constant, There is a partial derivative in every direction at any point, The derivative is related to the density of contour lines, The value of a partial derivative depends on the value(s) of what is held constant]</v>
      </c>
      <c r="E47" t="str">
        <f>"["&amp;B25&amp;", "&amp;B26&amp;"]"</f>
        <v>[The magnitude of the gradient is the value of the slope in the steepest direction, The gradient is perpendicular to contour lines]</v>
      </c>
      <c r="F47" t="s">
        <v>88</v>
      </c>
      <c r="G47" t="s">
        <v>80</v>
      </c>
      <c r="H47" t="s">
        <v>71</v>
      </c>
      <c r="I47" t="s">
        <v>89</v>
      </c>
      <c r="J47" t="s">
        <v>90</v>
      </c>
      <c r="K47" t="s">
        <v>15</v>
      </c>
    </row>
    <row r="48" spans="1:12" ht="96" x14ac:dyDescent="0.2">
      <c r="A48" t="s">
        <v>52</v>
      </c>
      <c r="B48" t="s">
        <v>91</v>
      </c>
      <c r="C48">
        <f>ROW()</f>
        <v>48</v>
      </c>
      <c r="D48" t="str">
        <f>"["&amp;B31&amp;"]"</f>
        <v>[The components of the gradient are partial derivatives]</v>
      </c>
      <c r="E48" t="str">
        <f>"["&amp;B41&amp;"]"</f>
        <v>[The gradient can tell you a small change in a function in any direction (differentials edition)]</v>
      </c>
      <c r="F48" t="s">
        <v>37</v>
      </c>
      <c r="G48" t="s">
        <v>80</v>
      </c>
      <c r="H48" t="s">
        <v>92</v>
      </c>
      <c r="I48" t="s">
        <v>93</v>
      </c>
      <c r="J48" t="s">
        <v>94</v>
      </c>
      <c r="K48" t="s">
        <v>15</v>
      </c>
      <c r="L48" s="1" t="s">
        <v>194</v>
      </c>
    </row>
    <row r="49" spans="1:11" ht="32" x14ac:dyDescent="0.2">
      <c r="A49" t="s">
        <v>11</v>
      </c>
      <c r="B49" t="s">
        <v>95</v>
      </c>
      <c r="C49">
        <f>ROW()</f>
        <v>49</v>
      </c>
      <c r="D49" t="str">
        <f>"["&amp;B64&amp;"]"</f>
        <v>[Vector Differentials]</v>
      </c>
      <c r="E49" t="s">
        <v>13</v>
      </c>
      <c r="F49" t="s">
        <v>210</v>
      </c>
      <c r="G49" t="s">
        <v>82</v>
      </c>
      <c r="I49" t="str">
        <f t="shared" ref="I49:I63" si="2">"A long description for "&amp;B49 &amp;" is not yet available--feel free to give us your suggestions on the poster!"</f>
        <v>A long description for Differential form of $\vec r$ in spherical and cylindrical coordinates is not yet available--feel free to give us your suggestions on the poster!</v>
      </c>
      <c r="K49" t="s">
        <v>15</v>
      </c>
    </row>
    <row r="50" spans="1:11" ht="48" x14ac:dyDescent="0.2">
      <c r="A50" t="s">
        <v>11</v>
      </c>
      <c r="B50" t="s">
        <v>96</v>
      </c>
      <c r="C50">
        <f>ROW()</f>
        <v>50</v>
      </c>
      <c r="D50" t="s">
        <v>13</v>
      </c>
      <c r="E50" t="s">
        <v>13</v>
      </c>
      <c r="F50" t="s">
        <v>13</v>
      </c>
      <c r="G50" t="s">
        <v>82</v>
      </c>
      <c r="I50" t="str">
        <f t="shared" si="2"/>
        <v>A long description for The gradient's dimension is the same as real space. The gradient lives in the domain is not yet available--feel free to give us your suggestions on the poster!</v>
      </c>
      <c r="K50" t="s">
        <v>15</v>
      </c>
    </row>
    <row r="51" spans="1:11" ht="32" x14ac:dyDescent="0.2">
      <c r="A51" t="s">
        <v>11</v>
      </c>
      <c r="B51" t="s">
        <v>97</v>
      </c>
      <c r="C51">
        <f>ROW()</f>
        <v>51</v>
      </c>
      <c r="D51" t="str">
        <f>"["&amp;Representations!B28&amp;"]"</f>
        <v>[]</v>
      </c>
      <c r="E51" t="s">
        <v>13</v>
      </c>
      <c r="F51" t="s">
        <v>13</v>
      </c>
      <c r="G51" t="s">
        <v>82</v>
      </c>
      <c r="I51" t="str">
        <f t="shared" si="2"/>
        <v>A long description for The gradient is a local quantity is not yet available--feel free to give us your suggestions on the poster!</v>
      </c>
      <c r="K51" t="s">
        <v>15</v>
      </c>
    </row>
    <row r="52" spans="1:11" ht="32" x14ac:dyDescent="0.2">
      <c r="A52" t="s">
        <v>11</v>
      </c>
      <c r="B52" t="s">
        <v>98</v>
      </c>
      <c r="C52">
        <f>ROW()</f>
        <v>52</v>
      </c>
      <c r="D52" t="s">
        <v>13</v>
      </c>
      <c r="E52" t="s">
        <v>13</v>
      </c>
      <c r="F52" t="s">
        <v>13</v>
      </c>
      <c r="G52" t="s">
        <v>82</v>
      </c>
      <c r="I52" t="str">
        <f t="shared" si="2"/>
        <v>A long description for The electric field is the negative gradient of the electric potential is not yet available--feel free to give us your suggestions on the poster!</v>
      </c>
      <c r="K52" t="s">
        <v>15</v>
      </c>
    </row>
    <row r="53" spans="1:11" ht="32" x14ac:dyDescent="0.2">
      <c r="A53" t="s">
        <v>11</v>
      </c>
      <c r="B53" t="s">
        <v>99</v>
      </c>
      <c r="C53">
        <f>ROW()</f>
        <v>53</v>
      </c>
      <c r="D53" t="s">
        <v>13</v>
      </c>
      <c r="E53" t="s">
        <v>13</v>
      </c>
      <c r="F53" t="s">
        <v>13</v>
      </c>
      <c r="G53" t="s">
        <v>82</v>
      </c>
      <c r="I53" t="str">
        <f t="shared" si="2"/>
        <v>A long description for The divergence is related to the total flux through a closed surface is not yet available--feel free to give us your suggestions on the poster!</v>
      </c>
      <c r="K53" t="s">
        <v>15</v>
      </c>
    </row>
    <row r="54" spans="1:11" x14ac:dyDescent="0.2">
      <c r="A54" t="s">
        <v>11</v>
      </c>
      <c r="B54" t="s">
        <v>100</v>
      </c>
      <c r="C54">
        <f>ROW()</f>
        <v>54</v>
      </c>
      <c r="D54" t="s">
        <v>13</v>
      </c>
      <c r="E54" t="s">
        <v>13</v>
      </c>
      <c r="F54" t="s">
        <v>13</v>
      </c>
      <c r="G54" t="s">
        <v>82</v>
      </c>
      <c r="I54" t="s">
        <v>173</v>
      </c>
      <c r="K54" t="s">
        <v>15</v>
      </c>
    </row>
    <row r="55" spans="1:11" ht="32" x14ac:dyDescent="0.2">
      <c r="A55" t="s">
        <v>11</v>
      </c>
      <c r="B55" t="s">
        <v>101</v>
      </c>
      <c r="C55">
        <f>ROW()</f>
        <v>55</v>
      </c>
      <c r="D55" t="str">
        <f>"["&amp;Representations!B28&amp;"]"</f>
        <v>[]</v>
      </c>
      <c r="E55" t="s">
        <v>13</v>
      </c>
      <c r="F55" t="s">
        <v>13</v>
      </c>
      <c r="G55" t="s">
        <v>82</v>
      </c>
      <c r="I55" t="str">
        <f t="shared" si="2"/>
        <v>A long description for The divergence is a local quantity is not yet available--feel free to give us your suggestions on the poster!</v>
      </c>
      <c r="K55" t="s">
        <v>15</v>
      </c>
    </row>
    <row r="56" spans="1:11" ht="32" x14ac:dyDescent="0.2">
      <c r="A56" t="s">
        <v>11</v>
      </c>
      <c r="B56" t="s">
        <v>102</v>
      </c>
      <c r="C56">
        <f>ROW()</f>
        <v>56</v>
      </c>
      <c r="D56" t="s">
        <v>13</v>
      </c>
      <c r="E56" t="s">
        <v>13</v>
      </c>
      <c r="F56" t="s">
        <v>13</v>
      </c>
      <c r="G56" t="s">
        <v>82</v>
      </c>
      <c r="I56" t="str">
        <f t="shared" si="2"/>
        <v>A long description for The divergence of the electric field is equal to is not yet available--feel free to give us your suggestions on the poster!</v>
      </c>
      <c r="K56" t="s">
        <v>15</v>
      </c>
    </row>
    <row r="57" spans="1:11" ht="32" x14ac:dyDescent="0.2">
      <c r="A57" t="s">
        <v>11</v>
      </c>
      <c r="B57" t="s">
        <v>103</v>
      </c>
      <c r="C57">
        <f>ROW()</f>
        <v>57</v>
      </c>
      <c r="D57" t="s">
        <v>13</v>
      </c>
      <c r="E57" t="s">
        <v>13</v>
      </c>
      <c r="F57" t="s">
        <v>13</v>
      </c>
      <c r="G57" t="s">
        <v>82</v>
      </c>
      <c r="I57" t="str">
        <f t="shared" si="2"/>
        <v>A long description for The divergence of the magnetic field is zero is not yet available--feel free to give us your suggestions on the poster!</v>
      </c>
      <c r="K57" t="s">
        <v>15</v>
      </c>
    </row>
    <row r="58" spans="1:11" ht="48" x14ac:dyDescent="0.2">
      <c r="A58" t="s">
        <v>11</v>
      </c>
      <c r="B58" t="s">
        <v>104</v>
      </c>
      <c r="C58">
        <f>ROW()</f>
        <v>58</v>
      </c>
      <c r="D58" t="s">
        <v>13</v>
      </c>
      <c r="E58" t="s">
        <v>13</v>
      </c>
      <c r="F58" t="s">
        <v>13</v>
      </c>
      <c r="G58" t="s">
        <v>82</v>
      </c>
      <c r="I58" t="str">
        <f t="shared" si="2"/>
        <v>A long description for The curl is related to the line integral around a closed loop. ("circulation") is not yet available--feel free to give us your suggestions on the poster!</v>
      </c>
      <c r="K58" t="s">
        <v>15</v>
      </c>
    </row>
    <row r="59" spans="1:11" ht="32" x14ac:dyDescent="0.2">
      <c r="A59" t="s">
        <v>11</v>
      </c>
      <c r="B59" t="s">
        <v>105</v>
      </c>
      <c r="C59">
        <f>ROW()</f>
        <v>59</v>
      </c>
      <c r="D59" t="s">
        <v>13</v>
      </c>
      <c r="E59" t="s">
        <v>13</v>
      </c>
      <c r="F59" t="s">
        <v>13</v>
      </c>
      <c r="G59" t="s">
        <v>82</v>
      </c>
      <c r="I59" t="str">
        <f t="shared" si="2"/>
        <v>A long description for the curl is a (vector) function is not yet available--feel free to give us your suggestions on the poster!</v>
      </c>
      <c r="K59" t="s">
        <v>15</v>
      </c>
    </row>
    <row r="60" spans="1:11" ht="32" x14ac:dyDescent="0.2">
      <c r="A60" t="s">
        <v>11</v>
      </c>
      <c r="B60" t="s">
        <v>106</v>
      </c>
      <c r="C60">
        <f>ROW()</f>
        <v>60</v>
      </c>
      <c r="D60" t="str">
        <f>"["&amp;Representations!B28&amp;"]"</f>
        <v>[]</v>
      </c>
      <c r="E60" t="s">
        <v>13</v>
      </c>
      <c r="F60" t="s">
        <v>13</v>
      </c>
      <c r="G60" t="s">
        <v>82</v>
      </c>
      <c r="I60" t="str">
        <f t="shared" si="2"/>
        <v>A long description for The curl is a local quantity is not yet available--feel free to give us your suggestions on the poster!</v>
      </c>
      <c r="K60" t="s">
        <v>15</v>
      </c>
    </row>
    <row r="61" spans="1:11" ht="32" x14ac:dyDescent="0.2">
      <c r="A61" t="s">
        <v>11</v>
      </c>
      <c r="B61" t="s">
        <v>107</v>
      </c>
      <c r="C61">
        <f>ROW()</f>
        <v>61</v>
      </c>
      <c r="D61" t="s">
        <v>13</v>
      </c>
      <c r="E61" t="s">
        <v>13</v>
      </c>
      <c r="F61" t="s">
        <v>13</v>
      </c>
      <c r="G61" t="s">
        <v>82</v>
      </c>
      <c r="I61" t="str">
        <f t="shared" si="2"/>
        <v>A long description for The magnetic field is equal to the curl of the magnetic vector potential is not yet available--feel free to give us your suggestions on the poster!</v>
      </c>
      <c r="K61" t="s">
        <v>15</v>
      </c>
    </row>
    <row r="62" spans="1:11" ht="32" x14ac:dyDescent="0.2">
      <c r="A62" t="s">
        <v>11</v>
      </c>
      <c r="B62" t="s">
        <v>108</v>
      </c>
      <c r="C62">
        <f>ROW()</f>
        <v>62</v>
      </c>
      <c r="D62" t="s">
        <v>13</v>
      </c>
      <c r="E62" t="s">
        <v>13</v>
      </c>
      <c r="F62" t="s">
        <v>13</v>
      </c>
      <c r="G62" t="s">
        <v>82</v>
      </c>
      <c r="I62" t="str">
        <f t="shared" si="2"/>
        <v>A long description for The curl of the electric field is zero in electrostatics is not yet available--feel free to give us your suggestions on the poster!</v>
      </c>
      <c r="K62" t="s">
        <v>15</v>
      </c>
    </row>
    <row r="63" spans="1:11" ht="48" x14ac:dyDescent="0.2">
      <c r="A63" t="s">
        <v>11</v>
      </c>
      <c r="B63" t="s">
        <v>109</v>
      </c>
      <c r="C63">
        <f>ROW()</f>
        <v>63</v>
      </c>
      <c r="D63" t="s">
        <v>13</v>
      </c>
      <c r="E63" t="s">
        <v>13</v>
      </c>
      <c r="F63" t="s">
        <v>13</v>
      </c>
      <c r="G63" t="s">
        <v>82</v>
      </c>
      <c r="I63" t="str">
        <f t="shared" si="2"/>
        <v>A long description for The divergence of the curl is equal to mu times the current in magneto-statics is not yet available--feel free to give us your suggestions on the poster!</v>
      </c>
      <c r="K63" t="s">
        <v>15</v>
      </c>
    </row>
    <row r="64" spans="1:11" ht="96" x14ac:dyDescent="0.2">
      <c r="A64" t="s">
        <v>52</v>
      </c>
      <c r="B64" t="s">
        <v>110</v>
      </c>
      <c r="C64">
        <f>ROW()</f>
        <v>64</v>
      </c>
      <c r="D64" t="str">
        <f>"["&amp;B2&amp;", "&amp;B38&amp;"]"</f>
        <v>[Difference / Change, Each component of $d \vec r$ is an arbitrary small change between two arbitrary position vectors. ]</v>
      </c>
      <c r="E64" t="str">
        <f>"["&amp;B49&amp;", "&amp;B39&amp;", "&amp;B40&amp;"]"</f>
        <v>[Differential form of $\vec r$ in spherical and cylindrical coordinates, The magnitude of $d\vec r$ is the length of a small step along a path, The direction of $d\vec r$ is tangent to a path]</v>
      </c>
      <c r="F64" t="s">
        <v>213</v>
      </c>
      <c r="G64" t="s">
        <v>82</v>
      </c>
      <c r="H64" t="s">
        <v>111</v>
      </c>
      <c r="I64" t="s">
        <v>112</v>
      </c>
      <c r="J64" t="s">
        <v>113</v>
      </c>
      <c r="K64" t="s">
        <v>15</v>
      </c>
    </row>
    <row r="65" spans="1:12" ht="128" x14ac:dyDescent="0.2">
      <c r="A65" t="s">
        <v>52</v>
      </c>
      <c r="B65" t="s">
        <v>114</v>
      </c>
      <c r="C65">
        <f>ROW()</f>
        <v>65</v>
      </c>
      <c r="D65" t="str">
        <f>"["&amp;B25&amp;"]"</f>
        <v>[The magnitude of the gradient is the value of the slope in the steepest direction]</v>
      </c>
      <c r="E65" t="str">
        <f>"["&amp;B50&amp;", "&amp;B51&amp;"]"</f>
        <v>[The gradient's dimension is the same as real space. The gradient lives in the domain, The gradient is a local quantity]</v>
      </c>
      <c r="F65" t="s">
        <v>115</v>
      </c>
      <c r="G65" t="s">
        <v>82</v>
      </c>
      <c r="H65" t="s">
        <v>116</v>
      </c>
      <c r="I65" t="s">
        <v>117</v>
      </c>
      <c r="J65" t="s">
        <v>118</v>
      </c>
      <c r="K65" t="s">
        <v>15</v>
      </c>
    </row>
    <row r="66" spans="1:12" ht="112" x14ac:dyDescent="0.2">
      <c r="A66" t="s">
        <v>52</v>
      </c>
      <c r="B66" t="s">
        <v>119</v>
      </c>
      <c r="C66">
        <f>ROW()</f>
        <v>66</v>
      </c>
      <c r="D66" t="str">
        <f>"["&amp;B25&amp;", "&amp;B26&amp;"]"</f>
        <v>[The magnitude of the gradient is the value of the slope in the steepest direction, The gradient is perpendicular to contour lines]</v>
      </c>
      <c r="E66" t="str">
        <f>"["&amp;B50&amp;", "&amp;B51&amp;"]"</f>
        <v>[The gradient's dimension is the same as real space. The gradient lives in the domain, The gradient is a local quantity]</v>
      </c>
      <c r="F66" t="s">
        <v>120</v>
      </c>
      <c r="G66" t="s">
        <v>82</v>
      </c>
      <c r="H66" t="s">
        <v>121</v>
      </c>
      <c r="I66" t="s">
        <v>122</v>
      </c>
      <c r="J66" t="s">
        <v>123</v>
      </c>
      <c r="K66" t="s">
        <v>15</v>
      </c>
    </row>
    <row r="67" spans="1:12" ht="160" x14ac:dyDescent="0.2">
      <c r="A67" t="s">
        <v>52</v>
      </c>
      <c r="B67" t="s">
        <v>124</v>
      </c>
      <c r="C67">
        <f>ROW()</f>
        <v>67</v>
      </c>
      <c r="D67" t="str">
        <f>"["&amp;B4&amp;", "&amp;B7&amp;", "&amp;B8&amp;", "&amp;B42&amp;"]"</f>
        <v>[The derivative is a ratio of small changes, The derivative is a limit, The derivative can be a function, The divergence is a scalar field]</v>
      </c>
      <c r="E67" t="str">
        <f>"["&amp;B53&amp;", "&amp;B54&amp;", "&amp;B55&amp;"]"</f>
        <v>[The divergence is related to the total flux through a closed surface, The divergence is a function, The divergence is a local quantity]</v>
      </c>
      <c r="F67" t="s">
        <v>125</v>
      </c>
      <c r="G67" t="s">
        <v>82</v>
      </c>
      <c r="H67" t="s">
        <v>126</v>
      </c>
      <c r="I67" t="s">
        <v>127</v>
      </c>
      <c r="J67" t="s">
        <v>128</v>
      </c>
      <c r="K67" t="s">
        <v>15</v>
      </c>
    </row>
    <row r="68" spans="1:12" ht="160" x14ac:dyDescent="0.2">
      <c r="A68" t="s">
        <v>52</v>
      </c>
      <c r="B68" t="s">
        <v>129</v>
      </c>
      <c r="C68">
        <f>ROW()</f>
        <v>68</v>
      </c>
      <c r="D68" t="str">
        <f>"["&amp;B4&amp;", "&amp;B7&amp;", "&amp;B8&amp;"]"</f>
        <v>[The derivative is a ratio of small changes, The derivative is a limit, The derivative can be a function]</v>
      </c>
      <c r="E68" t="str">
        <f>"["&amp;B58&amp;", "&amp;B59&amp;", "&amp;B60&amp;"]"</f>
        <v>[The curl is related to the line integral around a closed loop. ("circulation"), the curl is a (vector) function, The curl is a local quantity]</v>
      </c>
      <c r="F68" t="s">
        <v>125</v>
      </c>
      <c r="G68" t="s">
        <v>82</v>
      </c>
      <c r="H68" t="s">
        <v>130</v>
      </c>
      <c r="I68" t="s">
        <v>131</v>
      </c>
      <c r="J68" t="s">
        <v>132</v>
      </c>
      <c r="K68" t="s">
        <v>15</v>
      </c>
    </row>
    <row r="69" spans="1:12" ht="128" x14ac:dyDescent="0.2">
      <c r="A69" t="s">
        <v>11</v>
      </c>
      <c r="B69" t="s">
        <v>133</v>
      </c>
      <c r="C69">
        <f>ROW()</f>
        <v>69</v>
      </c>
      <c r="D69" t="str">
        <f>D38</f>
        <v>[Difference / Change]</v>
      </c>
      <c r="E69" t="s">
        <v>13</v>
      </c>
      <c r="F69" t="s">
        <v>212</v>
      </c>
      <c r="G69" t="s">
        <v>134</v>
      </c>
      <c r="H69" t="s">
        <v>135</v>
      </c>
      <c r="I69" t="s">
        <v>174</v>
      </c>
      <c r="K69" t="s">
        <v>15</v>
      </c>
    </row>
    <row r="70" spans="1:12" ht="32" x14ac:dyDescent="0.2">
      <c r="A70" t="s">
        <v>11</v>
      </c>
      <c r="B70" t="s">
        <v>137</v>
      </c>
      <c r="C70">
        <f>ROW()</f>
        <v>70</v>
      </c>
      <c r="D70" t="s">
        <v>13</v>
      </c>
      <c r="E70" t="s">
        <v>13</v>
      </c>
      <c r="F70" t="s">
        <v>212</v>
      </c>
      <c r="G70" t="s">
        <v>134</v>
      </c>
      <c r="I70" t="str">
        <f t="shared" ref="I70:I77" si="3">"A long description for "&amp;B70 &amp;" is not yet available--feel free to give us your suggestions on the poster!"</f>
        <v>A long description for Equations can be 'zapped with d' to relate differentials is not yet available--feel free to give us your suggestions on the poster!</v>
      </c>
      <c r="K70" t="s">
        <v>15</v>
      </c>
      <c r="L70" t="s">
        <v>183</v>
      </c>
    </row>
    <row r="71" spans="1:12" ht="32" x14ac:dyDescent="0.2">
      <c r="A71" t="s">
        <v>11</v>
      </c>
      <c r="B71" t="s">
        <v>138</v>
      </c>
      <c r="C71">
        <f>ROW()</f>
        <v>71</v>
      </c>
      <c r="D71" t="s">
        <v>13</v>
      </c>
      <c r="E71" t="s">
        <v>13</v>
      </c>
      <c r="F71" t="s">
        <v>13</v>
      </c>
      <c r="G71" t="s">
        <v>134</v>
      </c>
      <c r="I71" t="str">
        <f t="shared" si="3"/>
        <v>A long description for Individual differentials can be manipulated algebraically is not yet available--feel free to give us your suggestions on the poster!</v>
      </c>
      <c r="K71" t="s">
        <v>15</v>
      </c>
    </row>
    <row r="72" spans="1:12" ht="49" customHeight="1" x14ac:dyDescent="0.2">
      <c r="A72" t="s">
        <v>11</v>
      </c>
      <c r="B72" t="s">
        <v>139</v>
      </c>
      <c r="C72">
        <f>ROW()</f>
        <v>72</v>
      </c>
      <c r="D72" t="s">
        <v>13</v>
      </c>
      <c r="E72" t="s">
        <v>13</v>
      </c>
      <c r="F72" t="s">
        <v>212</v>
      </c>
      <c r="G72" t="s">
        <v>134</v>
      </c>
      <c r="I72" t="s">
        <v>175</v>
      </c>
      <c r="K72" t="s">
        <v>15</v>
      </c>
    </row>
    <row r="73" spans="1:12" ht="32" x14ac:dyDescent="0.2">
      <c r="A73" t="s">
        <v>11</v>
      </c>
      <c r="B73" t="s">
        <v>140</v>
      </c>
      <c r="C73">
        <f>ROW()</f>
        <v>73</v>
      </c>
      <c r="D73" t="s">
        <v>13</v>
      </c>
      <c r="E73" t="s">
        <v>13</v>
      </c>
      <c r="F73" t="s">
        <v>212</v>
      </c>
      <c r="G73" t="s">
        <v>134</v>
      </c>
      <c r="I73" t="str">
        <f>"$df$ can be viewed as a small chunk of $f$. When combined with '" &amp;B4 &amp;"', it's easy to relate differentials to derivatives."</f>
        <v>$df$ can be viewed as a small chunk of $f$. When combined with 'The derivative is a ratio of small changes', it's easy to relate differentials to derivatives.</v>
      </c>
      <c r="K73" t="s">
        <v>15</v>
      </c>
    </row>
    <row r="74" spans="1:12" ht="80" x14ac:dyDescent="0.2">
      <c r="A74" t="s">
        <v>11</v>
      </c>
      <c r="B74" t="s">
        <v>141</v>
      </c>
      <c r="C74">
        <f>ROW()</f>
        <v>74</v>
      </c>
      <c r="D74" t="str">
        <f>"["&amp;B$4&amp;"]"</f>
        <v>[The derivative is a ratio of small changes]</v>
      </c>
      <c r="E74" t="s">
        <v>13</v>
      </c>
      <c r="F74" t="s">
        <v>211</v>
      </c>
      <c r="G74" t="s">
        <v>134</v>
      </c>
      <c r="I74" t="s">
        <v>176</v>
      </c>
      <c r="K74" t="s">
        <v>15</v>
      </c>
    </row>
    <row r="75" spans="1:12" ht="48" x14ac:dyDescent="0.2">
      <c r="A75" t="s">
        <v>11</v>
      </c>
      <c r="B75" t="s">
        <v>142</v>
      </c>
      <c r="C75">
        <f>ROW()</f>
        <v>75</v>
      </c>
      <c r="D75" t="s">
        <v>13</v>
      </c>
      <c r="E75" t="s">
        <v>13</v>
      </c>
      <c r="F75" t="s">
        <v>13</v>
      </c>
      <c r="G75" t="s">
        <v>134</v>
      </c>
      <c r="I75" t="s">
        <v>192</v>
      </c>
      <c r="K75" t="s">
        <v>15</v>
      </c>
      <c r="L75" t="s">
        <v>193</v>
      </c>
    </row>
    <row r="76" spans="1:12" ht="96" x14ac:dyDescent="0.2">
      <c r="A76" t="s">
        <v>11</v>
      </c>
      <c r="B76" t="s">
        <v>143</v>
      </c>
      <c r="C76">
        <f>ROW()</f>
        <v>76</v>
      </c>
      <c r="D76" t="str">
        <f>"["&amp;B$18&amp;","&amp;B$22&amp;"]"</f>
        <v>[Derivatives can be found while holding one or more variables constant,The value of a partial derivative depends on the value(s) of what is held constant]</v>
      </c>
      <c r="E76" t="s">
        <v>13</v>
      </c>
      <c r="F76" t="s">
        <v>205</v>
      </c>
      <c r="G76" t="s">
        <v>134</v>
      </c>
      <c r="H76" t="s">
        <v>144</v>
      </c>
      <c r="I76" t="str">
        <f t="shared" si="3"/>
        <v>A long description for Partial derivatives that do not have the same variable(s) held constant are not the same derivative is not yet available--feel free to give us your suggestions on the poster!</v>
      </c>
      <c r="K76" t="s">
        <v>15</v>
      </c>
    </row>
    <row r="77" spans="1:12" ht="50.25" customHeight="1" x14ac:dyDescent="0.2">
      <c r="A77" t="s">
        <v>11</v>
      </c>
      <c r="B77" t="s">
        <v>145</v>
      </c>
      <c r="C77">
        <f>ROW()</f>
        <v>77</v>
      </c>
      <c r="D77" t="str">
        <f>"["&amp;B$4&amp;","&amp;B$69&amp;"]"</f>
        <v>[The derivative is a ratio of small changes,Differentials are small changes or differences]</v>
      </c>
      <c r="E77" t="s">
        <v>13</v>
      </c>
      <c r="F77" t="s">
        <v>13</v>
      </c>
      <c r="G77" t="s">
        <v>134</v>
      </c>
      <c r="H77" t="s">
        <v>146</v>
      </c>
      <c r="I77" t="str">
        <f t="shared" si="3"/>
        <v>A long description for Partial derivatives are coefficients in a differentials equation is not yet available--feel free to give us your suggestions on the poster!</v>
      </c>
      <c r="K77" t="s">
        <v>15</v>
      </c>
    </row>
    <row r="78" spans="1:12" ht="80" x14ac:dyDescent="0.2">
      <c r="A78" t="s">
        <v>11</v>
      </c>
      <c r="B78" t="s">
        <v>147</v>
      </c>
      <c r="C78">
        <f>ROW()</f>
        <v>78</v>
      </c>
      <c r="D78" t="str">
        <f>"["&amp;B16&amp;", "&amp;B18&amp;"]"</f>
        <v>[You can flip a derivative, Derivatives can be found while holding one or more variables constant]</v>
      </c>
      <c r="E78" t="s">
        <v>13</v>
      </c>
      <c r="F78" t="s">
        <v>205</v>
      </c>
      <c r="G78" t="s">
        <v>134</v>
      </c>
      <c r="I78" t="s">
        <v>148</v>
      </c>
      <c r="K78" t="s">
        <v>15</v>
      </c>
    </row>
    <row r="79" spans="1:12" ht="64" x14ac:dyDescent="0.2">
      <c r="A79" t="s">
        <v>11</v>
      </c>
      <c r="B79" t="s">
        <v>149</v>
      </c>
      <c r="C79">
        <f>ROW()</f>
        <v>79</v>
      </c>
      <c r="D79" t="s">
        <v>13</v>
      </c>
      <c r="E79" t="s">
        <v>13</v>
      </c>
      <c r="F79" t="s">
        <v>211</v>
      </c>
      <c r="G79" t="s">
        <v>134</v>
      </c>
      <c r="I79" t="s">
        <v>180</v>
      </c>
      <c r="K79" t="s">
        <v>15</v>
      </c>
    </row>
    <row r="80" spans="1:12" ht="48" x14ac:dyDescent="0.2">
      <c r="A80" t="s">
        <v>11</v>
      </c>
      <c r="B80" t="s">
        <v>150</v>
      </c>
      <c r="C80">
        <f>ROW()</f>
        <v>80</v>
      </c>
      <c r="D80" t="str">
        <f>"["&amp;B$72&amp;"]"</f>
        <v>[Total differentials are linear]</v>
      </c>
      <c r="E80" t="s">
        <v>13</v>
      </c>
      <c r="F80" s="3" t="s">
        <v>212</v>
      </c>
      <c r="G80" t="s">
        <v>134</v>
      </c>
      <c r="I80" t="s">
        <v>181</v>
      </c>
      <c r="K80" t="s">
        <v>15</v>
      </c>
    </row>
    <row r="81" spans="1:12" ht="112" x14ac:dyDescent="0.2">
      <c r="A81" t="s">
        <v>52</v>
      </c>
      <c r="B81" t="s">
        <v>151</v>
      </c>
      <c r="C81">
        <f>ROW()</f>
        <v>81</v>
      </c>
      <c r="D81" t="str">
        <f>"["&amp;B2&amp;", "&amp;B4&amp;", "&amp;B5&amp;", "&amp;B7&amp;", "&amp;B8&amp;", "&amp;B13&amp;"]"</f>
        <v>[Difference / Change, The derivative is a ratio of small changes, The derivative can be approximated by the slope of a secant line, The derivative is a limit, The derivative can be a function, Variables can be held constant]</v>
      </c>
      <c r="E81" t="str">
        <f>"["&amp;B69&amp;", "&amp;B70&amp;", "&amp;B71&amp;", "&amp;B72&amp;"]"</f>
        <v>[Differentials are small changes or differences, Equations can be 'zapped with d' to relate differentials, Individual differentials can be manipulated algebraically, Total differentials are linear]</v>
      </c>
      <c r="F81" s="3" t="s">
        <v>212</v>
      </c>
      <c r="G81" t="s">
        <v>134</v>
      </c>
      <c r="H81" t="s">
        <v>152</v>
      </c>
      <c r="I81" t="s">
        <v>153</v>
      </c>
      <c r="J81" t="s">
        <v>154</v>
      </c>
      <c r="K81" t="s">
        <v>15</v>
      </c>
    </row>
    <row r="82" spans="1:12" ht="112" x14ac:dyDescent="0.2">
      <c r="A82" t="s">
        <v>52</v>
      </c>
      <c r="B82" t="s">
        <v>155</v>
      </c>
      <c r="C82">
        <f>ROW()</f>
        <v>82</v>
      </c>
      <c r="D82" t="str">
        <f>"["&amp;B69&amp;", "&amp;B71&amp;"]"</f>
        <v>[Differentials are small changes or differences, Individual differentials can be manipulated algebraically]</v>
      </c>
      <c r="E82" t="str">
        <f>"["&amp;B73&amp;"]"</f>
        <v>[Differentials are small chunks]</v>
      </c>
      <c r="F82" t="s">
        <v>156</v>
      </c>
      <c r="G82" t="s">
        <v>134</v>
      </c>
      <c r="H82" t="s">
        <v>157</v>
      </c>
      <c r="I82" t="s">
        <v>158</v>
      </c>
      <c r="J82" t="s">
        <v>159</v>
      </c>
      <c r="K82" t="s">
        <v>15</v>
      </c>
    </row>
    <row r="83" spans="1:12" ht="93" customHeight="1" x14ac:dyDescent="0.2">
      <c r="A83" t="s">
        <v>52</v>
      </c>
      <c r="B83" t="s">
        <v>160</v>
      </c>
      <c r="C83">
        <f>ROW()</f>
        <v>83</v>
      </c>
      <c r="D83" t="str">
        <f>"["&amp;B4&amp;", "&amp;B13&amp;", "&amp;B18&amp;", "&amp;B22&amp;", "&amp;B69&amp;"]"</f>
        <v>[The derivative is a ratio of small changes, Variables can be held constant, Derivatives can be found while holding one or more variables constant, The value of a partial derivative depends on the value(s) of what is held constant, Differentials are small changes or differences]</v>
      </c>
      <c r="E83" t="str">
        <f>"["&amp;B74&amp;", "&amp;B75&amp;", "&amp;B76&amp;", "&amp;B77&amp;"]"</f>
        <v>[There are experimental limits to how $small$ of a change can be measured, The derivative can be interpreted physically, Partial derivatives that do not have the same variable(s) held constant are not the same derivative, Partial derivatives are coefficients in a differentials equation]</v>
      </c>
      <c r="F83" t="s">
        <v>161</v>
      </c>
      <c r="G83" t="s">
        <v>134</v>
      </c>
      <c r="H83" t="s">
        <v>162</v>
      </c>
      <c r="I83" t="s">
        <v>163</v>
      </c>
      <c r="J83" t="s">
        <v>164</v>
      </c>
      <c r="K83" t="s">
        <v>15</v>
      </c>
    </row>
    <row r="84" spans="1:12" ht="240" x14ac:dyDescent="0.2">
      <c r="A84" t="s">
        <v>52</v>
      </c>
      <c r="B84" t="s">
        <v>165</v>
      </c>
      <c r="C84">
        <f>ROW()</f>
        <v>84</v>
      </c>
      <c r="D84" t="str">
        <f>"["&amp;B4&amp;", "&amp;B8&amp;", "&amp;B13&amp;", "&amp;B18&amp;", "&amp;B23&amp;", "&amp;B69&amp;", "&amp;B70&amp;", "&amp;B71&amp;", "&amp;B76&amp;", "&amp;B77&amp;"]"</f>
        <v>[The derivative is a ratio of small changes, The derivative can be a function, Variables can be held constant, Derivatives can be found while holding one or more variables constant, A partial derivative can be expressed in terms of other partial derivatives, Differentials are small changes or differences, Equations can be 'zapped with d' to relate differentials, Individual differentials can be manipulated algebraically, Partial derivatives that do not have the same variable(s) held constant are not the same derivative, Partial derivatives are coefficients in a differentials equation]</v>
      </c>
      <c r="E84" t="str">
        <f>"["&amp;B78&amp;", "&amp;B79&amp;", "&amp;B80&amp;"]"</f>
        <v>[You can flip a partial derivative if the same variable(s) are constant, There might be experimental limits on which quantities you can measure, Differentials allow the finding of partial derivatives when a variable cannot be solved for]</v>
      </c>
      <c r="F84" s="3" t="s">
        <v>212</v>
      </c>
      <c r="G84" t="s">
        <v>134</v>
      </c>
      <c r="H84" t="s">
        <v>166</v>
      </c>
      <c r="I84" t="s">
        <v>167</v>
      </c>
      <c r="J84" t="s">
        <v>168</v>
      </c>
      <c r="K84" t="s">
        <v>15</v>
      </c>
      <c r="L84" t="s">
        <v>184</v>
      </c>
    </row>
    <row r="85" spans="1:12" x14ac:dyDescent="0.2">
      <c r="L85" t="s">
        <v>199</v>
      </c>
    </row>
    <row r="86" spans="1:12" x14ac:dyDescent="0.2">
      <c r="L86" t="s">
        <v>199</v>
      </c>
    </row>
    <row r="87" spans="1:12" x14ac:dyDescent="0.2">
      <c r="L87" t="s">
        <v>199</v>
      </c>
    </row>
    <row r="88" spans="1:12" x14ac:dyDescent="0.2">
      <c r="L88" t="s">
        <v>200</v>
      </c>
    </row>
    <row r="89" spans="1:12" x14ac:dyDescent="0.2">
      <c r="L89" t="s">
        <v>201</v>
      </c>
    </row>
  </sheetData>
  <conditionalFormatting sqref="I1:I1048576">
    <cfRule type="containsText" dxfId="8" priority="7" operator="containsText" text="A long description">
      <formula>NOT(ISERROR(SEARCH("A long description",I1)))</formula>
    </cfRule>
  </conditionalFormatting>
  <conditionalFormatting sqref="I46">
    <cfRule type="containsText" dxfId="7" priority="6" operator="containsText" text="A long description">
      <formula>NOT(ISERROR(SEARCH("A long description",I46)))</formula>
    </cfRule>
  </conditionalFormatting>
  <conditionalFormatting sqref="L2:L1048576">
    <cfRule type="notContainsBlanks" dxfId="6" priority="8">
      <formula>LEN(TRIM(L2))&gt;0</formula>
    </cfRule>
  </conditionalFormatting>
  <conditionalFormatting sqref="D1:D1048576">
    <cfRule type="expression" dxfId="5" priority="4">
      <formula>$D1="[]"</formula>
    </cfRule>
  </conditionalFormatting>
  <conditionalFormatting sqref="E1:E84 E86:E1048576">
    <cfRule type="expression" dxfId="4" priority="3">
      <formula>AND($E1="[]",$A1="Activity")</formula>
    </cfRule>
  </conditionalFormatting>
  <conditionalFormatting sqref="F82:F83 F85:F1048576 F1:F79">
    <cfRule type="expression" dxfId="0" priority="2">
      <formula>$F1="[]"</formula>
    </cfRule>
  </conditionalFormatting>
  <conditionalFormatting sqref="J1:J84 J86:J1048576">
    <cfRule type="expression" dxfId="3" priority="1">
      <formula>AND($J1="",$A1="Activity")</formula>
    </cfRule>
  </conditionalFormatting>
  <conditionalFormatting sqref="E85">
    <cfRule type="expression" dxfId="2" priority="10">
      <formula>AND($E85="[]",$L85="Activity")</formula>
    </cfRule>
  </conditionalFormatting>
  <conditionalFormatting sqref="J85">
    <cfRule type="expression" dxfId="1" priority="12">
      <formula>AND($J85="",$L85="Activity")</formula>
    </cfRule>
  </conditionalFormatting>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EFD8F-45BF-44EB-A2B4-FA9451BFAEEC}">
  <dimension ref="A1:K69"/>
  <sheetViews>
    <sheetView topLeftCell="A12" workbookViewId="0">
      <selection activeCell="A34" sqref="A34:K34"/>
    </sheetView>
  </sheetViews>
  <sheetFormatPr baseColWidth="10" defaultColWidth="8.83203125" defaultRowHeight="16" x14ac:dyDescent="0.2"/>
  <cols>
    <col min="1" max="1" width="33.5" customWidth="1"/>
  </cols>
  <sheetData>
    <row r="1" spans="1:1" x14ac:dyDescent="0.2">
      <c r="A1" t="s">
        <v>169</v>
      </c>
    </row>
    <row r="2" spans="1:1" x14ac:dyDescent="0.2">
      <c r="A2" t="s">
        <v>170</v>
      </c>
    </row>
    <row r="3" spans="1:1" x14ac:dyDescent="0.2">
      <c r="A3" t="s">
        <v>171</v>
      </c>
    </row>
    <row r="6" spans="1:1" ht="71.25" customHeight="1" x14ac:dyDescent="0.2"/>
    <row r="69" spans="1:11" ht="409.6" x14ac:dyDescent="0.2">
      <c r="A69" t="s">
        <v>11</v>
      </c>
      <c r="B69" t="s">
        <v>133</v>
      </c>
      <c r="C69">
        <f>ROW()</f>
        <v>69</v>
      </c>
      <c r="D69" t="str">
        <f>"["&amp;B$2&amp;"]"</f>
        <v>[]</v>
      </c>
      <c r="E69" t="s">
        <v>13</v>
      </c>
      <c r="F69" t="s">
        <v>172</v>
      </c>
      <c r="G69" t="s">
        <v>134</v>
      </c>
      <c r="H69" t="s">
        <v>135</v>
      </c>
      <c r="I69" t="s">
        <v>136</v>
      </c>
      <c r="K69"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Representations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Vignal, Michael</dc:creator>
  <cp:keywords/>
  <dc:description/>
  <cp:lastModifiedBy>Vignal, Michael</cp:lastModifiedBy>
  <cp:revision/>
  <dcterms:created xsi:type="dcterms:W3CDTF">2018-01-31T23:32:05Z</dcterms:created>
  <dcterms:modified xsi:type="dcterms:W3CDTF">2018-07-19T17:08:32Z</dcterms:modified>
  <cp:category/>
  <cp:contentStatus/>
</cp:coreProperties>
</file>