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11"/>
  <workbookPr defaultThemeVersion="166925"/>
  <mc:AlternateContent xmlns:mc="http://schemas.openxmlformats.org/markup-compatibility/2006">
    <mc:Choice Requires="x15">
      <x15ac:absPath xmlns:x15ac="http://schemas.microsoft.com/office/spreadsheetml/2010/11/ac" url="/Users/MikeArien/Mike's Downloads/"/>
    </mc:Choice>
  </mc:AlternateContent>
  <xr:revisionPtr revIDLastSave="0" documentId="11_21E2BB697F9D6CFAA84D0C82B8CBFECAF4C19DEE" xr6:coauthVersionLast="34" xr6:coauthVersionMax="34" xr10:uidLastSave="{00000000-0000-0000-0000-000000000000}"/>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9" i="2" l="1"/>
  <c r="C69" i="2"/>
  <c r="E33" i="1"/>
  <c r="C28" i="2"/>
  <c r="I28" i="2"/>
  <c r="C29" i="2"/>
  <c r="I29" i="2"/>
  <c r="C30" i="2"/>
  <c r="I30" i="2"/>
  <c r="I34" i="2"/>
  <c r="D34" i="2"/>
  <c r="C34" i="2"/>
  <c r="C31" i="1"/>
  <c r="D31" i="1"/>
  <c r="E31" i="1"/>
  <c r="I31" i="1"/>
  <c r="I68" i="1"/>
  <c r="I69" i="1"/>
  <c r="I70" i="1"/>
  <c r="I71" i="1"/>
  <c r="I72" i="1"/>
  <c r="I73" i="1"/>
  <c r="I75" i="1"/>
  <c r="I76" i="1"/>
  <c r="I2" i="1"/>
  <c r="I3" i="1"/>
  <c r="I4" i="1"/>
  <c r="I5" i="1"/>
  <c r="I6" i="1"/>
  <c r="I7" i="1"/>
  <c r="I8" i="1"/>
  <c r="I9" i="1"/>
  <c r="I10" i="1"/>
  <c r="I11" i="1"/>
  <c r="I12" i="1"/>
  <c r="I13" i="1"/>
  <c r="I14" i="1"/>
  <c r="I15" i="1"/>
  <c r="I17" i="1"/>
  <c r="I18" i="1"/>
  <c r="I19" i="1"/>
  <c r="I20" i="1"/>
  <c r="I21" i="1"/>
  <c r="I22" i="1"/>
  <c r="I23" i="1"/>
  <c r="I24" i="1"/>
  <c r="I25" i="1"/>
  <c r="I26" i="1"/>
  <c r="I27" i="1"/>
  <c r="I32" i="1"/>
  <c r="I34" i="1"/>
  <c r="I35" i="1"/>
  <c r="I36" i="1"/>
  <c r="I37" i="1"/>
  <c r="I38" i="1"/>
  <c r="I45" i="1"/>
  <c r="I46" i="1"/>
  <c r="I47" i="1"/>
  <c r="I48" i="1"/>
  <c r="I49" i="1"/>
  <c r="I50" i="1"/>
  <c r="I51" i="1"/>
  <c r="I52" i="1"/>
  <c r="I53" i="1"/>
  <c r="I54" i="1"/>
  <c r="I55" i="1"/>
  <c r="I56" i="1"/>
  <c r="I57" i="1"/>
  <c r="I58" i="1"/>
  <c r="I59" i="1"/>
  <c r="I66" i="1"/>
  <c r="I67" i="1"/>
  <c r="D79" i="1"/>
  <c r="D72" i="1"/>
  <c r="D23" i="1"/>
  <c r="D27"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0" i="1"/>
  <c r="C29" i="1"/>
  <c r="C27" i="1"/>
  <c r="C26" i="1"/>
  <c r="C25" i="1"/>
  <c r="C24" i="1"/>
  <c r="C23" i="1"/>
  <c r="C22" i="1"/>
  <c r="C21" i="1"/>
  <c r="C20" i="1"/>
  <c r="C19" i="1"/>
  <c r="C18" i="1"/>
  <c r="C17" i="1"/>
  <c r="C16" i="1"/>
  <c r="C15" i="1"/>
  <c r="C14" i="1"/>
  <c r="C13" i="1"/>
  <c r="C12" i="1"/>
  <c r="C11" i="1"/>
  <c r="C10" i="1"/>
  <c r="C9" i="1"/>
  <c r="C8" i="1"/>
  <c r="C7" i="1"/>
  <c r="C6" i="1"/>
  <c r="C5" i="1"/>
  <c r="C4" i="1"/>
  <c r="C3" i="1"/>
  <c r="C2" i="1"/>
  <c r="D65" i="1"/>
  <c r="D73" i="1"/>
  <c r="D70" i="1"/>
  <c r="D30" i="1"/>
  <c r="D74" i="1"/>
  <c r="E29" i="1"/>
  <c r="D60" i="1"/>
  <c r="E80" i="1"/>
  <c r="E79" i="1"/>
  <c r="D80" i="1"/>
  <c r="E77" i="1"/>
  <c r="E78" i="1"/>
  <c r="D78" i="1"/>
  <c r="D77" i="1"/>
  <c r="E44" i="1"/>
  <c r="D44" i="1"/>
  <c r="E43" i="1"/>
  <c r="D43" i="1"/>
  <c r="E62" i="1"/>
  <c r="D62" i="1"/>
  <c r="D56" i="1"/>
  <c r="D51" i="1"/>
  <c r="D47" i="1"/>
  <c r="D45" i="1"/>
  <c r="E60" i="1"/>
  <c r="E32" i="1"/>
  <c r="E30" i="1"/>
  <c r="D32" i="1"/>
  <c r="D33" i="1"/>
  <c r="D29" i="1"/>
  <c r="D25" i="1"/>
  <c r="D18" i="1"/>
</calcChain>
</file>

<file path=xl/sharedStrings.xml><?xml version="1.0" encoding="utf-8"?>
<sst xmlns="http://schemas.openxmlformats.org/spreadsheetml/2006/main" count="608" uniqueCount="170">
  <si>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</si>
  <si>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</si>
  <si>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</si>
  <si>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</si>
  <si>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</si>
  <si>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</si>
  <si>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</si>
  <si>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</si>
  <si>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</si>
  <si>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</si>
  <si>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</si>
  <si>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</si>
  <si>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</si>
  <si>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</si>
  <si>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</si>
  <si>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</si>
  <si>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</si>
  <si>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</si>
  <si>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</si>
  <si>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</si>
  <si>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</si>
  <si>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</si>
  <si>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</si>
  <si>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</si>
  <si>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</si>
  <si>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</si>
  <si>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</si>
  <si>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</si>
  <si>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</si>
  <si>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</si>
  <si>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</si>
  <si>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</si>
  <si>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</si>
  <si>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</si>
  <si>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</si>
  <si>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</si>
  <si>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</si>
  <si>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</si>
  <si>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</si>
  <si>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</si>
  <si>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</si>
  <si>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</si>
  <si>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</si>
  <si>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</si>
  <si>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</si>
  <si>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This is the long description for The components of the gradient are partial derivatives. It is quite a long description!</t>
  </si>
  <si>
    <t>Activity</t>
  </si>
  <si>
    <t>The heater II</t>
  </si>
  <si>
    <t>mvheater.png</t>
  </si>
  <si>
    <t>This small group activity is designed to help students interpret partial derivatives using contour diagrams. Students work in small groups to determine rates of change using a contour diagram showing isotherms over time and space. The whole class wrap-up discussion emphasizes giving a physical interpretation for the derivative, the value of units in thinking about functions and derivatives, and the need to specify “with respect to what” when finding derivatives in multivariable contexts.</t>
  </si>
  <si>
    <t>mvheater2</t>
  </si>
  <si>
    <t>The hot plate</t>
  </si>
  <si>
    <t>[partial f/partial x, Contour Maps, Inclinometer]</t>
  </si>
  <si>
    <t>mvhotplate.png</t>
  </si>
  <si>
    <t>This small group activity using surfaces introduces a geometric interpretation of partial derivatives in terms of measured ratios of small changes. Students work in small groups to identify locations on their surface with particular properties. The whole class wrap-up discussion emphasizes the equivalence of multiple representations of partial derivatives.</t>
  </si>
  <si>
    <t>mvhotplate</t>
  </si>
  <si>
    <t>Chain Rule</t>
  </si>
  <si>
    <t>[partial f/partial x]</t>
  </si>
  <si>
    <t>mvchain</t>
  </si>
  <si>
    <t>The Hillside</t>
  </si>
  <si>
    <t>[partial f/partial x, Inclinometer]</t>
  </si>
  <si>
    <t>mvhillside</t>
  </si>
  <si>
    <t>Directional Derivatives</t>
  </si>
  <si>
    <t>[partial f/partial x, Inclinometer, Del f]</t>
  </si>
  <si>
    <t>MathSurfaces1.png</t>
  </si>
  <si>
    <t>This small group activity using surfaces relates the geometric definition of directional derivatives to the components of the gradient vector. Students work in small groups to measure a directional derivative directly, then compare its components with measured partial derivatives in rectangular coordinates. The whole class wrap-up discussion emphasizes the relationship between the geometric gradient vector and directional derivatives.</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</si>
  <si>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</si>
  <si>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</si>
  <si>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</si>
  <si>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</si>
  <si>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</si>
  <si>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</si>
  <si>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</si>
  <si>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</si>
  <si>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</si>
  <si>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</si>
  <si>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</si>
  <si>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vchill.jpg</t>
  </si>
  <si>
    <t>This small group activity is designed to reinforce the geometric definition of the gradient. Students work in small groups to construct the gradient vector at different points on a hill. Then, students compare and contrast their findings to reinforce that the gradient is a vector field, but also that it is a local quantity. The whole class wrap-up discussion emphasizes that the gradient lives in the domain, not on the graph.</t>
  </si>
  <si>
    <t>vchill</t>
  </si>
  <si>
    <t>The Valley</t>
  </si>
  <si>
    <t>vcvalley.jpg</t>
  </si>
  <si>
    <t>This small group activity is designed to reinforce the geometry of line integrals, and to set the stage for path independence, and builds on the Hill activity.  Students work in small groups to evaluate the elevation change along different paths. The whole class wrap-up discussion reinforces the importance of a “Use what you know!” strategy to evaluate line integrals, and emphasizes that different paths with the same endpoints must have the same elevation gain.</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</si>
  <si>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</si>
  <si>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</si>
  <si>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</si>
  <si>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</si>
  <si>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</si>
  <si>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</si>
  <si>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</si>
  <si>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</si>
  <si>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</si>
  <si>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</si>
  <si>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</si>
  <si>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</si>
  <si>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</si>
  <si>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</si>
  <si>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</si>
  <si>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</si>
  <si>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</si>
  <si>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</si>
  <si>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vfdrvectorcurvi.jpg</t>
  </si>
  <si>
    <t>We use the vector differential to create a unified view of calculus. Students have a lot of difficulty writing down exact differentials and writing down equations for vectors in curvilinear coordinates. This activity allows students to use geometric reasoning to practice both of these skills.  In particular, students are provided with a variety of alternate tangible representations for rectangular, cylindrical, and spherical coordinates, including oatmeal cans, globes, pineapples, and pumpkins.</t>
  </si>
  <si>
    <t>vfdrvectorcurvi</t>
  </si>
  <si>
    <t>Acting out the Gradient</t>
  </si>
  <si>
    <t>[Kinesthetic]</t>
  </si>
  <si>
    <t>vfactinggrad.jpg</t>
  </si>
  <si>
    <t>Oftentimes, students are not correctly interpreting situations geometrically when it seems they are. This activity is designed to test the ability of a class to represent the gradient physically for a function $f(x,y)$ that represents an elliptical hill. In the activity, the students themselves as points distributed throughout the classroom represent a vector field, using their right arm as a vector pointing in the direction of the gradient. The instructor will also have the opportunity to clarify the proper gradient direction (in the $xy$-plan) for students that are pointing incorrectly (``up'' the hill).</t>
  </si>
  <si>
    <t>vfactinggrad</t>
  </si>
  <si>
    <t>Visualizing Gradient</t>
  </si>
  <si>
    <t>[Kinesthetic, Vector Field Map, Contour Maps]</t>
  </si>
  <si>
    <t>vfgradient.jpg</t>
  </si>
  <si>
    <t>Building a geometric understanding of the gradient can be challenging for students, particularly in physics classrooms when their only prior exposure to the gradient is in mathematics courses. This activity is a follow-up to Acting out the Gradient, in which students use Mathematica to calculate and visualize the gradient for different representations of scalar fields.  Students explicitly compare and contrast these different representations, in particular identifying that the gradient is always perpendicular to constant surfaces.</t>
  </si>
  <si>
    <t>vfgradient</t>
  </si>
  <si>
    <t>Visualizing Divergence</t>
  </si>
  <si>
    <t>vfdivergence.jpg</t>
  </si>
  <si>
    <t>The traditional discussion of divergence in vector calculus derives an algebraic expression in rectangular coordinates. We prefer to give a geometric derivation as flux per unit volume through an appropriately shaped box. In this activity, students learn how to predict the value of the divergence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</si>
  <si>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vfdivergence</t>
  </si>
  <si>
    <t>Visualizing Curl</t>
  </si>
  <si>
    <t>vfcurlvis.jpg</t>
  </si>
  <si>
    <t>The traditional discussion of curl in vector calculus derives an algebraic expression in rectangular coordinates. As with divergence (see the Visualizing Divergence activity), we prefer to give a geometric derivation as circulation per unit area around an appropriately shaped closed curve. In this activity, students learn how to predict the value of the curl at any point by looking at the vector field near that point.  The activity is an excellent one for fostering representational fluency, as students can be asked to engage with vector field maps on paper, plots in Mathematica, and symbolic expressions for vector fields.  A nice extension is to have students consider vector fields that have different fundamental symmetries and to recognize that they can adjust the shape of the infinitesimal box to take advantage of such symmetry.</t>
  </si>
  <si>
    <t>vfcurlvis</t>
  </si>
  <si>
    <t>Differentials are small changes or differences</t>
  </si>
  <si>
    <t>[df]</t>
  </si>
  <si>
    <t>PH 423</t>
  </si>
  <si>
    <t>differentials.jpg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</si>
  <si>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</si>
  <si>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</si>
  <si>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</si>
  <si>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</si>
  <si>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</si>
  <si>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</si>
  <si>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</si>
  <si>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</si>
  <si>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</si>
  <si>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</si>
  <si>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</si>
  <si>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</si>
  <si>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</si>
  <si>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</si>
  <si>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</si>
  <si>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</si>
  <si>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</si>
  <si>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</si>
  <si>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</si>
  <si>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We would like our students to have both a practical and mathematical understanding of a total differential. In particular, with this activity students learn what the consequences of ``zapping'' a function with the operator ``d'' are. This activity also opens up a conversation on infinitesimals, and their relation to total differentials. The use of variables not associated with the Partial Derivative Machine in this activity allows students to apply the mathematical techniques they have been practicing during the course to a less familiar physical system.</t>
  </si>
  <si>
    <t>inzapd</t>
  </si>
  <si>
    <t>Energy and Integrals</t>
  </si>
  <si>
    <t>[PDM, df]</t>
  </si>
  <si>
    <t>inpotentiallab.jpg</t>
  </si>
  <si>
    <t>This integrated lab activity is designed to ask upper-division undergraduate students to measure the change in potential energy in an elastic system (PDM) between two different states. Students use the Partial Derivative Machine (PDM) to verify experimentally that the forces and dimensions of their system are state variables as well as measure the relationships between these quantities to compute the potential energy of their system. The whole class discussion focuses on the meaning of integration of discrete experimental data.</t>
  </si>
  <si>
    <t>inpotentiallab</t>
  </si>
  <si>
    <t>Partial Derivative Machine Derivatives</t>
  </si>
  <si>
    <t>[PDM, $\textrm{Leibniz Notation}\\ \frac{\partial f}{\partial x} \rightarrow \left(\frac{\partial f}{\partial x}\right)_y$,Table]</t>
  </si>
  <si>
    <t>PDMD.jpg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</si>
  <si>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</si>
  <si>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inisowidth</t>
  </si>
  <si>
    <t>Chain Rules</t>
  </si>
  <si>
    <t>pdm.jpg</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</si>
  <si>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</si>
  <si>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incycchainrule</t>
  </si>
  <si>
    <t>$\frac{\partial f}{\partial x}$</t>
  </si>
  <si>
    <t>Contour Maps</t>
  </si>
  <si>
    <t>Inclinometer</t>
  </si>
  <si>
    <t>The derivative is local quantity</t>
  </si>
  <si>
    <t>Partial derivatives are functions</t>
  </si>
  <si>
    <t>The gradient is a function</t>
  </si>
  <si>
    <t>Chain Rule Measurements</t>
  </si>
  <si>
    <t>mvpchain</t>
  </si>
  <si>
    <t>[df,graph???]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</si>
</sst>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16933</xdr:rowOff>
    </xdr:from>
    <xdr:to>
      <xdr:col>1</xdr:col>
      <xdr:colOff>1348330</xdr:colOff>
      <xdr:row>36</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38</xdr:row>
      <xdr:rowOff>25400</xdr:rowOff>
    </xdr:from>
    <xdr:to>
      <xdr:col>1</xdr:col>
      <xdr:colOff>1631204</xdr:colOff>
      <xdr:row>38</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39</xdr:row>
      <xdr:rowOff>0</xdr:rowOff>
    </xdr:from>
    <xdr:to>
      <xdr:col>1</xdr:col>
      <xdr:colOff>1631204</xdr:colOff>
      <xdr:row>40</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40</xdr:row>
      <xdr:rowOff>9379</xdr:rowOff>
    </xdr:from>
    <xdr:to>
      <xdr:col>1</xdr:col>
      <xdr:colOff>1631204</xdr:colOff>
      <xdr:row>41</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41</xdr:row>
      <xdr:rowOff>0</xdr:rowOff>
    </xdr:from>
    <xdr:to>
      <xdr:col>1</xdr:col>
      <xdr:colOff>1969379</xdr:colOff>
      <xdr:row>42</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7"/>
  <sheetViews>
    <sheetView tabSelected="1" zoomScale="90" workbookViewId="0" xr3:uid="{AEA406A1-0E4B-5B11-9CD5-51D6E497D94C}">
      <pane ySplit="1" topLeftCell="E56" activePane="bottomLeft" state="frozen"/>
      <selection pane="bottomLeft" activeCell="I61" sqref="I61"/>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v>28</v>
      </c>
      <c r="D28" t="s">
        <v>13</v>
      </c>
      <c r="E28" t="s">
        <v>13</v>
      </c>
      <c r="F28" t="s">
        <v>13</v>
      </c>
      <c r="G28" t="s">
        <v>33</v>
      </c>
      <c r="I28" s="1" t="s">
        <v>45</v>
      </c>
      <c r="K28" t="s">
        <v>15</v>
      </c>
    </row>
    <row r="29" spans="1:11" ht="94.5">
      <c r="A29" t="s">
        <v>46</v>
      </c>
      <c r="B29" t="s">
        <v>47</v>
      </c>
      <c r="C29">
        <f>ROW()</f>
        <v>29</v>
      </c>
      <c r="D29" t="str">
        <f>"["&amp;B4&amp;", "&amp;B13&amp;", "&amp;B17&amp;"]"</f>
        <v>[The derivative is a ratio of small changes, Variables can be held constant, "With respect to what" matters]</v>
      </c>
      <c r="E29" t="str">
        <f>"["&amp;B18&amp;"]"</f>
        <v>[Derivatives can be found while holding one or more variables constant]</v>
      </c>
      <c r="F29" t="s">
        <v>37</v>
      </c>
      <c r="G29" t="s">
        <v>33</v>
      </c>
      <c r="H29" t="s">
        <v>48</v>
      </c>
      <c r="I29" s="1" t="s">
        <v>49</v>
      </c>
      <c r="J29" t="s">
        <v>50</v>
      </c>
      <c r="K29" t="s">
        <v>15</v>
      </c>
    </row>
    <row r="30" spans="1:11" ht="78.75">
      <c r="A30" t="s">
        <v>46</v>
      </c>
      <c r="B30" t="s">
        <v>51</v>
      </c>
      <c r="C30">
        <f>ROW()</f>
        <v>30</v>
      </c>
      <c r="D30" t="str">
        <f>"["&amp;B6&amp;", "&amp;B8&amp;", "&amp;B12&amp;", "&amp;B17&amp;"]"</f>
        <v>[The derivative is the slope of a tangent line, The derivative can be a function, The derivative at a cusp is undefined, "With respect to what" matters]</v>
      </c>
      <c r="E30"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0" t="s">
        <v>52</v>
      </c>
      <c r="G30" t="s">
        <v>33</v>
      </c>
      <c r="H30" t="s">
        <v>53</v>
      </c>
      <c r="I30" s="1" t="s">
        <v>54</v>
      </c>
      <c r="J30" t="s">
        <v>55</v>
      </c>
      <c r="K30" t="s">
        <v>15</v>
      </c>
    </row>
    <row r="31" spans="1:11" ht="71.25" customHeight="1">
      <c r="A31" t="s">
        <v>46</v>
      </c>
      <c r="B31" t="s">
        <v>56</v>
      </c>
      <c r="C31">
        <f>ROW()</f>
        <v>31</v>
      </c>
      <c r="D31" t="str">
        <f>"["&amp;B8&amp;", "&amp;B10&amp;", "&amp;B13&amp;", "&amp;B14&amp;", "&amp;B17&amp;", "&amp;B15&amp;"]"</f>
        <v>[The derivative can be a function, The derivative is a linear function, Variables can be held constant, Product rule, "With respect to what" matters, Single variable chain rule]</v>
      </c>
      <c r="E31" t="str">
        <f>"["&amp;B23&amp;"]"</f>
        <v>[A partial derivative can be expressed in terms of other partial derivatives]</v>
      </c>
      <c r="F31" t="s">
        <v>57</v>
      </c>
      <c r="G31" t="s">
        <v>33</v>
      </c>
      <c r="I31" s="1" t="str">
        <f>"This is the long description for " &amp;B31 &amp;". It is quite a long description!"</f>
        <v>This is the long description for Chain Rule. It is quite a long description!</v>
      </c>
      <c r="J31" t="s">
        <v>58</v>
      </c>
      <c r="K31" t="s">
        <v>15</v>
      </c>
    </row>
    <row r="32" spans="1:11" ht="31.5">
      <c r="A32" t="s">
        <v>46</v>
      </c>
      <c r="B32" t="s">
        <v>59</v>
      </c>
      <c r="C32">
        <f>ROW()</f>
        <v>32</v>
      </c>
      <c r="D32"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2" t="str">
        <f>"["&amp;B25&amp;", "&amp;B26&amp;"]"</f>
        <v>[The magnitude of the gradient is the value of the slope in the steepest direction, The gradient is perpendicular to contour lines]</v>
      </c>
      <c r="F32" t="s">
        <v>60</v>
      </c>
      <c r="G32" t="s">
        <v>33</v>
      </c>
      <c r="I32" s="1" t="str">
        <f>"This is the long description for " &amp;B32 &amp;". It is quite a long description!"</f>
        <v>This is the long description for The Hillside. It is quite a long description!</v>
      </c>
      <c r="J32" t="s">
        <v>61</v>
      </c>
      <c r="K32" t="s">
        <v>15</v>
      </c>
    </row>
    <row r="33" spans="1:11" ht="94.5">
      <c r="A33" t="s">
        <v>46</v>
      </c>
      <c r="B33" t="s">
        <v>62</v>
      </c>
      <c r="C33">
        <f>ROW()</f>
        <v>33</v>
      </c>
      <c r="D33" t="str">
        <f>"["&amp;B10&amp;", "&amp;B19&amp;", "&amp;B23&amp;"]"</f>
        <v>[The derivative is a linear function, There is a  partial derivative in every direction at any point, A partial derivative can be expressed in terms of other partial derivatives]</v>
      </c>
      <c r="E33" t="str">
        <f>"["&amp;B27&amp;", "&amp;B28&amp;"]"</f>
        <v>[All partial derivatives can be found as a slope of a tangent plane, The components of the gradient are partial derivatives]</v>
      </c>
      <c r="F33" t="s">
        <v>63</v>
      </c>
      <c r="G33" t="s">
        <v>33</v>
      </c>
      <c r="H33" t="s">
        <v>64</v>
      </c>
      <c r="I33" s="1" t="s">
        <v>65</v>
      </c>
      <c r="J33" t="s">
        <v>66</v>
      </c>
      <c r="K33" t="s">
        <v>15</v>
      </c>
    </row>
    <row r="34" spans="1:11" ht="33.950000000000003" customHeight="1">
      <c r="A34" t="s">
        <v>11</v>
      </c>
      <c r="B34" t="s">
        <v>67</v>
      </c>
      <c r="C34">
        <f>ROW()</f>
        <v>34</v>
      </c>
      <c r="D34" t="s">
        <v>13</v>
      </c>
      <c r="E34" t="s">
        <v>13</v>
      </c>
      <c r="F34" t="s">
        <v>13</v>
      </c>
      <c r="G34" t="s">
        <v>68</v>
      </c>
      <c r="I34" s="1" t="str">
        <f>"This is the long description for " &amp;B34 &amp;". It is quite a long description!"</f>
        <v>This is the long description for The components of $d \vec r$ is an arbitrary small change between two arbitrary position vectors. . It is quite a long description!</v>
      </c>
      <c r="K34" t="s">
        <v>15</v>
      </c>
    </row>
    <row r="35" spans="1:11" ht="33.950000000000003" customHeight="1">
      <c r="A35" t="s">
        <v>11</v>
      </c>
      <c r="B35" t="s">
        <v>69</v>
      </c>
      <c r="C35">
        <f>ROW()</f>
        <v>35</v>
      </c>
      <c r="D35" t="s">
        <v>13</v>
      </c>
      <c r="E35" t="s">
        <v>13</v>
      </c>
      <c r="F35" t="s">
        <v>13</v>
      </c>
      <c r="G35" t="s">
        <v>70</v>
      </c>
      <c r="I35" s="1" t="str">
        <f>"This is the long description for " &amp;B35 &amp;". It is quite a long description!"</f>
        <v>This is the long description for The magnitude of $d\vec r$ is the length of a small step along a path. It is quite a long description!</v>
      </c>
      <c r="K35" t="s">
        <v>15</v>
      </c>
    </row>
    <row r="36" spans="1:11" ht="33.950000000000003" customHeight="1">
      <c r="A36" t="s">
        <v>11</v>
      </c>
      <c r="B36" t="s">
        <v>71</v>
      </c>
      <c r="C36">
        <f>ROW()</f>
        <v>36</v>
      </c>
      <c r="D36" t="s">
        <v>13</v>
      </c>
      <c r="E36" t="s">
        <v>13</v>
      </c>
      <c r="F36" t="s">
        <v>13</v>
      </c>
      <c r="G36" t="s">
        <v>70</v>
      </c>
      <c r="I36" s="1" t="str">
        <f>"This is the long description for " &amp;B36 &amp;". It is quite a long description!"</f>
        <v>This is the long description for The direction of $d\vec r$ is ? . It is quite a long description!</v>
      </c>
      <c r="K36" t="s">
        <v>15</v>
      </c>
    </row>
    <row r="37" spans="1:11" ht="47.25">
      <c r="A37" t="s">
        <v>11</v>
      </c>
      <c r="B37" t="s">
        <v>72</v>
      </c>
      <c r="C37">
        <f>ROW()</f>
        <v>37</v>
      </c>
      <c r="D37" t="s">
        <v>13</v>
      </c>
      <c r="E37" t="s">
        <v>13</v>
      </c>
      <c r="F37" t="s">
        <v>13</v>
      </c>
      <c r="G37" t="s">
        <v>68</v>
      </c>
      <c r="I37" s="1" t="str">
        <f>"This is the long description for " &amp;B37 &amp;". It is quite a long description!"</f>
        <v>This is the long description for The gradient can tell you a small change in a function in any direction (differentials edition). It is quite a long description!</v>
      </c>
      <c r="K37" t="s">
        <v>15</v>
      </c>
    </row>
    <row r="38" spans="1:11" ht="15.75">
      <c r="B38" t="s">
        <v>73</v>
      </c>
      <c r="C38">
        <f>ROW()</f>
        <v>38</v>
      </c>
      <c r="D38" t="s">
        <v>13</v>
      </c>
      <c r="E38" t="s">
        <v>13</v>
      </c>
      <c r="F38" t="s">
        <v>13</v>
      </c>
      <c r="I38" s="1" t="str">
        <f>"This is the long description for " &amp;B38 &amp;". It is quite a long description!"</f>
        <v>This is the long description for The divergence is a scalar field. It is quite a long description!</v>
      </c>
      <c r="K38" t="s">
        <v>15</v>
      </c>
    </row>
    <row r="39" spans="1:11" ht="51" customHeight="1">
      <c r="A39" t="s">
        <v>11</v>
      </c>
      <c r="C39">
        <f>ROW()</f>
        <v>39</v>
      </c>
      <c r="D39" t="s">
        <v>13</v>
      </c>
      <c r="E39" t="s">
        <v>13</v>
      </c>
      <c r="F39" t="s">
        <v>13</v>
      </c>
      <c r="G39" t="s">
        <v>68</v>
      </c>
      <c r="I39" s="1"/>
      <c r="K39" t="s">
        <v>15</v>
      </c>
    </row>
    <row r="40" spans="1:11" ht="30.95" customHeight="1">
      <c r="A40" t="s">
        <v>11</v>
      </c>
      <c r="C40">
        <f>ROW()</f>
        <v>40</v>
      </c>
      <c r="D40" t="s">
        <v>13</v>
      </c>
      <c r="E40" t="s">
        <v>13</v>
      </c>
      <c r="F40" t="s">
        <v>13</v>
      </c>
      <c r="G40" t="s">
        <v>68</v>
      </c>
      <c r="I40" s="1"/>
      <c r="K40" t="s">
        <v>15</v>
      </c>
    </row>
    <row r="41" spans="1:11" ht="45" customHeight="1">
      <c r="A41" t="s">
        <v>74</v>
      </c>
      <c r="C41">
        <f>ROW()</f>
        <v>41</v>
      </c>
      <c r="D41" t="s">
        <v>13</v>
      </c>
      <c r="E41" t="s">
        <v>13</v>
      </c>
      <c r="F41" t="s">
        <v>13</v>
      </c>
      <c r="G41" t="s">
        <v>68</v>
      </c>
      <c r="I41" s="1"/>
      <c r="K41" t="s">
        <v>15</v>
      </c>
    </row>
    <row r="42" spans="1:11" ht="45.95" customHeight="1">
      <c r="A42" t="s">
        <v>11</v>
      </c>
      <c r="C42">
        <f>ROW()</f>
        <v>42</v>
      </c>
      <c r="D42" t="s">
        <v>13</v>
      </c>
      <c r="E42" t="s">
        <v>13</v>
      </c>
      <c r="F42" t="s">
        <v>13</v>
      </c>
      <c r="G42" t="s">
        <v>68</v>
      </c>
      <c r="I42" s="1"/>
      <c r="K42" t="s">
        <v>15</v>
      </c>
    </row>
    <row r="43" spans="1:11" ht="94.5">
      <c r="A43" t="s">
        <v>46</v>
      </c>
      <c r="B43" t="s">
        <v>75</v>
      </c>
      <c r="C43">
        <f>ROW()</f>
        <v>43</v>
      </c>
      <c r="D43"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3" t="str">
        <f>"["&amp;B25&amp;", "&amp;B26&amp;"]"</f>
        <v>[The magnitude of the gradient is the value of the slope in the steepest direction, The gradient is perpendicular to contour lines]</v>
      </c>
      <c r="F43" t="s">
        <v>76</v>
      </c>
      <c r="G43" t="s">
        <v>68</v>
      </c>
      <c r="H43" t="s">
        <v>77</v>
      </c>
      <c r="I43" s="1" t="s">
        <v>78</v>
      </c>
      <c r="J43" t="s">
        <v>79</v>
      </c>
      <c r="K43" t="s">
        <v>15</v>
      </c>
    </row>
    <row r="44" spans="1:11" ht="94.5">
      <c r="A44" t="s">
        <v>46</v>
      </c>
      <c r="B44" t="s">
        <v>80</v>
      </c>
      <c r="C44">
        <f>ROW()</f>
        <v>44</v>
      </c>
      <c r="D44" t="e">
        <f>"["&amp;Representations!#REF!&amp;"]"</f>
        <v>#REF!</v>
      </c>
      <c r="E44" t="str">
        <f>"["&amp;B37&amp;"]"</f>
        <v>[The gradient can tell you a small change in a function in any direction (differentials edition)]</v>
      </c>
      <c r="F44" t="s">
        <v>37</v>
      </c>
      <c r="G44" t="s">
        <v>68</v>
      </c>
      <c r="H44" t="s">
        <v>81</v>
      </c>
      <c r="I44" s="1" t="s">
        <v>82</v>
      </c>
      <c r="J44" t="s">
        <v>83</v>
      </c>
      <c r="K44" t="s">
        <v>15</v>
      </c>
    </row>
    <row r="45" spans="1:11" ht="31.5">
      <c r="A45" t="s">
        <v>11</v>
      </c>
      <c r="B45" t="s">
        <v>84</v>
      </c>
      <c r="C45">
        <f>ROW()</f>
        <v>45</v>
      </c>
      <c r="D45" t="str">
        <f>"["&amp;B60&amp;"]"</f>
        <v>[Vector Differentials]</v>
      </c>
      <c r="E45" t="s">
        <v>13</v>
      </c>
      <c r="F45" t="s">
        <v>13</v>
      </c>
      <c r="G45" t="s">
        <v>70</v>
      </c>
      <c r="I45" s="1" t="str">
        <f>"This is the long description for " &amp;B45 &amp;". It is quite a long description!"</f>
        <v>This is the long description for Differential form of $\vec r$ in spherical and cylindrical coordinates. It is quite a long description!</v>
      </c>
      <c r="K45" t="s">
        <v>15</v>
      </c>
    </row>
    <row r="46" spans="1:11" ht="47.25">
      <c r="A46" t="s">
        <v>11</v>
      </c>
      <c r="B46" t="s">
        <v>85</v>
      </c>
      <c r="C46">
        <f>ROW()</f>
        <v>46</v>
      </c>
      <c r="D46" t="s">
        <v>13</v>
      </c>
      <c r="E46" t="s">
        <v>13</v>
      </c>
      <c r="F46" t="s">
        <v>13</v>
      </c>
      <c r="G46" t="s">
        <v>70</v>
      </c>
      <c r="I46" s="1" t="str">
        <f>"This is the long description for " &amp;B46 &amp;". It is quite a long description!"</f>
        <v>This is the long description for The gradient's dimension is the same as real space. The gradient lives in the domain. It is quite a long description!</v>
      </c>
      <c r="K46" t="s">
        <v>15</v>
      </c>
    </row>
    <row r="47" spans="1:11" ht="15.75">
      <c r="A47" t="s">
        <v>11</v>
      </c>
      <c r="B47" t="s">
        <v>86</v>
      </c>
      <c r="C47">
        <f>ROW()</f>
        <v>47</v>
      </c>
      <c r="D47" t="str">
        <f>"["&amp;Representations!B28&amp;"]"</f>
        <v>[The derivative is local quantity]</v>
      </c>
      <c r="E47" t="s">
        <v>13</v>
      </c>
      <c r="F47" t="s">
        <v>13</v>
      </c>
      <c r="G47" t="s">
        <v>70</v>
      </c>
      <c r="I47" s="1" t="str">
        <f>"This is the long description for " &amp;B47 &amp;". It is quite a long description!"</f>
        <v>This is the long description for The gradient is a local quantity. It is quite a long description!</v>
      </c>
      <c r="K47" t="s">
        <v>15</v>
      </c>
    </row>
    <row r="48" spans="1:11" ht="31.5">
      <c r="A48" t="s">
        <v>11</v>
      </c>
      <c r="B48" t="s">
        <v>87</v>
      </c>
      <c r="C48">
        <f>ROW()</f>
        <v>48</v>
      </c>
      <c r="D48" t="s">
        <v>13</v>
      </c>
      <c r="E48" t="s">
        <v>13</v>
      </c>
      <c r="F48" t="s">
        <v>13</v>
      </c>
      <c r="G48" t="s">
        <v>70</v>
      </c>
      <c r="I48" s="1" t="str">
        <f>"This is the long description for " &amp;B48 &amp;". It is quite a long description!"</f>
        <v>This is the long description for The electric field is the negative gradient of the electric potential. It is quite a long description!</v>
      </c>
      <c r="K48" t="s">
        <v>15</v>
      </c>
    </row>
    <row r="49" spans="1:11" ht="31.5">
      <c r="A49" t="s">
        <v>11</v>
      </c>
      <c r="B49" t="s">
        <v>88</v>
      </c>
      <c r="C49">
        <f>ROW()</f>
        <v>49</v>
      </c>
      <c r="D49" t="s">
        <v>13</v>
      </c>
      <c r="E49" t="s">
        <v>13</v>
      </c>
      <c r="F49" t="s">
        <v>13</v>
      </c>
      <c r="G49" t="s">
        <v>70</v>
      </c>
      <c r="I49" s="1" t="str">
        <f>"This is the long description for " &amp;B49 &amp;". It is quite a long description!"</f>
        <v>This is the long description for The divergence is related to the total flux through a closed surface. It is quite a long description!</v>
      </c>
      <c r="K49" t="s">
        <v>15</v>
      </c>
    </row>
    <row r="50" spans="1:11" ht="15.75">
      <c r="A50" t="s">
        <v>11</v>
      </c>
      <c r="B50" t="s">
        <v>89</v>
      </c>
      <c r="C50">
        <f>ROW()</f>
        <v>50</v>
      </c>
      <c r="D50" t="s">
        <v>13</v>
      </c>
      <c r="E50" t="s">
        <v>13</v>
      </c>
      <c r="F50" t="s">
        <v>13</v>
      </c>
      <c r="G50" t="s">
        <v>70</v>
      </c>
      <c r="I50" s="1" t="str">
        <f>"This is the long description for " &amp;B50 &amp;". It is quite a long description!"</f>
        <v>This is the long description for The divergence is a function. It is quite a long description!</v>
      </c>
      <c r="K50" t="s">
        <v>15</v>
      </c>
    </row>
    <row r="51" spans="1:11" ht="15.75">
      <c r="A51" t="s">
        <v>11</v>
      </c>
      <c r="B51" t="s">
        <v>90</v>
      </c>
      <c r="C51">
        <f>ROW()</f>
        <v>51</v>
      </c>
      <c r="D51" t="str">
        <f>"["&amp;Representations!B28&amp;"]"</f>
        <v>[The derivative is local quantity]</v>
      </c>
      <c r="E51" t="s">
        <v>13</v>
      </c>
      <c r="F51" t="s">
        <v>13</v>
      </c>
      <c r="G51" t="s">
        <v>70</v>
      </c>
      <c r="I51" s="1" t="str">
        <f>"This is the long description for " &amp;B51 &amp;". It is quite a long description!"</f>
        <v>This is the long description for The divergence is a local quantity. It is quite a long description!</v>
      </c>
      <c r="K51" t="s">
        <v>15</v>
      </c>
    </row>
    <row r="52" spans="1:11" ht="31.5">
      <c r="A52" t="s">
        <v>11</v>
      </c>
      <c r="B52" t="s">
        <v>91</v>
      </c>
      <c r="C52">
        <f>ROW()</f>
        <v>52</v>
      </c>
      <c r="D52" t="s">
        <v>13</v>
      </c>
      <c r="E52" t="s">
        <v>13</v>
      </c>
      <c r="F52" t="s">
        <v>13</v>
      </c>
      <c r="G52" t="s">
        <v>70</v>
      </c>
      <c r="I52" s="1" t="str">
        <f>"This is the long description for " &amp;B52 &amp;". It is quite a long description!"</f>
        <v>This is the long description for The divergence of the electric field is equal to. It is quite a long description!</v>
      </c>
      <c r="K52" t="s">
        <v>15</v>
      </c>
    </row>
    <row r="53" spans="1:11" ht="31.5">
      <c r="A53" t="s">
        <v>11</v>
      </c>
      <c r="B53" t="s">
        <v>92</v>
      </c>
      <c r="C53">
        <f>ROW()</f>
        <v>53</v>
      </c>
      <c r="D53" t="s">
        <v>13</v>
      </c>
      <c r="E53" t="s">
        <v>13</v>
      </c>
      <c r="F53" t="s">
        <v>13</v>
      </c>
      <c r="G53" t="s">
        <v>70</v>
      </c>
      <c r="I53" s="1" t="str">
        <f>"This is the long description for " &amp;B53 &amp;". It is quite a long description!"</f>
        <v>This is the long description for The divergence of the magnetic field is zero. It is quite a long description!</v>
      </c>
      <c r="K53" t="s">
        <v>15</v>
      </c>
    </row>
    <row r="54" spans="1:11" ht="31.5">
      <c r="A54" t="s">
        <v>11</v>
      </c>
      <c r="B54" t="s">
        <v>93</v>
      </c>
      <c r="C54">
        <f>ROW()</f>
        <v>54</v>
      </c>
      <c r="D54" t="s">
        <v>13</v>
      </c>
      <c r="E54" t="s">
        <v>13</v>
      </c>
      <c r="F54" t="s">
        <v>13</v>
      </c>
      <c r="G54" t="s">
        <v>70</v>
      </c>
      <c r="I54" s="1" t="str">
        <f>"This is the long description for " &amp;B54 &amp;". It is quite a long description!"</f>
        <v>This is the long description for The curl is related to the line integral around a closed loop. ("circulation"). It is quite a long description!</v>
      </c>
      <c r="K54" t="s">
        <v>15</v>
      </c>
    </row>
    <row r="55" spans="1:11" ht="15.75">
      <c r="A55" t="s">
        <v>11</v>
      </c>
      <c r="B55" t="s">
        <v>94</v>
      </c>
      <c r="C55">
        <f>ROW()</f>
        <v>55</v>
      </c>
      <c r="D55" t="s">
        <v>13</v>
      </c>
      <c r="E55" t="s">
        <v>13</v>
      </c>
      <c r="F55" t="s">
        <v>13</v>
      </c>
      <c r="G55" t="s">
        <v>70</v>
      </c>
      <c r="I55" s="1" t="str">
        <f>"This is the long description for " &amp;B55 &amp;". It is quite a long description!"</f>
        <v>This is the long description for the curl is a (vector) function. It is quite a long description!</v>
      </c>
      <c r="K55" t="s">
        <v>15</v>
      </c>
    </row>
    <row r="56" spans="1:11" ht="15.75">
      <c r="A56" t="s">
        <v>11</v>
      </c>
      <c r="B56" t="s">
        <v>95</v>
      </c>
      <c r="C56">
        <f>ROW()</f>
        <v>56</v>
      </c>
      <c r="D56" t="str">
        <f>"["&amp;Representations!B28&amp;"]"</f>
        <v>[The derivative is local quantity]</v>
      </c>
      <c r="E56" t="s">
        <v>13</v>
      </c>
      <c r="F56" t="s">
        <v>13</v>
      </c>
      <c r="G56" t="s">
        <v>70</v>
      </c>
      <c r="I56" s="1" t="str">
        <f>"This is the long description for " &amp;B56 &amp;". It is quite a long description!"</f>
        <v>This is the long description for The curl is a local quantity. It is quite a long description!</v>
      </c>
      <c r="K56" t="s">
        <v>15</v>
      </c>
    </row>
    <row r="57" spans="1:11" ht="31.5">
      <c r="A57" t="s">
        <v>11</v>
      </c>
      <c r="B57" t="s">
        <v>96</v>
      </c>
      <c r="C57">
        <f>ROW()</f>
        <v>57</v>
      </c>
      <c r="D57" t="s">
        <v>13</v>
      </c>
      <c r="E57" t="s">
        <v>13</v>
      </c>
      <c r="F57" t="s">
        <v>13</v>
      </c>
      <c r="G57" t="s">
        <v>70</v>
      </c>
      <c r="I57" s="1" t="str">
        <f>"This is the long description for " &amp;B57 &amp;". It is quite a long description!"</f>
        <v>This is the long description for The magnetic field is equal to the curl of the magnetic vector potential. It is quite a long description!</v>
      </c>
      <c r="K57" t="s">
        <v>15</v>
      </c>
    </row>
    <row r="58" spans="1:11" ht="31.5">
      <c r="A58" t="s">
        <v>11</v>
      </c>
      <c r="B58" t="s">
        <v>97</v>
      </c>
      <c r="C58">
        <f>ROW()</f>
        <v>58</v>
      </c>
      <c r="D58" t="s">
        <v>13</v>
      </c>
      <c r="E58" t="s">
        <v>13</v>
      </c>
      <c r="F58" t="s">
        <v>13</v>
      </c>
      <c r="G58" t="s">
        <v>70</v>
      </c>
      <c r="I58" s="1" t="str">
        <f>"This is the long description for " &amp;B58 &amp;". It is quite a long description!"</f>
        <v>This is the long description for The curl of the electric field is zero in electrostatics. It is quite a long description!</v>
      </c>
      <c r="K58" t="s">
        <v>15</v>
      </c>
    </row>
    <row r="59" spans="1:11" ht="47.25">
      <c r="A59" t="s">
        <v>11</v>
      </c>
      <c r="B59" t="s">
        <v>98</v>
      </c>
      <c r="C59">
        <f>ROW()</f>
        <v>59</v>
      </c>
      <c r="D59" t="s">
        <v>13</v>
      </c>
      <c r="E59" t="s">
        <v>13</v>
      </c>
      <c r="F59" t="s">
        <v>13</v>
      </c>
      <c r="G59" t="s">
        <v>70</v>
      </c>
      <c r="I59" s="1" t="str">
        <f>"This is the long description for " &amp;B59 &amp;". It is quite a long description!"</f>
        <v>This is the long description for The divergence of the curl is equal to mu times the current in magneto-statics. It is quite a long description!</v>
      </c>
      <c r="K59" t="s">
        <v>15</v>
      </c>
    </row>
    <row r="60" spans="1:11" ht="94.5">
      <c r="A60" t="s">
        <v>46</v>
      </c>
      <c r="B60" t="s">
        <v>99</v>
      </c>
      <c r="C60">
        <f>ROW()</f>
        <v>60</v>
      </c>
      <c r="D60" t="str">
        <f>"["&amp;B2&amp;", "&amp;B34&amp;"]"</f>
        <v>[Difference / Change, The components of $d \vec r$ is an arbitrary small change between two arbitrary position vectors. ]</v>
      </c>
      <c r="E60" t="str">
        <f>"["&amp;B45&amp;"]"</f>
        <v>[Differential form of $\vec r$ in spherical and cylindrical coordinates]</v>
      </c>
      <c r="F60" t="s">
        <v>100</v>
      </c>
      <c r="G60" t="s">
        <v>70</v>
      </c>
      <c r="H60" t="s">
        <v>101</v>
      </c>
      <c r="I60" s="1" t="s">
        <v>102</v>
      </c>
      <c r="J60" t="s">
        <v>103</v>
      </c>
      <c r="K60" t="s">
        <v>15</v>
      </c>
    </row>
    <row r="61" spans="1:11" ht="126">
      <c r="A61" t="s">
        <v>46</v>
      </c>
      <c r="B61" t="s">
        <v>104</v>
      </c>
      <c r="C61">
        <f>ROW()</f>
        <v>61</v>
      </c>
      <c r="D61" t="s">
        <v>13</v>
      </c>
      <c r="E61" t="s">
        <v>13</v>
      </c>
      <c r="F61" t="s">
        <v>105</v>
      </c>
      <c r="G61" t="s">
        <v>70</v>
      </c>
      <c r="H61" t="s">
        <v>106</v>
      </c>
      <c r="I61" s="1" t="s">
        <v>107</v>
      </c>
      <c r="J61" t="s">
        <v>108</v>
      </c>
      <c r="K61" t="s">
        <v>15</v>
      </c>
    </row>
    <row r="62" spans="1:11" ht="110.25">
      <c r="A62" t="s">
        <v>46</v>
      </c>
      <c r="B62" t="s">
        <v>109</v>
      </c>
      <c r="C62">
        <f>ROW()</f>
        <v>62</v>
      </c>
      <c r="D62" t="str">
        <f>"["&amp;B25&amp;", "&amp;B26&amp;"]"</f>
        <v>[The magnitude of the gradient is the value of the slope in the steepest direction, The gradient is perpendicular to contour lines]</v>
      </c>
      <c r="E62" t="str">
        <f>"["&amp;B46&amp;", "&amp;B47&amp;"]"</f>
        <v>[The gradient's dimension is the same as real space. The gradient lives in the domain, The gradient is a local quantity]</v>
      </c>
      <c r="F62" t="s">
        <v>110</v>
      </c>
      <c r="G62" t="s">
        <v>70</v>
      </c>
      <c r="H62" t="s">
        <v>111</v>
      </c>
      <c r="I62" s="1" t="s">
        <v>112</v>
      </c>
      <c r="J62" t="s">
        <v>113</v>
      </c>
      <c r="K62" t="s">
        <v>15</v>
      </c>
    </row>
    <row r="63" spans="1:11" ht="157.5">
      <c r="A63" t="s">
        <v>46</v>
      </c>
      <c r="B63" t="s">
        <v>114</v>
      </c>
      <c r="C63">
        <f>ROW()</f>
        <v>63</v>
      </c>
      <c r="D63" t="s">
        <v>13</v>
      </c>
      <c r="E63" t="s">
        <v>13</v>
      </c>
      <c r="F63" t="s">
        <v>13</v>
      </c>
      <c r="G63" t="s">
        <v>70</v>
      </c>
      <c r="H63" t="s">
        <v>115</v>
      </c>
      <c r="I63" s="1" t="s">
        <v>116</v>
      </c>
      <c r="J63" t="s">
        <v>117</v>
      </c>
      <c r="K63" t="s">
        <v>15</v>
      </c>
    </row>
    <row r="64" spans="1:11" ht="157.5">
      <c r="A64" t="s">
        <v>46</v>
      </c>
      <c r="B64" t="s">
        <v>118</v>
      </c>
      <c r="C64">
        <f>ROW()</f>
        <v>64</v>
      </c>
      <c r="D64" t="s">
        <v>13</v>
      </c>
      <c r="E64" t="s">
        <v>13</v>
      </c>
      <c r="F64" t="s">
        <v>13</v>
      </c>
      <c r="G64" t="s">
        <v>70</v>
      </c>
      <c r="H64" t="s">
        <v>119</v>
      </c>
      <c r="I64" s="1" t="s">
        <v>120</v>
      </c>
      <c r="J64" t="s">
        <v>121</v>
      </c>
      <c r="K64" t="s">
        <v>15</v>
      </c>
    </row>
    <row r="65" spans="1:11" ht="126">
      <c r="A65" t="s">
        <v>11</v>
      </c>
      <c r="B65" t="s">
        <v>122</v>
      </c>
      <c r="C65">
        <f>ROW()</f>
        <v>65</v>
      </c>
      <c r="D65" t="str">
        <f>"["&amp;B$2&amp;"]"</f>
        <v>[Difference / Change]</v>
      </c>
      <c r="E65" t="s">
        <v>13</v>
      </c>
      <c r="F65" t="s">
        <v>123</v>
      </c>
      <c r="G65" t="s">
        <v>124</v>
      </c>
      <c r="H65" t="s">
        <v>125</v>
      </c>
      <c r="I65" s="1" t="s">
        <v>126</v>
      </c>
      <c r="K65" t="s">
        <v>15</v>
      </c>
    </row>
    <row r="66" spans="1:11" ht="31.5">
      <c r="A66" t="s">
        <v>11</v>
      </c>
      <c r="B66" t="s">
        <v>127</v>
      </c>
      <c r="C66">
        <f>ROW()</f>
        <v>66</v>
      </c>
      <c r="D66" t="s">
        <v>13</v>
      </c>
      <c r="E66" t="s">
        <v>13</v>
      </c>
      <c r="F66" t="s">
        <v>128</v>
      </c>
      <c r="G66" t="s">
        <v>124</v>
      </c>
      <c r="I66" s="1" t="str">
        <f>"This is the long description for " &amp;B66 &amp;". It is quite a long description!"</f>
        <v>This is the long description for Equations can be 'zapped with d' to relate differentials. It is quite a long description!</v>
      </c>
      <c r="K66" t="s">
        <v>15</v>
      </c>
    </row>
    <row r="67" spans="1:11" ht="31.5">
      <c r="A67" t="s">
        <v>11</v>
      </c>
      <c r="B67" t="s">
        <v>129</v>
      </c>
      <c r="C67">
        <f>ROW()</f>
        <v>67</v>
      </c>
      <c r="D67" t="s">
        <v>13</v>
      </c>
      <c r="E67" t="s">
        <v>13</v>
      </c>
      <c r="F67" t="s">
        <v>13</v>
      </c>
      <c r="G67" t="s">
        <v>124</v>
      </c>
      <c r="I67" s="1" t="str">
        <f>"This is the long description for " &amp;B67 &amp;". It is quite a long description!"</f>
        <v>This is the long description for Individual differentials can be manipulated algebraically. It is quite a long description!</v>
      </c>
      <c r="K67" t="s">
        <v>15</v>
      </c>
    </row>
    <row r="68" spans="1:11" ht="15.75">
      <c r="A68" t="s">
        <v>11</v>
      </c>
      <c r="B68" t="s">
        <v>130</v>
      </c>
      <c r="C68">
        <f>ROW()</f>
        <v>68</v>
      </c>
      <c r="D68" t="s">
        <v>13</v>
      </c>
      <c r="E68" t="s">
        <v>13</v>
      </c>
      <c r="F68" t="s">
        <v>123</v>
      </c>
      <c r="G68" t="s">
        <v>124</v>
      </c>
      <c r="I68" s="1" t="str">
        <f>"This is the long description for " &amp;B68 &amp;". It is quite a long description!"</f>
        <v>This is the long description for Total differentials are linear. It is quite a long description!</v>
      </c>
      <c r="K68" t="s">
        <v>15</v>
      </c>
    </row>
    <row r="69" spans="1:11" ht="15.75">
      <c r="A69" t="s">
        <v>11</v>
      </c>
      <c r="B69" t="s">
        <v>131</v>
      </c>
      <c r="C69">
        <f>ROW()</f>
        <v>69</v>
      </c>
      <c r="D69" t="s">
        <v>13</v>
      </c>
      <c r="E69" t="s">
        <v>13</v>
      </c>
      <c r="F69" t="s">
        <v>123</v>
      </c>
      <c r="G69" t="s">
        <v>124</v>
      </c>
      <c r="I69" s="1" t="str">
        <f>"This is the long description for " &amp;B69 &amp;". It is quite a long description!"</f>
        <v>This is the long description for Differentials are small chunks. It is quite a long description!</v>
      </c>
      <c r="K69" t="s">
        <v>15</v>
      </c>
    </row>
    <row r="70" spans="1:11" ht="47.25">
      <c r="A70" t="s">
        <v>11</v>
      </c>
      <c r="B70" t="s">
        <v>132</v>
      </c>
      <c r="C70">
        <f>ROW()</f>
        <v>70</v>
      </c>
      <c r="D70" t="str">
        <f>"["&amp;B$4&amp;"]"</f>
        <v>[The derivative is a ratio of small changes]</v>
      </c>
      <c r="E70" t="s">
        <v>13</v>
      </c>
      <c r="F70" t="s">
        <v>13</v>
      </c>
      <c r="G70" t="s">
        <v>124</v>
      </c>
      <c r="I70" s="1" t="str">
        <f>"This is the long description for " &amp;B70 &amp;". It is quite a long description!"</f>
        <v>This is the long description for There are experimental limits to how $small$ of a change can be measured. It is quite a long description!</v>
      </c>
      <c r="K70" t="s">
        <v>15</v>
      </c>
    </row>
    <row r="71" spans="1:11" ht="31.5">
      <c r="A71" t="s">
        <v>11</v>
      </c>
      <c r="B71" t="s">
        <v>133</v>
      </c>
      <c r="C71">
        <f>ROW()</f>
        <v>71</v>
      </c>
      <c r="D71" t="s">
        <v>13</v>
      </c>
      <c r="E71" t="s">
        <v>13</v>
      </c>
      <c r="F71" t="s">
        <v>13</v>
      </c>
      <c r="G71" t="s">
        <v>124</v>
      </c>
      <c r="I71" s="1" t="str">
        <f>"This is the long description for " &amp;B71 &amp;". It is quite a long description!"</f>
        <v>This is the long description for The derivative can be interpreted physically. It is quite a long description!</v>
      </c>
      <c r="K71" t="s">
        <v>15</v>
      </c>
    </row>
    <row r="72" spans="1:11" ht="110.25">
      <c r="A72" t="s">
        <v>11</v>
      </c>
      <c r="B72" t="s">
        <v>134</v>
      </c>
      <c r="C72">
        <f>ROW()</f>
        <v>72</v>
      </c>
      <c r="D72" t="str">
        <f>"["&amp;B$18&amp;","&amp;B$22&amp;"]"</f>
        <v>[Derivatives can be found while holding one or more variables constant,The value of a partial derivative depends on the value(s) of what is held constant]</v>
      </c>
      <c r="E72" t="s">
        <v>13</v>
      </c>
      <c r="F72" t="s">
        <v>135</v>
      </c>
      <c r="G72" t="s">
        <v>124</v>
      </c>
      <c r="H72" t="s">
        <v>136</v>
      </c>
      <c r="I72" s="1" t="str">
        <f>"This is the long description for " &amp;B72 &amp;". It is quite a long description!"</f>
        <v>This is the long description for Partial derivatives that do not have the same variable(s) held constant are not the same derivative. It is quite a long description!</v>
      </c>
      <c r="K72" t="s">
        <v>15</v>
      </c>
    </row>
    <row r="73" spans="1:11" ht="50.25" customHeight="1">
      <c r="A73" t="s">
        <v>11</v>
      </c>
      <c r="B73" t="s">
        <v>137</v>
      </c>
      <c r="C73">
        <f>ROW()</f>
        <v>73</v>
      </c>
      <c r="D73" t="str">
        <f>"["&amp;B$4&amp;","&amp;B$65&amp;"]"</f>
        <v>[The derivative is a ratio of small changes,Differentials are small changes or differences]</v>
      </c>
      <c r="E73" t="s">
        <v>13</v>
      </c>
      <c r="F73" t="s">
        <v>13</v>
      </c>
      <c r="G73" t="s">
        <v>124</v>
      </c>
      <c r="H73" t="s">
        <v>138</v>
      </c>
      <c r="I73" s="1" t="str">
        <f>"This is the long description for " &amp;B73 &amp;". It is quite a long description!"</f>
        <v>This is the long description for Partial derivatives are coefficients in a differentials equation. It is quite a long description!</v>
      </c>
      <c r="K73" t="s">
        <v>15</v>
      </c>
    </row>
    <row r="74" spans="1:11" ht="78.75">
      <c r="A74" t="s">
        <v>11</v>
      </c>
      <c r="B74" t="s">
        <v>139</v>
      </c>
      <c r="C74">
        <f>ROW()</f>
        <v>74</v>
      </c>
      <c r="D74" t="str">
        <f>"["&amp;B16&amp;", "&amp;B18&amp;"]"</f>
        <v>[You can flip a derivative, Derivatives can be found while holding one or more variables constant]</v>
      </c>
      <c r="E74" t="s">
        <v>13</v>
      </c>
      <c r="F74" t="s">
        <v>13</v>
      </c>
      <c r="G74" t="s">
        <v>124</v>
      </c>
      <c r="I74" s="1" t="s">
        <v>140</v>
      </c>
      <c r="K74" t="s">
        <v>15</v>
      </c>
    </row>
    <row r="75" spans="1:11" ht="31.5">
      <c r="A75" t="s">
        <v>11</v>
      </c>
      <c r="B75" t="s">
        <v>141</v>
      </c>
      <c r="C75">
        <f>ROW()</f>
        <v>75</v>
      </c>
      <c r="D75" t="s">
        <v>13</v>
      </c>
      <c r="E75" t="s">
        <v>13</v>
      </c>
      <c r="F75" t="s">
        <v>13</v>
      </c>
      <c r="G75" t="s">
        <v>124</v>
      </c>
      <c r="I75" s="1" t="str">
        <f>"This is the long description for " &amp;B75 &amp;". It is quite a long description!"</f>
        <v>This is the long description for There might be experimental limits on which quantities you can measure. It is quite a long description!</v>
      </c>
      <c r="K75" t="s">
        <v>15</v>
      </c>
    </row>
    <row r="76" spans="1:11" ht="47.25">
      <c r="A76" t="s">
        <v>11</v>
      </c>
      <c r="B76" t="s">
        <v>142</v>
      </c>
      <c r="C76">
        <f>ROW()</f>
        <v>76</v>
      </c>
      <c r="D76" t="s">
        <v>13</v>
      </c>
      <c r="E76" t="s">
        <v>13</v>
      </c>
      <c r="F76" t="s">
        <v>13</v>
      </c>
      <c r="G76" t="s">
        <v>124</v>
      </c>
      <c r="I76" s="1" t="str">
        <f>"This is the long description for " &amp;B76 &amp;". It is quite a long description!"</f>
        <v>This is the long description for Differentials allow the finding of partial derivatives when a variable cannot be solved for. It is quite a long description!</v>
      </c>
      <c r="K76" t="s">
        <v>15</v>
      </c>
    </row>
    <row r="77" spans="1:11" ht="110.25">
      <c r="A77" t="s">
        <v>46</v>
      </c>
      <c r="B77" t="s">
        <v>143</v>
      </c>
      <c r="C77">
        <f>ROW()</f>
        <v>77</v>
      </c>
      <c r="D77"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77" t="str">
        <f>"["&amp;B65&amp;", "&amp;B66&amp;", "&amp;B67&amp;", "&amp;B68&amp;"]"</f>
        <v>[Differentials are small changes or differences, Equations can be 'zapped with d' to relate differentials, Individual differentials can be manipulated algebraically, Total differentials are linear]</v>
      </c>
      <c r="F77" t="s">
        <v>123</v>
      </c>
      <c r="G77" t="s">
        <v>124</v>
      </c>
      <c r="H77" t="s">
        <v>144</v>
      </c>
      <c r="I77" s="1" t="s">
        <v>145</v>
      </c>
      <c r="J77" t="s">
        <v>146</v>
      </c>
      <c r="K77" t="s">
        <v>15</v>
      </c>
    </row>
    <row r="78" spans="1:11" ht="110.25">
      <c r="A78" t="s">
        <v>46</v>
      </c>
      <c r="B78" t="s">
        <v>147</v>
      </c>
      <c r="C78">
        <f>ROW()</f>
        <v>78</v>
      </c>
      <c r="D78" t="str">
        <f>"["&amp;B65&amp;", "&amp;B67&amp;"]"</f>
        <v>[Differentials are small changes or differences, Individual differentials can be manipulated algebraically]</v>
      </c>
      <c r="E78" t="str">
        <f>"["&amp;B69&amp;"]"</f>
        <v>[Differentials are small chunks]</v>
      </c>
      <c r="F78" t="s">
        <v>148</v>
      </c>
      <c r="G78" t="s">
        <v>124</v>
      </c>
      <c r="H78" t="s">
        <v>149</v>
      </c>
      <c r="I78" s="1" t="s">
        <v>150</v>
      </c>
      <c r="J78" t="s">
        <v>151</v>
      </c>
      <c r="K78" t="s">
        <v>15</v>
      </c>
    </row>
    <row r="79" spans="1:11" ht="93" customHeight="1">
      <c r="A79" t="s">
        <v>46</v>
      </c>
      <c r="B79" t="s">
        <v>152</v>
      </c>
      <c r="C79">
        <f>ROW()</f>
        <v>79</v>
      </c>
      <c r="D79" t="str">
        <f>"["&amp;B4&amp;", "&amp;B13&amp;", "&amp;B18&amp;", "&amp;B22&amp;", "&amp;B65&amp;"]"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79" t="str">
        <f>"["&amp;B70&amp;", "&amp;B71&amp;", "&amp;B72&amp;", "&amp;B73&amp;"]"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79" t="s">
        <v>153</v>
      </c>
      <c r="G79" t="s">
        <v>124</v>
      </c>
      <c r="H79" t="s">
        <v>154</v>
      </c>
      <c r="I79" s="1" t="s">
        <v>155</v>
      </c>
      <c r="J79" t="s">
        <v>156</v>
      </c>
      <c r="K79" t="s">
        <v>15</v>
      </c>
    </row>
    <row r="80" spans="1:11" ht="94.5">
      <c r="A80" t="s">
        <v>46</v>
      </c>
      <c r="B80" t="s">
        <v>157</v>
      </c>
      <c r="C80">
        <f>ROW()</f>
        <v>80</v>
      </c>
      <c r="D80" t="str">
        <f>"["&amp;B4&amp;", "&amp;B8&amp;", "&amp;B13&amp;", "&amp;B18&amp;", "&amp;B23&amp;", "&amp;B65&amp;", "&amp;B66&amp;", "&amp;B67&amp;", "&amp;B72&amp;", "&amp;B73&amp;"]"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0" t="str">
        <f>"["&amp;B74&amp;", "&amp;B75&amp;", "&amp;B76&amp;"]"</f>
        <v>[You can flip a partial derivative if the same variable(s) are constant, There might be experimental limits on which quantities you can measure, Differentials allow the finding of partial derivatives when a variable cannot be solved for]</v>
      </c>
      <c r="F80" t="s">
        <v>123</v>
      </c>
      <c r="G80" t="s">
        <v>124</v>
      </c>
      <c r="H80" t="s">
        <v>158</v>
      </c>
      <c r="I80" s="1" t="s">
        <v>159</v>
      </c>
      <c r="J80" t="s">
        <v>160</v>
      </c>
      <c r="K80" t="s">
        <v>15</v>
      </c>
    </row>
    <row r="81" ht="15.75"/>
    <row r="82" ht="15.75"/>
    <row r="83" ht="15.75"/>
    <row r="84" ht="15.75"/>
    <row r="85" ht="15.75"/>
    <row r="87" ht="15.75"/>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K69"/>
  <sheetViews>
    <sheetView topLeftCell="A17" workbookViewId="0" xr3:uid="{54CBAB97-8F37-53EE-95A6-74C785BB320D}">
      <selection activeCell="F70" sqref="F70"/>
    </sheetView>
  </sheetViews>
  <sheetFormatPr defaultRowHeight="15.75"/>
  <cols>
    <col min="1" max="1" width="33.5" customWidth="1"/>
  </cols>
  <sheetData>
    <row r="1" spans="1:1" ht="47.25">
      <c r="A1" t="s">
        <v>161</v>
      </c>
    </row>
    <row r="2" spans="1:1" ht="31.5">
      <c r="A2" t="s">
        <v>162</v>
      </c>
    </row>
    <row r="3" spans="1:1" ht="31.5">
      <c r="A3" t="s">
        <v>163</v>
      </c>
    </row>
    <row r="6" spans="1:1" ht="71.25" customHeight="1"/>
    <row r="28" spans="1:11">
      <c r="A28" t="s">
        <v>11</v>
      </c>
      <c r="B28" t="s">
        <v>164</v>
      </c>
      <c r="C28">
        <f>ROW()</f>
        <v>28</v>
      </c>
      <c r="D28" t="s">
        <v>13</v>
      </c>
      <c r="E28" t="s">
        <v>13</v>
      </c>
      <c r="F28" t="s">
        <v>13</v>
      </c>
      <c r="G28" t="s">
        <v>33</v>
      </c>
      <c r="I28" s="1" t="str">
        <f>"This is the long description for " &amp;B28 &amp;". It is quite a long description!"</f>
        <v>This is the long description for The derivative is local quantity. It is quite a long description!</v>
      </c>
      <c r="K28" t="s">
        <v>15</v>
      </c>
    </row>
    <row r="29" spans="1:11">
      <c r="A29" t="s">
        <v>11</v>
      </c>
      <c r="B29" t="s">
        <v>165</v>
      </c>
      <c r="C29">
        <f>ROW()</f>
        <v>29</v>
      </c>
      <c r="D29" t="s">
        <v>13</v>
      </c>
      <c r="E29" t="s">
        <v>13</v>
      </c>
      <c r="F29" t="s">
        <v>13</v>
      </c>
      <c r="G29" t="s">
        <v>33</v>
      </c>
      <c r="I29" s="1" t="str">
        <f>"This is the long description for " &amp;B29 &amp;". It is quite a long description!"</f>
        <v>This is the long description for Partial derivatives are functions. It is quite a long description!</v>
      </c>
      <c r="K29" t="s">
        <v>15</v>
      </c>
    </row>
    <row r="30" spans="1:11">
      <c r="A30" t="s">
        <v>11</v>
      </c>
      <c r="B30" t="s">
        <v>166</v>
      </c>
      <c r="C30">
        <f>ROW()</f>
        <v>30</v>
      </c>
      <c r="D30" t="s">
        <v>13</v>
      </c>
      <c r="E30" t="s">
        <v>13</v>
      </c>
      <c r="F30" t="s">
        <v>13</v>
      </c>
      <c r="G30" t="s">
        <v>33</v>
      </c>
      <c r="I30" s="1" t="str">
        <f>"This is the long description for " &amp;B30 &amp;". It is quite a long description!"</f>
        <v>This is the long description for The gradient is a function. It is quite a long description!</v>
      </c>
      <c r="K30" t="s">
        <v>15</v>
      </c>
    </row>
    <row r="34" spans="1:11" ht="63">
      <c r="A34" t="s">
        <v>46</v>
      </c>
      <c r="B34" t="s">
        <v>167</v>
      </c>
      <c r="C34">
        <f>ROW()</f>
        <v>34</v>
      </c>
      <c r="D34" t="str">
        <f>"["&amp;Sheet1!B6&amp;", "&amp;Sheet1!B23&amp;"]"</f>
        <v>[The derivative is the slope of a tangent line, A partial derivative can be expressed in terms of other partial derivatives]</v>
      </c>
      <c r="E34" t="s">
        <v>13</v>
      </c>
      <c r="F34" t="s">
        <v>60</v>
      </c>
      <c r="G34" t="s">
        <v>33</v>
      </c>
      <c r="I34" s="1" t="str">
        <f>"This is the long description for " &amp;B34 &amp;". It is quite a long description!"</f>
        <v>This is the long description for Chain Rule Measurements. It is quite a long description!</v>
      </c>
      <c r="J34" t="s">
        <v>168</v>
      </c>
      <c r="K34" t="s">
        <v>15</v>
      </c>
    </row>
    <row r="69" spans="1:11" ht="409.6">
      <c r="A69" t="s">
        <v>11</v>
      </c>
      <c r="B69" t="s">
        <v>122</v>
      </c>
      <c r="C69">
        <f>ROW()</f>
        <v>69</v>
      </c>
      <c r="D69" t="str">
        <f>"["&amp;B$2&amp;"]"</f>
        <v>[]</v>
      </c>
      <c r="E69" t="s">
        <v>13</v>
      </c>
      <c r="F69" t="s">
        <v>169</v>
      </c>
      <c r="G69" t="s">
        <v>124</v>
      </c>
      <c r="H69" t="s">
        <v>125</v>
      </c>
      <c r="I69" s="1" t="s">
        <v>126</v>
      </c>
      <c r="K69"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Paul Emigh</cp:lastModifiedBy>
  <cp:revision/>
  <dcterms:created xsi:type="dcterms:W3CDTF">2018-01-31T23:32:05Z</dcterms:created>
  <dcterms:modified xsi:type="dcterms:W3CDTF">2018-06-12T19:35:11Z</dcterms:modified>
  <cp:category/>
  <cp:contentStatus/>
</cp:coreProperties>
</file>