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1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5F84CC10-268F-A148-A62C-477A4E0A9D68}" xr6:coauthVersionLast="35" xr6:coauthVersionMax="35" xr10:uidLastSave="{00000000-0000-0000-0000-000000000000}"/>
  <bookViews>
    <workbookView xWindow="0" yWindow="460" windowWidth="28800" windowHeight="16700" xr2:uid="{00000000-000D-0000-FFFF-FFFF00000000}"/>
  </bookViews>
  <sheets>
    <sheet name="Sheet1" sheetId="1" r:id="rId1"/>
    <sheet name="Representations" sheetId="2" r:id="rId2"/>
  </sheets>
  <calcPr calcId="179020"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 i="2" l="1"/>
  <c r="A2" i="2"/>
  <c r="A3" i="2"/>
  <c r="B1" i="2"/>
  <c r="C1" i="2"/>
  <c r="B2" i="2"/>
  <c r="C2" i="2"/>
  <c r="B3" i="2"/>
  <c r="C3" i="2"/>
  <c r="B4" i="2"/>
  <c r="C4" i="2"/>
  <c r="B5" i="2"/>
  <c r="C5" i="2"/>
  <c r="B6" i="2"/>
  <c r="C6" i="2"/>
  <c r="B7" i="2"/>
  <c r="C7" i="2"/>
  <c r="B8" i="2"/>
  <c r="C8"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I76" i="1"/>
  <c r="D48" i="1"/>
  <c r="D49" i="1"/>
  <c r="D41" i="1"/>
  <c r="D39" i="1"/>
  <c r="D38" i="1"/>
  <c r="D69" i="1"/>
  <c r="D80" i="1"/>
  <c r="I49" i="1"/>
  <c r="I73" i="1"/>
  <c r="E33" i="1"/>
  <c r="C36" i="1"/>
  <c r="D36" i="1"/>
  <c r="E36" i="1"/>
  <c r="C35" i="1"/>
  <c r="D35" i="1"/>
  <c r="C30" i="1"/>
  <c r="C29" i="1"/>
  <c r="I28" i="1"/>
  <c r="C28" i="1"/>
  <c r="D67" i="1"/>
  <c r="E67" i="1"/>
  <c r="D68" i="1"/>
  <c r="D66" i="1"/>
  <c r="E68" i="1"/>
  <c r="E66" i="1"/>
  <c r="E64" i="1"/>
  <c r="E65" i="1"/>
  <c r="D65" i="1"/>
  <c r="I5" i="1"/>
  <c r="I6" i="1"/>
  <c r="I7" i="1"/>
  <c r="I8" i="1"/>
  <c r="I9" i="1"/>
  <c r="I10" i="1"/>
  <c r="I11" i="1"/>
  <c r="I12" i="1"/>
  <c r="I13" i="1"/>
  <c r="I19" i="1"/>
  <c r="I20" i="1"/>
  <c r="I21" i="1"/>
  <c r="I22" i="1"/>
  <c r="I23" i="1"/>
  <c r="I25" i="1"/>
  <c r="I26" i="1"/>
  <c r="I27" i="1"/>
  <c r="I38" i="1"/>
  <c r="I39" i="1"/>
  <c r="I40" i="1"/>
  <c r="I50" i="1"/>
  <c r="I51" i="1"/>
  <c r="I52" i="1"/>
  <c r="I53" i="1"/>
  <c r="I55" i="1"/>
  <c r="I56" i="1"/>
  <c r="I57" i="1"/>
  <c r="I58" i="1"/>
  <c r="I59" i="1"/>
  <c r="I60" i="1"/>
  <c r="I61" i="1"/>
  <c r="I62" i="1"/>
  <c r="I63" i="1"/>
  <c r="I70" i="1"/>
  <c r="I71" i="1"/>
  <c r="I77" i="1"/>
  <c r="E37" i="1"/>
  <c r="C34" i="1"/>
  <c r="D34" i="1"/>
  <c r="E34" i="1"/>
  <c r="D83" i="1"/>
  <c r="D76" i="1"/>
  <c r="D23" i="1"/>
  <c r="D27"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7" i="1"/>
  <c r="D74" i="1"/>
  <c r="D33" i="1"/>
  <c r="D78" i="1"/>
  <c r="E32" i="1"/>
  <c r="D64" i="1"/>
  <c r="E84" i="1"/>
  <c r="E83" i="1"/>
  <c r="D84" i="1"/>
  <c r="E81" i="1"/>
  <c r="E82" i="1"/>
  <c r="D82" i="1"/>
  <c r="D81" i="1"/>
  <c r="E48" i="1"/>
  <c r="E47" i="1"/>
  <c r="D47" i="1"/>
  <c r="D37" i="1"/>
  <c r="D32" i="1"/>
  <c r="D25" i="1"/>
  <c r="D18" i="1"/>
  <c r="D2" i="2" a="1"/>
  <c r="D2" i="2"/>
  <c r="D3" i="2" a="1"/>
  <c r="D3" i="2"/>
  <c r="D4" i="2" a="1"/>
  <c r="D4" i="2"/>
  <c r="D5" i="2" a="1"/>
  <c r="D5" i="2"/>
  <c r="D6" i="2" a="1"/>
  <c r="D6" i="2"/>
  <c r="D7" i="2" a="1"/>
  <c r="D7" i="2"/>
  <c r="D8" i="2" a="1"/>
  <c r="D8" i="2"/>
  <c r="D9" i="2" a="1"/>
  <c r="D9" i="2"/>
  <c r="D10" i="2" a="1"/>
  <c r="D10" i="2"/>
  <c r="D11" i="2" a="1"/>
  <c r="D11" i="2"/>
  <c r="D12" i="2" a="1"/>
  <c r="D12" i="2"/>
  <c r="D13" i="2" a="1"/>
  <c r="D13" i="2"/>
  <c r="D14" i="2" a="1"/>
  <c r="D14" i="2"/>
  <c r="D15" i="2" a="1"/>
  <c r="D15" i="2"/>
  <c r="D16" i="2" a="1"/>
  <c r="D16" i="2"/>
  <c r="D17" i="2" a="1"/>
  <c r="D17" i="2"/>
  <c r="D18" i="2" a="1"/>
  <c r="D18" i="2"/>
  <c r="D19" i="2" a="1"/>
  <c r="D19" i="2"/>
  <c r="D20" i="2" a="1"/>
  <c r="D20" i="2"/>
  <c r="D21" i="2" a="1"/>
  <c r="D21" i="2"/>
  <c r="D22" i="2" a="1"/>
  <c r="D22" i="2"/>
  <c r="D23" i="2" a="1"/>
  <c r="D23" i="2"/>
  <c r="D24" i="2" a="1"/>
  <c r="D24" i="2"/>
  <c r="D25" i="2" a="1"/>
  <c r="D25" i="2"/>
  <c r="D26" i="2" a="1"/>
  <c r="D26" i="2"/>
  <c r="D27" i="2" a="1"/>
  <c r="D27" i="2"/>
  <c r="D28" i="2" a="1"/>
  <c r="D28" i="2"/>
  <c r="D29" i="2" a="1"/>
  <c r="D29" i="2"/>
  <c r="D30" i="2" a="1"/>
  <c r="D30" i="2"/>
  <c r="D31" i="2" a="1"/>
  <c r="D31" i="2"/>
  <c r="D32" i="2" a="1"/>
  <c r="D32" i="2"/>
  <c r="D33" i="2" a="1"/>
  <c r="D33" i="2"/>
  <c r="D34" i="2" a="1"/>
  <c r="D34" i="2"/>
  <c r="D35" i="2" a="1"/>
  <c r="D35" i="2"/>
  <c r="D36" i="2" a="1"/>
  <c r="D36" i="2"/>
  <c r="D37" i="2" a="1"/>
  <c r="D37" i="2"/>
  <c r="D38" i="2" a="1"/>
  <c r="D38" i="2"/>
</calcChain>
</file>

<file path=xl/sharedStrings.xml><?xml version="1.0" encoding="utf-8"?>
<sst xmlns="http://schemas.openxmlformats.org/spreadsheetml/2006/main" count="633" uniqueCount="218">
  <si>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</si>
  <si>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</si>
  <si>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</si>
  <si>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</si>
  <si>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</si>
  <si>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</si>
  <si>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</si>
  <si>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</si>
  <si>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</si>
  <si>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</si>
  <si>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</si>
  <si>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</si>
  <si>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</si>
  <si>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</si>
  <si>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</si>
  <si>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</si>
  <si>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</si>
  <si>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</si>
  <si>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</si>
  <si>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</si>
  <si>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</si>
  <si>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</si>
  <si>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</si>
  <si>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 fraction where $df$ is a small change in $f$ and $dx$ is a small change in $x$.</t>
  </si>
  <si>
    <t>The derivative can be approximated by the slope of a secant line</t>
  </si>
  <si>
    <t>[1D Graph]</t>
  </si>
  <si>
    <t>Do we need to define a secant line? That seems like too much.</t>
  </si>
  <si>
    <t>The derivative at a point is the slope of a tangent line at that point</t>
  </si>
  <si>
    <t>Do we need to define a tangent line? That seems like too much.</t>
  </si>
  <si>
    <t>The derivative is a limit</t>
  </si>
  <si>
    <t>The derivative can be a function</t>
  </si>
  <si>
    <t>The derivative of a constant is zero</t>
  </si>
  <si>
    <t>The derivative is a linear function</t>
  </si>
  <si>
    <t>Power law</t>
  </si>
  <si>
    <t>The derivative at a cusp is undefined</t>
  </si>
  <si>
    <t>Variables can be held constant</t>
  </si>
  <si>
    <t>Always or just when taking a derivative?</t>
  </si>
  <si>
    <t>Product rule</t>
  </si>
  <si>
    <t>[$\frac{d f}{d x}$]</t>
  </si>
  <si>
    <t>$\frac{d}{dt}(xy)=x\frac{dy}{dt}+y\frac{dx}{dt}$</t>
  </si>
  <si>
    <t>Single variable chain rule</t>
  </si>
  <si>
    <t>$\frac{df}{dy}=\frac{df}{dx}\frac{dx}{dy}$</t>
  </si>
  <si>
    <t>Add more</t>
  </si>
  <si>
    <t>You can flip a derivative</t>
  </si>
  <si>
    <t>[$\frac{d f}{d x}$,$\frac{\partial f}{\partial x}$,$\left(\frac{\partial f}{\partial x}\right)_y$]</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</si>
  <si>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</si>
  <si>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</si>
  <si>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</si>
  <si>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</si>
  <si>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</si>
  <si>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</si>
  <si>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</si>
  <si>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</si>
  <si>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</si>
  <si>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There is a tangent line in every direction at every point</t>
  </si>
  <si>
    <t>The derivative is related to the density of contour lines</t>
  </si>
  <si>
    <t>[Contour Maps]</t>
  </si>
  <si>
    <t>The value of a partial derivative depends on the value(s) of what is held constant</t>
  </si>
  <si>
    <t>A partial derivative can be expressed in terms of other partial derivatives</t>
  </si>
  <si>
    <t>[$\frac{\partial f}{\partial x}$,$\left(\frac{\partial f}{\partial x}\right)_y$]</t>
  </si>
  <si>
    <t>The gradient is a vector</t>
  </si>
  <si>
    <t>[$\vec \nabla f$]</t>
  </si>
  <si>
    <t xml:space="preserve">For an $n-dimensional$ function $f$, the gradient of $f$ at a point is an $n$ dimensional vector </t>
  </si>
  <si>
    <t>The magnitude of the gradient is the value of the slope in the steepest direction</t>
  </si>
  <si>
    <t>The gradient is perpendicular to contour lines</t>
  </si>
  <si>
    <t>All partial derivatives can be found as a slope of a tangent plane</t>
  </si>
  <si>
    <t>The derivative is local quantity</t>
  </si>
  <si>
    <t>Partial derivatives are functions</t>
  </si>
  <si>
    <t xml:space="preserve">The partial derivative of a function (unless taken at a single point) is itself a function. </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</si>
  <si>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</si>
  <si>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</si>
  <si>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</si>
  <si>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</si>
  <si>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</si>
  <si>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</si>
  <si>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</si>
  <si>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</si>
  <si>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</si>
  <si>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</si>
  <si>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</si>
  <si>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</si>
  <si>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</si>
  <si>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</si>
  <si>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</si>
  <si>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</si>
  <si>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</si>
  <si>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</si>
  <si>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</si>
  <si>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</si>
  <si>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</si>
  <si>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</si>
  <si>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</si>
  <si>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</si>
  <si>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</si>
  <si>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</si>
  <si>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</si>
  <si>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</si>
  <si>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</si>
  <si>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</si>
  <si>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</si>
  <si>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</si>
  <si>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</si>
  <si>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</si>
  <si>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[$d \vec r$]</t>
  </si>
  <si>
    <t>MTH 255</t>
  </si>
  <si>
    <t>The magnitude of $d\vec r$ is the length of a small step along a path</t>
  </si>
  <si>
    <t>PH 422</t>
  </si>
  <si>
    <t>The direction of $d\vec r$ is tangent to a path</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</si>
  <si>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</si>
  <si>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</si>
  <si>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</si>
  <si>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</si>
  <si>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</si>
  <si>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</si>
  <si>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Put into words</t>
  </si>
  <si>
    <t>[$\vec \nabla \times \vec v$]</t>
  </si>
  <si>
    <t>concept</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</si>
  <si>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</si>
  <si>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</si>
  <si>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</si>
  <si>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</si>
  <si>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</si>
  <si>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</si>
  <si>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</si>
  <si>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</si>
  <si>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</si>
  <si>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</si>
  <si>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The gradient's dimension is the same as real space. The gradient lives in the domain</t>
  </si>
  <si>
    <t>The gradient is a local quantity</t>
  </si>
  <si>
    <t>The electric field is the negative gradient of the electric potential</t>
  </si>
  <si>
    <t>The divergence is related to the total flux through a closed surface</t>
  </si>
  <si>
    <t>The divergence is a function</t>
  </si>
  <si>
    <t>The divergence of a function (unless taken at a single point) is itself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</si>
  <si>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</si>
  <si>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</si>
  <si>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</si>
  <si>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</si>
  <si>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</si>
  <si>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</si>
  <si>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</si>
  <si>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</si>
  <si>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</si>
  <si>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</si>
  <si>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</si>
  <si>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</si>
  <si>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</si>
  <si>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</si>
  <si>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</si>
  <si>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</si>
  <si>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[Kinesthetic]</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</si>
  <si>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</si>
  <si>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themselves as points distributed throughout the classroom represent a vector field, using their right arm as a vector pointing in the direction of the gradient. The instructor will also have the opportunity to clarify the proper gradient direction (in the $xy$-plan)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</si>
  <si>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</si>
  <si>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</si>
  <si>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</si>
  <si>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</si>
  <si>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</si>
  <si>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</si>
  <si>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</si>
  <si>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</si>
  <si>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</si>
  <si>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</si>
  <si>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</si>
  <si>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</si>
  <si>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</si>
  <si>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</si>
  <si>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</si>
  <si>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</si>
  <si>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</si>
  <si>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</si>
  <si>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</si>
  <si>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</si>
  <si>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</si>
  <si>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</si>
  <si>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</si>
  <si>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</si>
  <si>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</si>
  <si>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</si>
  <si>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</si>
  <si>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</si>
  <si>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</si>
  <si>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</si>
  <si>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While the consituents of a derivative (the $f$ and $x$ in $\frac{df}{dx}$) can have physical interpretations, the derivative itself can have a different physical interepretation. For example, $\frac{dx}{dt}$ is a velocity.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</si>
  <si>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</si>
  <si>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</si>
  <si>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</si>
  <si>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</si>
  <si>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</si>
  <si>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</si>
  <si>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</si>
  <si>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</si>
  <si>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</si>
  <si>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entropty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</si>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</sst>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1">
    <xf numFmtId="0" fontId="0" fillId="0" borderId="0">
      <alignment wrapText="1"/>
    </xf>
  </cellStyleXfs>
  <cellXfs count="5">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1</xdr:col>
      <xdr:colOff>34750</xdr:colOff>
      <xdr:row>42</xdr:row>
      <xdr:rowOff>25400</xdr:rowOff>
    </xdr:from>
    <xdr:to>
      <xdr:col>1</xdr:col>
      <xdr:colOff>1631204</xdr:colOff>
      <xdr:row>42</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1042283" y="19405600"/>
          <a:ext cx="1596454" cy="457200"/>
        </a:xfrm>
        <a:prstGeom prst="rect">
          <a:avLst/>
        </a:prstGeom>
      </xdr:spPr>
    </xdr:pic>
    <xdr:clientData/>
  </xdr:twoCellAnchor>
  <xdr:twoCellAnchor editAs="oneCell">
    <xdr:from>
      <xdr:col>1</xdr:col>
      <xdr:colOff>34750</xdr:colOff>
      <xdr:row>43</xdr:row>
      <xdr:rowOff>0</xdr:rowOff>
    </xdr:from>
    <xdr:to>
      <xdr:col>1</xdr:col>
      <xdr:colOff>1631204</xdr:colOff>
      <xdr:row>44</xdr:row>
      <xdr:rowOff>9380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1042283" y="19227800"/>
          <a:ext cx="1596454" cy="407314"/>
        </a:xfrm>
        <a:prstGeom prst="rect">
          <a:avLst/>
        </a:prstGeom>
      </xdr:spPr>
    </xdr:pic>
    <xdr:clientData/>
  </xdr:twoCellAnchor>
  <xdr:twoCellAnchor editAs="oneCell">
    <xdr:from>
      <xdr:col>1</xdr:col>
      <xdr:colOff>0</xdr:colOff>
      <xdr:row>44</xdr:row>
      <xdr:rowOff>9379</xdr:rowOff>
    </xdr:from>
    <xdr:to>
      <xdr:col>1</xdr:col>
      <xdr:colOff>1631204</xdr:colOff>
      <xdr:row>44</xdr:row>
      <xdr:rowOff>569310</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1007533" y="18432846"/>
          <a:ext cx="1631204" cy="566354"/>
        </a:xfrm>
        <a:prstGeom prst="rect">
          <a:avLst/>
        </a:prstGeom>
      </xdr:spPr>
    </xdr:pic>
    <xdr:clientData/>
  </xdr:twoCellAnchor>
  <xdr:twoCellAnchor editAs="oneCell">
    <xdr:from>
      <xdr:col>1</xdr:col>
      <xdr:colOff>0</xdr:colOff>
      <xdr:row>45</xdr:row>
      <xdr:rowOff>0</xdr:rowOff>
    </xdr:from>
    <xdr:to>
      <xdr:col>1</xdr:col>
      <xdr:colOff>1969379</xdr:colOff>
      <xdr:row>46</xdr:row>
      <xdr:rowOff>1</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1007533" y="18999200"/>
          <a:ext cx="1969379" cy="58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9"/>
  <sheetViews>
    <sheetView tabSelected="1" topLeftCell="B1" zoomScale="116" zoomScaleNormal="100" workbookViewId="0" xr3:uid="{AEA406A1-0E4B-5B11-9CD5-51D6E497D94C}">
      <pane ySplit="1" topLeftCell="A67" activePane="bottomLeft" state="frozen"/>
      <selection pane="bottomLeft" activeCell="D69" sqref="D69"/>
    </sheetView>
  </sheetViews>
  <sheetFormatPr defaultColWidth="11" defaultRowHeight="15.95"/>
  <cols>
    <col min="1" max="1" width="10.5" bestFit="1" customWidth="1"/>
    <col min="2" max="2" width="31.875" customWidth="1"/>
    <col min="3" max="3" width="9.625" hidden="1" customWidth="1"/>
    <col min="4" max="4" width="37.625" customWidth="1"/>
    <col min="5" max="5" width="39.625" customWidth="1"/>
    <col min="6" max="6" width="16.375" customWidth="1"/>
    <col min="7" max="7" width="14.125" bestFit="1" customWidth="1"/>
    <col min="8" max="8" width="19.375" bestFit="1" customWidth="1"/>
    <col min="9" max="9" width="72.625" customWidth="1"/>
    <col min="10" max="10" width="11.875" customWidth="1"/>
    <col min="12" max="12" width="33.125" customWidth="1"/>
  </cols>
  <sheetData>
    <row r="1" spans="1:12">
      <c r="A1" t="s">
        <v>0</v>
      </c>
      <c r="B1" t="s">
        <v>1</v>
      </c>
      <c r="C1" t="s">
        <v>2</v>
      </c>
      <c r="D1" t="s">
        <v>3</v>
      </c>
      <c r="E1" t="s">
        <v>4</v>
      </c>
      <c r="F1" t="s">
        <v>5</v>
      </c>
      <c r="G1" t="s">
        <v>6</v>
      </c>
      <c r="H1" t="s">
        <v>7</v>
      </c>
      <c r="I1" t="s">
        <v>8</v>
      </c>
      <c r="J1" t="s">
        <v>9</v>
      </c>
      <c r="K1" t="s">
        <v>10</v>
      </c>
      <c r="L1" t="s">
        <v>11</v>
      </c>
    </row>
    <row r="2" spans="1:12" ht="48">
      <c r="A2" t="s">
        <v>12</v>
      </c>
      <c r="B2" t="s">
        <v>13</v>
      </c>
      <c r="C2">
        <f>ROW()</f>
        <v>2</v>
      </c>
      <c r="D2" t="s">
        <v>14</v>
      </c>
      <c r="E2" t="s">
        <v>14</v>
      </c>
      <c r="F2" t="s">
        <v>15</v>
      </c>
      <c r="G2" t="s">
        <v>16</v>
      </c>
      <c r="I2" t="s">
        <v>17</v>
      </c>
      <c r="K2" t="s">
        <v>18</v>
      </c>
    </row>
    <row r="3" spans="1:12" ht="32.1">
      <c r="A3" t="s">
        <v>12</v>
      </c>
      <c r="B3" t="s">
        <v>19</v>
      </c>
      <c r="C3">
        <f>ROW()</f>
        <v>3</v>
      </c>
      <c r="D3" t="s">
        <v>14</v>
      </c>
      <c r="E3" t="s">
        <v>14</v>
      </c>
      <c r="F3" t="s">
        <v>15</v>
      </c>
      <c r="G3" t="s">
        <v>16</v>
      </c>
      <c r="I3" t="s">
        <v>20</v>
      </c>
      <c r="K3" t="s">
        <v>18</v>
      </c>
    </row>
    <row r="4" spans="1:12" ht="32.1">
      <c r="A4" t="s">
        <v>12</v>
      </c>
      <c r="B4" t="s">
        <v>21</v>
      </c>
      <c r="C4">
        <f>ROW()</f>
        <v>4</v>
      </c>
      <c r="D4" t="s">
        <v>14</v>
      </c>
      <c r="E4" t="s">
        <v>14</v>
      </c>
      <c r="F4" t="s">
        <v>22</v>
      </c>
      <c r="G4" t="s">
        <v>16</v>
      </c>
      <c r="I4" t="s">
        <v>23</v>
      </c>
      <c r="K4" t="s">
        <v>18</v>
      </c>
    </row>
    <row r="5" spans="1:12" ht="32.1">
      <c r="A5" t="s">
        <v>12</v>
      </c>
      <c r="B5" t="s">
        <v>24</v>
      </c>
      <c r="C5">
        <f>ROW()</f>
        <v>5</v>
      </c>
      <c r="D5" t="s">
        <v>14</v>
      </c>
      <c r="E5" t="s">
        <v>14</v>
      </c>
      <c r="F5" t="s">
        <v>25</v>
      </c>
      <c r="G5" t="s">
        <v>16</v>
      </c>
      <c r="I5" t="str">
        <f t="shared" ref="I5:I13" si="0">"A long description for "&amp;B5 &amp;" is not yet available--feel free to give us your suggestions on the poster!"</f>
        <v>A long description for The derivative can be approximated by the slope of a secant line is not yet available--feel free to give us your suggestions on the poster!</v>
      </c>
      <c r="K5" t="s">
        <v>18</v>
      </c>
      <c r="L5" t="s">
        <v>26</v>
      </c>
    </row>
    <row r="6" spans="1:12" ht="32.1">
      <c r="A6" t="s">
        <v>12</v>
      </c>
      <c r="B6" t="s">
        <v>27</v>
      </c>
      <c r="C6">
        <f>ROW()</f>
        <v>6</v>
      </c>
      <c r="D6" t="s">
        <v>14</v>
      </c>
      <c r="E6" t="s">
        <v>14</v>
      </c>
      <c r="F6" t="s">
        <v>25</v>
      </c>
      <c r="G6" t="s">
        <v>16</v>
      </c>
      <c r="I6" t="str">
        <f t="shared" si="0"/>
        <v>A long description for The derivative at a point is the slope of a tangent line at that point is not yet available--feel free to give us your suggestions on the poster!</v>
      </c>
      <c r="K6" t="s">
        <v>18</v>
      </c>
      <c r="L6" t="s">
        <v>28</v>
      </c>
    </row>
    <row r="7" spans="1:12" ht="32.1">
      <c r="A7" t="s">
        <v>12</v>
      </c>
      <c r="B7" t="s">
        <v>29</v>
      </c>
      <c r="C7">
        <f>ROW()</f>
        <v>7</v>
      </c>
      <c r="D7" t="s">
        <v>14</v>
      </c>
      <c r="E7" t="s">
        <v>14</v>
      </c>
      <c r="F7" t="s">
        <v>14</v>
      </c>
      <c r="G7" t="s">
        <v>16</v>
      </c>
      <c r="I7" t="str">
        <f t="shared" si="0"/>
        <v>A long description for The derivative is a limit is not yet available--feel free to give us your suggestions on the poster!</v>
      </c>
      <c r="K7" t="s">
        <v>18</v>
      </c>
    </row>
    <row r="8" spans="1:12" ht="32.1">
      <c r="A8" t="s">
        <v>12</v>
      </c>
      <c r="B8" t="s">
        <v>30</v>
      </c>
      <c r="C8">
        <f>ROW()</f>
        <v>8</v>
      </c>
      <c r="D8" t="s">
        <v>14</v>
      </c>
      <c r="E8" t="s">
        <v>14</v>
      </c>
      <c r="F8" t="s">
        <v>14</v>
      </c>
      <c r="G8" t="s">
        <v>16</v>
      </c>
      <c r="I8" t="str">
        <f t="shared" si="0"/>
        <v>A long description for The derivative can be a function is not yet available--feel free to give us your suggestions on the poster!</v>
      </c>
      <c r="K8" t="s">
        <v>18</v>
      </c>
    </row>
    <row r="9" spans="1:12" ht="32.1">
      <c r="A9" t="s">
        <v>12</v>
      </c>
      <c r="B9" t="s">
        <v>31</v>
      </c>
      <c r="C9">
        <f>ROW()</f>
        <v>9</v>
      </c>
      <c r="D9" t="s">
        <v>14</v>
      </c>
      <c r="E9" t="s">
        <v>14</v>
      </c>
      <c r="F9" t="s">
        <v>14</v>
      </c>
      <c r="G9" t="s">
        <v>16</v>
      </c>
      <c r="I9" t="str">
        <f t="shared" si="0"/>
        <v>A long description for The derivative of a constant is zero is not yet available--feel free to give us your suggestions on the poster!</v>
      </c>
      <c r="K9" t="s">
        <v>18</v>
      </c>
    </row>
    <row r="10" spans="1:12" ht="32.1">
      <c r="A10" t="s">
        <v>12</v>
      </c>
      <c r="B10" t="s">
        <v>32</v>
      </c>
      <c r="C10">
        <f>ROW()</f>
        <v>10</v>
      </c>
      <c r="D10" t="s">
        <v>14</v>
      </c>
      <c r="E10" t="s">
        <v>14</v>
      </c>
      <c r="F10" t="s">
        <v>14</v>
      </c>
      <c r="G10" t="s">
        <v>16</v>
      </c>
      <c r="I10" t="str">
        <f t="shared" si="0"/>
        <v>A long description for The derivative is a linear function is not yet available--feel free to give us your suggestions on the poster!</v>
      </c>
      <c r="K10" t="s">
        <v>18</v>
      </c>
    </row>
    <row r="11" spans="1:12" ht="32.1">
      <c r="A11" t="s">
        <v>12</v>
      </c>
      <c r="B11" t="s">
        <v>33</v>
      </c>
      <c r="C11">
        <f>ROW()</f>
        <v>11</v>
      </c>
      <c r="D11" t="s">
        <v>14</v>
      </c>
      <c r="E11" t="s">
        <v>14</v>
      </c>
      <c r="F11" t="s">
        <v>14</v>
      </c>
      <c r="G11" t="s">
        <v>16</v>
      </c>
      <c r="I11" t="str">
        <f t="shared" si="0"/>
        <v>A long description for Power law is not yet available--feel free to give us your suggestions on the poster!</v>
      </c>
      <c r="K11" t="s">
        <v>18</v>
      </c>
    </row>
    <row r="12" spans="1:12" ht="32.1">
      <c r="A12" t="s">
        <v>12</v>
      </c>
      <c r="B12" t="s">
        <v>34</v>
      </c>
      <c r="C12">
        <f>ROW()</f>
        <v>12</v>
      </c>
      <c r="D12" t="s">
        <v>14</v>
      </c>
      <c r="E12" t="s">
        <v>14</v>
      </c>
      <c r="F12" t="s">
        <v>25</v>
      </c>
      <c r="G12" t="s">
        <v>16</v>
      </c>
      <c r="I12" t="str">
        <f t="shared" si="0"/>
        <v>A long description for The derivative at a cusp is undefined is not yet available--feel free to give us your suggestions on the poster!</v>
      </c>
      <c r="K12" t="s">
        <v>18</v>
      </c>
    </row>
    <row r="13" spans="1:12" ht="32.1">
      <c r="A13" t="s">
        <v>12</v>
      </c>
      <c r="B13" t="s">
        <v>35</v>
      </c>
      <c r="C13">
        <f>ROW()</f>
        <v>13</v>
      </c>
      <c r="D13" t="s">
        <v>14</v>
      </c>
      <c r="E13" t="s">
        <v>14</v>
      </c>
      <c r="F13" t="s">
        <v>14</v>
      </c>
      <c r="G13" t="s">
        <v>16</v>
      </c>
      <c r="I13" t="str">
        <f t="shared" si="0"/>
        <v>A long description for Variables can be held constant is not yet available--feel free to give us your suggestions on the poster!</v>
      </c>
      <c r="K13" t="s">
        <v>18</v>
      </c>
      <c r="L13" t="s">
        <v>36</v>
      </c>
    </row>
    <row r="14" spans="1:12">
      <c r="A14" t="s">
        <v>12</v>
      </c>
      <c r="B14" t="s">
        <v>37</v>
      </c>
      <c r="C14">
        <f>ROW()</f>
        <v>14</v>
      </c>
      <c r="D14" t="s">
        <v>14</v>
      </c>
      <c r="E14" t="s">
        <v>14</v>
      </c>
      <c r="F14" t="s">
        <v>38</v>
      </c>
      <c r="G14" t="s">
        <v>16</v>
      </c>
      <c r="I14" t="s">
        <v>39</v>
      </c>
      <c r="K14" t="s">
        <v>18</v>
      </c>
    </row>
    <row r="15" spans="1:12">
      <c r="A15" t="s">
        <v>12</v>
      </c>
      <c r="B15" t="s">
        <v>40</v>
      </c>
      <c r="C15">
        <f>ROW()</f>
        <v>15</v>
      </c>
      <c r="D15" t="s">
        <v>14</v>
      </c>
      <c r="E15" t="s">
        <v>14</v>
      </c>
      <c r="F15" t="s">
        <v>38</v>
      </c>
      <c r="G15" t="s">
        <v>16</v>
      </c>
      <c r="I15" t="s">
        <v>41</v>
      </c>
      <c r="K15" t="s">
        <v>18</v>
      </c>
      <c r="L15" t="s">
        <v>42</v>
      </c>
    </row>
    <row r="16" spans="1:12" ht="96">
      <c r="A16" t="s">
        <v>12</v>
      </c>
      <c r="B16" t="s">
        <v>43</v>
      </c>
      <c r="C16">
        <f>ROW()</f>
        <v>16</v>
      </c>
      <c r="D16" t="s">
        <v>14</v>
      </c>
      <c r="E16" t="s">
        <v>14</v>
      </c>
      <c r="F16" t="s">
        <v>44</v>
      </c>
      <c r="G16" t="s">
        <v>16</v>
      </c>
      <c r="H16" s="2"/>
      <c r="I16" t="s">
        <v>45</v>
      </c>
      <c r="K16" t="s">
        <v>18</v>
      </c>
    </row>
    <row r="17" spans="1:11" ht="63.95">
      <c r="A17" t="s">
        <v>12</v>
      </c>
      <c r="B17" t="s">
        <v>46</v>
      </c>
      <c r="C17">
        <f>ROW()</f>
        <v>17</v>
      </c>
      <c r="D17" t="s">
        <v>14</v>
      </c>
      <c r="E17" t="s">
        <v>14</v>
      </c>
      <c r="F17" t="s">
        <v>38</v>
      </c>
      <c r="G17" t="s">
        <v>16</v>
      </c>
      <c r="I17" t="s">
        <v>47</v>
      </c>
      <c r="K17" t="s">
        <v>18</v>
      </c>
    </row>
    <row r="18" spans="1:11" ht="48">
      <c r="A18" t="s">
        <v>12</v>
      </c>
      <c r="B18" t="s">
        <v>48</v>
      </c>
      <c r="C18">
        <f>ROW()</f>
        <v>18</v>
      </c>
      <c r="D18" t="str">
        <f>"["&amp;B13&amp;"]"</f>
        <v>[Variables can be held constant]</v>
      </c>
      <c r="E18" t="s">
        <v>14</v>
      </c>
      <c r="F18" t="s">
        <v>49</v>
      </c>
      <c r="G18" t="s">
        <v>50</v>
      </c>
      <c r="I18" t="s">
        <v>51</v>
      </c>
      <c r="K18" t="s">
        <v>18</v>
      </c>
    </row>
    <row r="19" spans="1:11" ht="32.1">
      <c r="A19" t="s">
        <v>12</v>
      </c>
      <c r="B19" t="s">
        <v>52</v>
      </c>
      <c r="C19">
        <f>ROW()</f>
        <v>19</v>
      </c>
      <c r="D19" t="s">
        <v>14</v>
      </c>
      <c r="E19" t="s">
        <v>14</v>
      </c>
      <c r="F19" t="s">
        <v>53</v>
      </c>
      <c r="G19" t="s">
        <v>50</v>
      </c>
      <c r="I19" t="str">
        <f t="shared" ref="I19:I27" si="1">"A long description for "&amp;B19 &amp;" is not yet available--feel free to give us your suggestions on the poster!"</f>
        <v>A long description for There is a partial derivative in every direction at any point is not yet available--feel free to give us your suggestions on the poster!</v>
      </c>
      <c r="K19" t="s">
        <v>18</v>
      </c>
    </row>
    <row r="20" spans="1:11" ht="32.1">
      <c r="A20" t="s">
        <v>12</v>
      </c>
      <c r="B20" t="s">
        <v>54</v>
      </c>
      <c r="C20">
        <f>ROW()</f>
        <v>20</v>
      </c>
      <c r="D20" t="s">
        <v>14</v>
      </c>
      <c r="E20" t="s">
        <v>14</v>
      </c>
      <c r="F20" t="s">
        <v>53</v>
      </c>
      <c r="G20" t="s">
        <v>50</v>
      </c>
      <c r="I20" t="str">
        <f t="shared" si="1"/>
        <v>A long description for There is a tangent line in every direction at every point is not yet available--feel free to give us your suggestions on the poster!</v>
      </c>
      <c r="K20" t="s">
        <v>18</v>
      </c>
    </row>
    <row r="21" spans="1:11" ht="32.1">
      <c r="A21" t="s">
        <v>12</v>
      </c>
      <c r="B21" t="s">
        <v>55</v>
      </c>
      <c r="C21">
        <f>ROW()</f>
        <v>21</v>
      </c>
      <c r="D21" t="s">
        <v>14</v>
      </c>
      <c r="E21" t="s">
        <v>14</v>
      </c>
      <c r="F21" t="s">
        <v>56</v>
      </c>
      <c r="G21" t="s">
        <v>50</v>
      </c>
      <c r="I21" t="str">
        <f t="shared" si="1"/>
        <v>A long description for The derivative is related to the density of contour lines is not yet available--feel free to give us your suggestions on the poster!</v>
      </c>
      <c r="K21" t="s">
        <v>18</v>
      </c>
    </row>
    <row r="22" spans="1:11" ht="48">
      <c r="A22" t="s">
        <v>12</v>
      </c>
      <c r="B22" t="s">
        <v>57</v>
      </c>
      <c r="C22">
        <f>ROW()</f>
        <v>22</v>
      </c>
      <c r="D22" t="s">
        <v>14</v>
      </c>
      <c r="E22" t="s">
        <v>14</v>
      </c>
      <c r="F22" t="s">
        <v>49</v>
      </c>
      <c r="G22" t="s">
        <v>50</v>
      </c>
      <c r="I22" t="str">
        <f t="shared" si="1"/>
        <v>A long description for The value of a partial derivative depends on the value(s) of what is held constant is not yet available--feel free to give us your suggestions on the poster!</v>
      </c>
      <c r="K22" t="s">
        <v>18</v>
      </c>
    </row>
    <row r="23" spans="1:11" ht="78.75">
      <c r="A23" t="s">
        <v>12</v>
      </c>
      <c r="B23" t="s">
        <v>58</v>
      </c>
      <c r="C23">
        <f>ROW()</f>
        <v>23</v>
      </c>
      <c r="D23" t="str">
        <f>"["&amp;B15&amp;"]"</f>
        <v>[Single variable chain rule]</v>
      </c>
      <c r="E23" t="s">
        <v>14</v>
      </c>
      <c r="F23" t="s">
        <v>59</v>
      </c>
      <c r="G23" t="s">
        <v>50</v>
      </c>
      <c r="I23" t="str">
        <f t="shared" si="1"/>
        <v>A long description for A partial derivative can be expressed in terms of other partial derivatives is not yet available--feel free to give us your suggestions on the poster!</v>
      </c>
      <c r="K23" t="s">
        <v>18</v>
      </c>
    </row>
    <row r="24" spans="1:11" ht="32.1">
      <c r="A24" t="s">
        <v>12</v>
      </c>
      <c r="B24" t="s">
        <v>60</v>
      </c>
      <c r="C24">
        <f>ROW()</f>
        <v>24</v>
      </c>
      <c r="D24" t="s">
        <v>14</v>
      </c>
      <c r="E24" t="s">
        <v>14</v>
      </c>
      <c r="F24" t="s">
        <v>61</v>
      </c>
      <c r="G24" t="s">
        <v>50</v>
      </c>
      <c r="I24" t="s">
        <v>62</v>
      </c>
    </row>
    <row r="25" spans="1:11" ht="48">
      <c r="A25" t="s">
        <v>12</v>
      </c>
      <c r="B25" t="s">
        <v>63</v>
      </c>
      <c r="C25">
        <f>ROW()</f>
        <v>25</v>
      </c>
      <c r="D25" t="str">
        <f>"["&amp;B6&amp;"]"</f>
        <v>[The derivative at a point is the slope of a tangent line at that point]</v>
      </c>
      <c r="E25" t="s">
        <v>14</v>
      </c>
      <c r="F25" t="s">
        <v>61</v>
      </c>
      <c r="G25" t="s">
        <v>50</v>
      </c>
      <c r="I25" t="str">
        <f t="shared" si="1"/>
        <v>A long description for The magnitude of the gradient is the value of the slope in the steepest direction is not yet available--feel free to give us your suggestions on the poster!</v>
      </c>
      <c r="K25" t="s">
        <v>18</v>
      </c>
    </row>
    <row r="26" spans="1:11" ht="32.1">
      <c r="A26" t="s">
        <v>12</v>
      </c>
      <c r="B26" t="s">
        <v>64</v>
      </c>
      <c r="C26">
        <f>ROW()</f>
        <v>26</v>
      </c>
      <c r="D26" t="s">
        <v>14</v>
      </c>
      <c r="E26" t="s">
        <v>14</v>
      </c>
      <c r="F26" t="s">
        <v>56</v>
      </c>
      <c r="G26" t="s">
        <v>50</v>
      </c>
      <c r="I26" t="str">
        <f t="shared" si="1"/>
        <v>A long description for The gradient is perpendicular to contour lines is not yet available--feel free to give us your suggestions on the poster!</v>
      </c>
      <c r="K26" t="s">
        <v>18</v>
      </c>
    </row>
    <row r="27" spans="1:11" ht="48">
      <c r="A27" t="s">
        <v>12</v>
      </c>
      <c r="B27" t="s">
        <v>65</v>
      </c>
      <c r="C27">
        <f>ROW()</f>
        <v>27</v>
      </c>
      <c r="D27" t="str">
        <f>"["&amp;B6&amp;","&amp;B$19&amp;"]"</f>
        <v>[The derivative at a point is the slope of a tangent line at that point,There is a partial derivative in every direction at any point]</v>
      </c>
      <c r="E27" t="s">
        <v>14</v>
      </c>
      <c r="F27" t="s">
        <v>53</v>
      </c>
      <c r="G27" t="s">
        <v>50</v>
      </c>
      <c r="I27" t="str">
        <f t="shared" si="1"/>
        <v>A long description for All partial derivatives can be found as a slope of a tangent plane is not yet available--feel free to give us your suggestions on the poster!</v>
      </c>
      <c r="K27" t="s">
        <v>18</v>
      </c>
    </row>
    <row r="28" spans="1:11" ht="32.1">
      <c r="A28" t="s">
        <v>12</v>
      </c>
      <c r="B28" t="s">
        <v>66</v>
      </c>
      <c r="C28">
        <f>ROW()</f>
        <v>28</v>
      </c>
      <c r="D28" t="s">
        <v>14</v>
      </c>
      <c r="E28" t="s">
        <v>14</v>
      </c>
      <c r="F28" t="s">
        <v>38</v>
      </c>
      <c r="G28" t="s">
        <v>50</v>
      </c>
      <c r="I28" t="str">
        <f>"This is the long description for " &amp;B28 &amp;". It is quite a long description!"</f>
        <v>This is the long description for The derivative is local quantity. It is quite a long description!</v>
      </c>
      <c r="K28" t="s">
        <v>18</v>
      </c>
    </row>
    <row r="29" spans="1:11" ht="78.75">
      <c r="A29" t="s">
        <v>12</v>
      </c>
      <c r="B29" t="s">
        <v>67</v>
      </c>
      <c r="C29">
        <f>ROW()</f>
        <v>29</v>
      </c>
      <c r="D29" t="s">
        <v>14</v>
      </c>
      <c r="E29" t="s">
        <v>14</v>
      </c>
      <c r="F29" t="s">
        <v>59</v>
      </c>
      <c r="G29" t="s">
        <v>50</v>
      </c>
      <c r="I29" t="s">
        <v>68</v>
      </c>
      <c r="K29" t="s">
        <v>18</v>
      </c>
    </row>
    <row r="30" spans="1:11">
      <c r="A30" t="s">
        <v>12</v>
      </c>
      <c r="B30" t="s">
        <v>69</v>
      </c>
      <c r="C30">
        <f>ROW()</f>
        <v>30</v>
      </c>
      <c r="D30" t="s">
        <v>14</v>
      </c>
      <c r="E30" t="s">
        <v>14</v>
      </c>
      <c r="F30" t="s">
        <v>61</v>
      </c>
      <c r="G30" t="s">
        <v>50</v>
      </c>
      <c r="I30" t="s">
        <v>70</v>
      </c>
      <c r="K30" t="s">
        <v>18</v>
      </c>
    </row>
    <row r="31" spans="1:11" ht="63.95">
      <c r="A31" t="s">
        <v>12</v>
      </c>
      <c r="B31" t="s">
        <v>71</v>
      </c>
      <c r="C31">
        <v>28</v>
      </c>
      <c r="D31" t="s">
        <v>14</v>
      </c>
      <c r="E31" t="s">
        <v>14</v>
      </c>
      <c r="F31" t="s">
        <v>72</v>
      </c>
      <c r="G31" t="s">
        <v>50</v>
      </c>
      <c r="I31" t="s">
        <v>73</v>
      </c>
      <c r="K31" t="s">
        <v>18</v>
      </c>
    </row>
    <row r="32" spans="1:11" ht="96">
      <c r="A32" t="s">
        <v>74</v>
      </c>
      <c r="B32" t="s">
        <v>75</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56</v>
      </c>
      <c r="G32" t="s">
        <v>50</v>
      </c>
      <c r="H32" t="s">
        <v>76</v>
      </c>
      <c r="I32" t="s">
        <v>77</v>
      </c>
      <c r="J32" t="s">
        <v>78</v>
      </c>
      <c r="K32" t="s">
        <v>18</v>
      </c>
    </row>
    <row r="33" spans="1:12" ht="96">
      <c r="A33" t="s">
        <v>74</v>
      </c>
      <c r="B33" t="s">
        <v>79</v>
      </c>
      <c r="C33">
        <f>ROW()</f>
        <v>33</v>
      </c>
      <c r="D33" t="str">
        <f>"["&amp;B6&amp;", "&amp;B8&amp;", "&amp;B12&amp;", "&amp;B17&amp;"]"</f>
        <v>[The derivative at a point is the slope of a tangent line at that point, The derivative can be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80</v>
      </c>
      <c r="G33" t="s">
        <v>50</v>
      </c>
      <c r="H33" t="s">
        <v>81</v>
      </c>
      <c r="I33" t="s">
        <v>82</v>
      </c>
      <c r="J33" t="s">
        <v>83</v>
      </c>
      <c r="K33" t="s">
        <v>18</v>
      </c>
    </row>
    <row r="34" spans="1:12" ht="71.25" customHeight="1">
      <c r="A34" t="s">
        <v>74</v>
      </c>
      <c r="B34" t="s">
        <v>84</v>
      </c>
      <c r="C34">
        <f>ROW()</f>
        <v>34</v>
      </c>
      <c r="D34" t="str">
        <f>"["&amp;B8&amp;", "&amp;B10&amp;", "&amp;B13&amp;", "&amp;B14&amp;", "&amp;B17&amp;", "&amp;B15&amp;"]"</f>
        <v>[The derivative can be a function, The derivative is a linear function, Variables can be held constant, Product rule, "With respect to what" matters, Single variable chain rule]</v>
      </c>
      <c r="E34" t="str">
        <f>"["&amp;B23&amp;"]"</f>
        <v>[A partial derivative can be expressed in terms of other partial derivatives]</v>
      </c>
      <c r="F34" t="s">
        <v>85</v>
      </c>
      <c r="G34" t="s">
        <v>50</v>
      </c>
      <c r="H34" t="s">
        <v>86</v>
      </c>
      <c r="I34" t="s">
        <v>87</v>
      </c>
      <c r="J34" t="s">
        <v>88</v>
      </c>
      <c r="K34" t="s">
        <v>18</v>
      </c>
    </row>
    <row r="35" spans="1:12" ht="96">
      <c r="A35" t="s">
        <v>74</v>
      </c>
      <c r="B35" t="s">
        <v>89</v>
      </c>
      <c r="C35">
        <f>ROW()</f>
        <v>35</v>
      </c>
      <c r="D35" t="str">
        <f>"["&amp;Sheet1!B6&amp;", "&amp;Sheet1!B23&amp;"]"</f>
        <v>[The derivative at a point is the slope of a tangent line at that point, A partial derivative can be expressed in terms of other partial derivatives]</v>
      </c>
      <c r="E35" t="s">
        <v>14</v>
      </c>
      <c r="F35" t="s">
        <v>90</v>
      </c>
      <c r="G35" t="s">
        <v>50</v>
      </c>
      <c r="I35" t="s">
        <v>91</v>
      </c>
      <c r="J35" t="s">
        <v>92</v>
      </c>
      <c r="K35" t="s">
        <v>18</v>
      </c>
    </row>
    <row r="36" spans="1:12" ht="111.95">
      <c r="A36" t="s">
        <v>74</v>
      </c>
      <c r="B36" t="s">
        <v>93</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"["&amp;B25&amp;", "&amp;B26&amp;"]"</f>
        <v>[The magnitude of the gradient is the value of the slope in the steepest direction, The gradient is perpendicular to contour lines]</v>
      </c>
      <c r="F36" t="s">
        <v>90</v>
      </c>
      <c r="G36" t="s">
        <v>50</v>
      </c>
      <c r="H36" t="s">
        <v>94</v>
      </c>
      <c r="I36" t="s">
        <v>95</v>
      </c>
      <c r="J36" t="s">
        <v>96</v>
      </c>
      <c r="K36" t="s">
        <v>18</v>
      </c>
    </row>
    <row r="37" spans="1:12" ht="96">
      <c r="A37" t="s">
        <v>74</v>
      </c>
      <c r="B37" t="s">
        <v>97</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98</v>
      </c>
      <c r="G37" t="s">
        <v>50</v>
      </c>
      <c r="H37" t="s">
        <v>99</v>
      </c>
      <c r="I37" t="s">
        <v>100</v>
      </c>
      <c r="J37" t="s">
        <v>101</v>
      </c>
      <c r="K37" t="s">
        <v>18</v>
      </c>
    </row>
    <row r="38" spans="1:12" ht="48">
      <c r="A38" t="s">
        <v>12</v>
      </c>
      <c r="B38" t="s">
        <v>102</v>
      </c>
      <c r="C38">
        <f>ROW()</f>
        <v>38</v>
      </c>
      <c r="D38" t="str">
        <f>"["&amp;B$2&amp;"]"</f>
        <v>[Difference / Change]</v>
      </c>
      <c r="E38" t="s">
        <v>14</v>
      </c>
      <c r="F38" t="s">
        <v>103</v>
      </c>
      <c r="G38" t="s">
        <v>104</v>
      </c>
      <c r="I38" t="str">
        <f>"A long description for "&amp;B38 &amp;" is not yet available--feel free to give us your suggestions on the poster!"</f>
        <v>A long description for Each component of $d \vec r$ is an arbitrary small change between two arbitrary position vectors.  is not yet available--feel free to give us your suggestions on the poster!</v>
      </c>
      <c r="K38" t="s">
        <v>18</v>
      </c>
    </row>
    <row r="39" spans="1:12" ht="33.950000000000003" customHeight="1">
      <c r="A39" t="s">
        <v>12</v>
      </c>
      <c r="B39" t="s">
        <v>105</v>
      </c>
      <c r="C39">
        <f>ROW()</f>
        <v>39</v>
      </c>
      <c r="D39" t="str">
        <f>"["&amp;B$2&amp;"]"</f>
        <v>[Difference / Change]</v>
      </c>
      <c r="E39" t="s">
        <v>14</v>
      </c>
      <c r="F39" t="s">
        <v>103</v>
      </c>
      <c r="G39" t="s">
        <v>106</v>
      </c>
      <c r="I39" t="str">
        <f>"A long description for "&amp;B39 &amp;" is not yet available--feel free to give us your suggestions on the poster!"</f>
        <v>A long description for The magnitude of $d\vec r$ is the length of a small step along a path is not yet available--feel free to give us your suggestions on the poster!</v>
      </c>
      <c r="K39" t="s">
        <v>18</v>
      </c>
    </row>
    <row r="40" spans="1:12" ht="33.950000000000003" customHeight="1">
      <c r="A40" t="s">
        <v>12</v>
      </c>
      <c r="B40" t="s">
        <v>107</v>
      </c>
      <c r="C40">
        <f>ROW()</f>
        <v>40</v>
      </c>
      <c r="D40" t="s">
        <v>14</v>
      </c>
      <c r="E40" t="s">
        <v>14</v>
      </c>
      <c r="F40" t="s">
        <v>103</v>
      </c>
      <c r="G40" t="s">
        <v>106</v>
      </c>
      <c r="I40" t="str">
        <f>"A long description for "&amp;B40 &amp;" is not yet available--feel free to give us your suggestions on the poster!"</f>
        <v>A long description for The direction of $d\vec r$ is tangent to a path is not yet available--feel free to give us your suggestions on the poster!</v>
      </c>
      <c r="K40" t="s">
        <v>18</v>
      </c>
    </row>
    <row r="41" spans="1:12" ht="48">
      <c r="A41" t="s">
        <v>12</v>
      </c>
      <c r="B41" t="s">
        <v>108</v>
      </c>
      <c r="C41">
        <f>ROW()</f>
        <v>41</v>
      </c>
      <c r="D41" t="str">
        <f>"["&amp;B$2&amp;"]"</f>
        <v>[Difference / Change]</v>
      </c>
      <c r="E41" t="s">
        <v>14</v>
      </c>
      <c r="F41" t="s">
        <v>109</v>
      </c>
      <c r="G41" t="s">
        <v>104</v>
      </c>
      <c r="I41" t="s">
        <v>110</v>
      </c>
      <c r="K41" t="s">
        <v>18</v>
      </c>
    </row>
    <row r="42" spans="1:12" ht="32.1">
      <c r="A42" t="s">
        <v>12</v>
      </c>
      <c r="B42" t="s">
        <v>111</v>
      </c>
      <c r="C42">
        <f>ROW()</f>
        <v>42</v>
      </c>
      <c r="D42" t="s">
        <v>14</v>
      </c>
      <c r="E42" t="s">
        <v>14</v>
      </c>
      <c r="F42" t="s">
        <v>112</v>
      </c>
      <c r="I42" t="s">
        <v>113</v>
      </c>
      <c r="K42" t="s">
        <v>18</v>
      </c>
    </row>
    <row r="43" spans="1:12" ht="51" customHeight="1">
      <c r="A43" s="1" t="s">
        <v>12</v>
      </c>
      <c r="B43" s="1"/>
      <c r="C43" s="1">
        <f>ROW()</f>
        <v>43</v>
      </c>
      <c r="D43" s="1" t="s">
        <v>14</v>
      </c>
      <c r="E43" s="1" t="s">
        <v>14</v>
      </c>
      <c r="F43" t="s">
        <v>112</v>
      </c>
      <c r="G43" s="1" t="s">
        <v>104</v>
      </c>
      <c r="H43" s="1"/>
      <c r="I43" s="1"/>
      <c r="J43" s="1"/>
      <c r="K43" s="1" t="s">
        <v>18</v>
      </c>
      <c r="L43" s="1" t="s">
        <v>114</v>
      </c>
    </row>
    <row r="44" spans="1:12" ht="30.95" customHeight="1">
      <c r="A44" s="1" t="s">
        <v>12</v>
      </c>
      <c r="B44" s="1"/>
      <c r="C44" s="1">
        <f>ROW()</f>
        <v>44</v>
      </c>
      <c r="D44" s="1" t="s">
        <v>14</v>
      </c>
      <c r="E44" s="1" t="s">
        <v>14</v>
      </c>
      <c r="F44" t="s">
        <v>115</v>
      </c>
      <c r="G44" s="1" t="s">
        <v>104</v>
      </c>
      <c r="H44" s="1"/>
      <c r="I44" s="1"/>
      <c r="J44" s="1"/>
      <c r="K44" s="1" t="s">
        <v>18</v>
      </c>
      <c r="L44" s="1" t="s">
        <v>114</v>
      </c>
    </row>
    <row r="45" spans="1:12" ht="45" customHeight="1">
      <c r="A45" s="1" t="s">
        <v>116</v>
      </c>
      <c r="B45" s="1"/>
      <c r="C45" s="1">
        <f>ROW()</f>
        <v>45</v>
      </c>
      <c r="D45" s="1" t="s">
        <v>14</v>
      </c>
      <c r="E45" s="1" t="s">
        <v>14</v>
      </c>
      <c r="F45" s="1" t="s">
        <v>14</v>
      </c>
      <c r="G45" s="1" t="s">
        <v>104</v>
      </c>
      <c r="H45" s="1"/>
      <c r="I45" s="1"/>
      <c r="J45" s="1"/>
      <c r="K45" s="1" t="s">
        <v>18</v>
      </c>
      <c r="L45" s="1" t="s">
        <v>114</v>
      </c>
    </row>
    <row r="46" spans="1:12" ht="45.95" customHeight="1">
      <c r="A46" s="1" t="s">
        <v>12</v>
      </c>
      <c r="B46" s="1"/>
      <c r="C46" s="1">
        <f>ROW()</f>
        <v>46</v>
      </c>
      <c r="D46" s="1" t="s">
        <v>14</v>
      </c>
      <c r="E46" s="1" t="s">
        <v>14</v>
      </c>
      <c r="F46" s="1" t="s">
        <v>14</v>
      </c>
      <c r="G46" s="1" t="s">
        <v>104</v>
      </c>
      <c r="H46" s="1"/>
      <c r="I46" s="1"/>
      <c r="J46" s="1"/>
      <c r="K46" s="1" t="s">
        <v>18</v>
      </c>
      <c r="L46" s="1" t="s">
        <v>114</v>
      </c>
    </row>
    <row r="47" spans="1:12" ht="111.95">
      <c r="A47" t="s">
        <v>74</v>
      </c>
      <c r="B47" t="s">
        <v>117</v>
      </c>
      <c r="C47">
        <f>ROW()</f>
        <v>47</v>
      </c>
      <c r="D47"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7" t="str">
        <f>"["&amp;B25&amp;", "&amp;B26&amp;"]"</f>
        <v>[The magnitude of the gradient is the value of the slope in the steepest direction, The gradient is perpendicular to contour lines]</v>
      </c>
      <c r="F47" t="s">
        <v>118</v>
      </c>
      <c r="G47" t="s">
        <v>104</v>
      </c>
      <c r="H47" t="s">
        <v>94</v>
      </c>
      <c r="I47" t="s">
        <v>119</v>
      </c>
      <c r="J47" t="s">
        <v>120</v>
      </c>
      <c r="K47" t="s">
        <v>18</v>
      </c>
    </row>
    <row r="48" spans="1:12" ht="96">
      <c r="A48" t="s">
        <v>74</v>
      </c>
      <c r="B48" t="s">
        <v>121</v>
      </c>
      <c r="C48">
        <f>ROW()</f>
        <v>48</v>
      </c>
      <c r="D48" t="str">
        <f>"["&amp;B31&amp;"]"</f>
        <v>[The components of the gradient are partial derivatives]</v>
      </c>
      <c r="E48" t="str">
        <f>"["&amp;B41&amp;"]"</f>
        <v>[The gradient can tell you a small change in a function in any direction (differentials edition)]</v>
      </c>
      <c r="F48" t="s">
        <v>56</v>
      </c>
      <c r="G48" t="s">
        <v>104</v>
      </c>
      <c r="H48" t="s">
        <v>122</v>
      </c>
      <c r="I48" t="s">
        <v>123</v>
      </c>
      <c r="J48" t="s">
        <v>124</v>
      </c>
      <c r="K48" t="s">
        <v>18</v>
      </c>
      <c r="L48" s="1" t="s">
        <v>125</v>
      </c>
    </row>
    <row r="49" spans="1:11" ht="32.1">
      <c r="A49" t="s">
        <v>12</v>
      </c>
      <c r="B49" t="s">
        <v>126</v>
      </c>
      <c r="C49">
        <f>ROW()</f>
        <v>49</v>
      </c>
      <c r="D49" t="str">
        <f>"["&amp;B64&amp;"]"</f>
        <v>[Vector Differentials]</v>
      </c>
      <c r="E49" t="s">
        <v>14</v>
      </c>
      <c r="F49" t="s">
        <v>103</v>
      </c>
      <c r="G49" t="s">
        <v>106</v>
      </c>
      <c r="I49" t="str">
        <f t="shared" ref="I49:I63" si="2">"A long description for "&amp;B49 &amp;" is not yet available--feel free to give us your suggestions on the poster!"</f>
        <v>A long description for Differential form of $\vec r$ in spherical and cylindrical coordinates is not yet available--feel free to give us your suggestions on the poster!</v>
      </c>
      <c r="K49" t="s">
        <v>18</v>
      </c>
    </row>
    <row r="50" spans="1:11" ht="48">
      <c r="A50" t="s">
        <v>12</v>
      </c>
      <c r="B50" t="s">
        <v>127</v>
      </c>
      <c r="C50">
        <f>ROW()</f>
        <v>50</v>
      </c>
      <c r="D50" t="s">
        <v>14</v>
      </c>
      <c r="E50" t="s">
        <v>14</v>
      </c>
      <c r="F50" t="s">
        <v>61</v>
      </c>
      <c r="G50" t="s">
        <v>106</v>
      </c>
      <c r="I50" t="str">
        <f t="shared" si="2"/>
        <v>A long description for The gradient's dimension is the same as real space. The gradient lives in the domain is not yet available--feel free to give us your suggestions on the poster!</v>
      </c>
      <c r="K50" t="s">
        <v>18</v>
      </c>
    </row>
    <row r="51" spans="1:11" ht="15.75">
      <c r="A51" t="s">
        <v>12</v>
      </c>
      <c r="B51" t="s">
        <v>128</v>
      </c>
      <c r="C51">
        <f>ROW()</f>
        <v>51</v>
      </c>
      <c r="D51" t="s">
        <v>14</v>
      </c>
      <c r="E51" t="s">
        <v>14</v>
      </c>
      <c r="F51" t="s">
        <v>61</v>
      </c>
      <c r="G51" t="s">
        <v>106</v>
      </c>
      <c r="I51" t="str">
        <f t="shared" si="2"/>
        <v>A long description for The gradient is a local quantity is not yet available--feel free to give us your suggestions on the poster!</v>
      </c>
      <c r="K51" t="s">
        <v>18</v>
      </c>
    </row>
    <row r="52" spans="1:11" ht="32.1">
      <c r="A52" t="s">
        <v>12</v>
      </c>
      <c r="B52" t="s">
        <v>129</v>
      </c>
      <c r="C52">
        <f>ROW()</f>
        <v>52</v>
      </c>
      <c r="D52" t="s">
        <v>14</v>
      </c>
      <c r="E52" t="s">
        <v>14</v>
      </c>
      <c r="F52" t="s">
        <v>61</v>
      </c>
      <c r="G52" t="s">
        <v>106</v>
      </c>
      <c r="I52" t="str">
        <f t="shared" si="2"/>
        <v>A long description for The electric field is the negative gradient of the electric potential is not yet available--feel free to give us your suggestions on the poster!</v>
      </c>
      <c r="K52" t="s">
        <v>18</v>
      </c>
    </row>
    <row r="53" spans="1:11" ht="32.1">
      <c r="A53" t="s">
        <v>12</v>
      </c>
      <c r="B53" t="s">
        <v>130</v>
      </c>
      <c r="C53">
        <f>ROW()</f>
        <v>53</v>
      </c>
      <c r="D53" t="s">
        <v>14</v>
      </c>
      <c r="E53" t="s">
        <v>14</v>
      </c>
      <c r="F53" t="s">
        <v>112</v>
      </c>
      <c r="G53" t="s">
        <v>106</v>
      </c>
      <c r="I53" t="str">
        <f t="shared" si="2"/>
        <v>A long description for The divergence is related to the total flux through a closed surface is not yet available--feel free to give us your suggestions on the poster!</v>
      </c>
      <c r="K53" t="s">
        <v>18</v>
      </c>
    </row>
    <row r="54" spans="1:11" ht="32.1">
      <c r="A54" t="s">
        <v>12</v>
      </c>
      <c r="B54" t="s">
        <v>131</v>
      </c>
      <c r="C54">
        <f>ROW()</f>
        <v>54</v>
      </c>
      <c r="D54" t="s">
        <v>14</v>
      </c>
      <c r="E54" t="s">
        <v>14</v>
      </c>
      <c r="F54" t="s">
        <v>112</v>
      </c>
      <c r="G54" t="s">
        <v>106</v>
      </c>
      <c r="I54" t="s">
        <v>132</v>
      </c>
      <c r="K54" t="s">
        <v>18</v>
      </c>
    </row>
    <row r="55" spans="1:11" ht="31.5">
      <c r="A55" t="s">
        <v>12</v>
      </c>
      <c r="B55" t="s">
        <v>133</v>
      </c>
      <c r="C55">
        <f>ROW()</f>
        <v>55</v>
      </c>
      <c r="D55" t="s">
        <v>14</v>
      </c>
      <c r="E55" t="s">
        <v>14</v>
      </c>
      <c r="F55" t="s">
        <v>112</v>
      </c>
      <c r="G55" t="s">
        <v>106</v>
      </c>
      <c r="I55" t="str">
        <f t="shared" si="2"/>
        <v>A long description for The divergence is a local quantity is not yet available--feel free to give us your suggestions on the poster!</v>
      </c>
      <c r="K55" t="s">
        <v>18</v>
      </c>
    </row>
    <row r="56" spans="1:11" ht="32.1">
      <c r="A56" t="s">
        <v>12</v>
      </c>
      <c r="B56" t="s">
        <v>134</v>
      </c>
      <c r="C56">
        <f>ROW()</f>
        <v>56</v>
      </c>
      <c r="D56" t="s">
        <v>14</v>
      </c>
      <c r="E56" t="s">
        <v>14</v>
      </c>
      <c r="F56" t="s">
        <v>112</v>
      </c>
      <c r="G56" t="s">
        <v>106</v>
      </c>
      <c r="I56" t="str">
        <f t="shared" si="2"/>
        <v>A long description for The divergence of the electric field is equal to is not yet available--feel free to give us your suggestions on the poster!</v>
      </c>
      <c r="K56" t="s">
        <v>18</v>
      </c>
    </row>
    <row r="57" spans="1:11" ht="32.1">
      <c r="A57" t="s">
        <v>12</v>
      </c>
      <c r="B57" t="s">
        <v>135</v>
      </c>
      <c r="C57">
        <f>ROW()</f>
        <v>57</v>
      </c>
      <c r="D57" t="s">
        <v>14</v>
      </c>
      <c r="E57" t="s">
        <v>14</v>
      </c>
      <c r="F57" t="s">
        <v>112</v>
      </c>
      <c r="G57" t="s">
        <v>106</v>
      </c>
      <c r="I57" t="str">
        <f t="shared" si="2"/>
        <v>A long description for The divergence of the magnetic field is zero is not yet available--feel free to give us your suggestions on the poster!</v>
      </c>
      <c r="K57" t="s">
        <v>18</v>
      </c>
    </row>
    <row r="58" spans="1:11" ht="48">
      <c r="A58" t="s">
        <v>12</v>
      </c>
      <c r="B58" t="s">
        <v>136</v>
      </c>
      <c r="C58">
        <f>ROW()</f>
        <v>58</v>
      </c>
      <c r="D58" t="s">
        <v>14</v>
      </c>
      <c r="E58" t="s">
        <v>14</v>
      </c>
      <c r="F58" t="s">
        <v>115</v>
      </c>
      <c r="G58" t="s">
        <v>106</v>
      </c>
      <c r="I58" t="str">
        <f t="shared" si="2"/>
        <v>A long description for The curl is related to the line integral around a closed loop. ("circulation") is not yet available--feel free to give us your suggestions on the poster!</v>
      </c>
      <c r="K58" t="s">
        <v>18</v>
      </c>
    </row>
    <row r="59" spans="1:11" ht="32.1">
      <c r="A59" t="s">
        <v>12</v>
      </c>
      <c r="B59" t="s">
        <v>137</v>
      </c>
      <c r="C59">
        <f>ROW()</f>
        <v>59</v>
      </c>
      <c r="D59" t="s">
        <v>14</v>
      </c>
      <c r="E59" t="s">
        <v>14</v>
      </c>
      <c r="F59" t="s">
        <v>115</v>
      </c>
      <c r="G59" t="s">
        <v>106</v>
      </c>
      <c r="I59" t="str">
        <f t="shared" si="2"/>
        <v>A long description for the curl is a (vector) function is not yet available--feel free to give us your suggestions on the poster!</v>
      </c>
      <c r="K59" t="s">
        <v>18</v>
      </c>
    </row>
    <row r="60" spans="1:11" ht="31.5">
      <c r="A60" t="s">
        <v>12</v>
      </c>
      <c r="B60" t="s">
        <v>138</v>
      </c>
      <c r="C60">
        <f>ROW()</f>
        <v>60</v>
      </c>
      <c r="D60" t="s">
        <v>14</v>
      </c>
      <c r="E60" t="s">
        <v>14</v>
      </c>
      <c r="F60" t="s">
        <v>115</v>
      </c>
      <c r="G60" t="s">
        <v>106</v>
      </c>
      <c r="I60" t="str">
        <f t="shared" si="2"/>
        <v>A long description for The curl is a local quantity is not yet available--feel free to give us your suggestions on the poster!</v>
      </c>
      <c r="K60" t="s">
        <v>18</v>
      </c>
    </row>
    <row r="61" spans="1:11" ht="32.1">
      <c r="A61" t="s">
        <v>12</v>
      </c>
      <c r="B61" t="s">
        <v>139</v>
      </c>
      <c r="C61">
        <f>ROW()</f>
        <v>61</v>
      </c>
      <c r="D61" t="s">
        <v>14</v>
      </c>
      <c r="E61" t="s">
        <v>14</v>
      </c>
      <c r="F61" t="s">
        <v>115</v>
      </c>
      <c r="G61" t="s">
        <v>106</v>
      </c>
      <c r="I61" t="str">
        <f t="shared" si="2"/>
        <v>A long description for The magnetic field is equal to the curl of the magnetic vector potential is not yet available--feel free to give us your suggestions on the poster!</v>
      </c>
      <c r="K61" t="s">
        <v>18</v>
      </c>
    </row>
    <row r="62" spans="1:11" ht="32.1">
      <c r="A62" t="s">
        <v>12</v>
      </c>
      <c r="B62" t="s">
        <v>140</v>
      </c>
      <c r="C62">
        <f>ROW()</f>
        <v>62</v>
      </c>
      <c r="D62" t="s">
        <v>14</v>
      </c>
      <c r="E62" t="s">
        <v>14</v>
      </c>
      <c r="F62" t="s">
        <v>115</v>
      </c>
      <c r="G62" t="s">
        <v>106</v>
      </c>
      <c r="I62" t="str">
        <f t="shared" si="2"/>
        <v>A long description for The curl of the electric field is zero in electrostatics is not yet available--feel free to give us your suggestions on the poster!</v>
      </c>
      <c r="K62" t="s">
        <v>18</v>
      </c>
    </row>
    <row r="63" spans="1:11" ht="63.95">
      <c r="A63" t="s">
        <v>12</v>
      </c>
      <c r="B63" t="s">
        <v>141</v>
      </c>
      <c r="C63">
        <f>ROW()</f>
        <v>63</v>
      </c>
      <c r="D63" t="s">
        <v>14</v>
      </c>
      <c r="E63" t="s">
        <v>14</v>
      </c>
      <c r="F63" t="s">
        <v>142</v>
      </c>
      <c r="G63" t="s">
        <v>106</v>
      </c>
      <c r="I63" t="str">
        <f t="shared" si="2"/>
        <v>A long description for The divergence of the curl is equal to mu times the current in magneto-statics is not yet available--feel free to give us your suggestions on the poster!</v>
      </c>
      <c r="K63" t="s">
        <v>18</v>
      </c>
    </row>
    <row r="64" spans="1:11" ht="94.5">
      <c r="A64" t="s">
        <v>74</v>
      </c>
      <c r="B64" t="s">
        <v>143</v>
      </c>
      <c r="C64">
        <f>ROW()</f>
        <v>64</v>
      </c>
      <c r="D64" t="str">
        <f>"["&amp;B2&amp;", "&amp;B38&amp;"]"</f>
        <v>[Difference / Change, Each component of $d \vec r$ is an arbitrary small change between two arbitrary position vectors. ]</v>
      </c>
      <c r="E64" t="str">
        <f>"["&amp;B49&amp;", "&amp;B39&amp;", "&amp;B40&amp;"]"</f>
        <v>[Differential form of $\vec r$ in spherical and cylindrical coordinates, The magnitude of $d\vec r$ is the length of a small step along a path, The direction of $d\vec r$ is tangent to a path]</v>
      </c>
      <c r="F64" t="s">
        <v>144</v>
      </c>
      <c r="G64" t="s">
        <v>106</v>
      </c>
      <c r="H64" t="s">
        <v>145</v>
      </c>
      <c r="I64" t="s">
        <v>146</v>
      </c>
      <c r="J64" t="s">
        <v>147</v>
      </c>
      <c r="K64" t="s">
        <v>18</v>
      </c>
    </row>
    <row r="65" spans="1:12" ht="128.1">
      <c r="A65" t="s">
        <v>74</v>
      </c>
      <c r="B65" t="s">
        <v>148</v>
      </c>
      <c r="C65">
        <f>ROW()</f>
        <v>65</v>
      </c>
      <c r="D65" t="str">
        <f>"["&amp;B25&amp;"]"</f>
        <v>[The magnitude of the gradient is the value of the slope in the steepest direction]</v>
      </c>
      <c r="E65" t="str">
        <f>"["&amp;B50&amp;", "&amp;B51&amp;"]"</f>
        <v>[The gradient's dimension is the same as real space. The gradient lives in the domain, The gradient is a local quantity]</v>
      </c>
      <c r="F65" t="s">
        <v>149</v>
      </c>
      <c r="G65" t="s">
        <v>106</v>
      </c>
      <c r="H65" t="s">
        <v>150</v>
      </c>
      <c r="I65" t="s">
        <v>151</v>
      </c>
      <c r="J65" t="s">
        <v>152</v>
      </c>
      <c r="K65" t="s">
        <v>18</v>
      </c>
    </row>
    <row r="66" spans="1:12" ht="111.95">
      <c r="A66" t="s">
        <v>74</v>
      </c>
      <c r="B66" t="s">
        <v>153</v>
      </c>
      <c r="C66">
        <f>ROW()</f>
        <v>66</v>
      </c>
      <c r="D66" t="str">
        <f>"["&amp;B25&amp;", "&amp;B26&amp;"]"</f>
        <v>[The magnitude of the gradient is the value of the slope in the steepest direction, The gradient is perpendicular to contour lines]</v>
      </c>
      <c r="E66" t="str">
        <f>"["&amp;B50&amp;", "&amp;B51&amp;"]"</f>
        <v>[The gradient's dimension is the same as real space. The gradient lives in the domain, The gradient is a local quantity]</v>
      </c>
      <c r="F66" t="s">
        <v>154</v>
      </c>
      <c r="G66" t="s">
        <v>106</v>
      </c>
      <c r="H66" t="s">
        <v>155</v>
      </c>
      <c r="I66" t="s">
        <v>156</v>
      </c>
      <c r="J66" t="s">
        <v>157</v>
      </c>
      <c r="K66" t="s">
        <v>18</v>
      </c>
    </row>
    <row r="67" spans="1:12" ht="159.94999999999999">
      <c r="A67" t="s">
        <v>74</v>
      </c>
      <c r="B67" t="s">
        <v>158</v>
      </c>
      <c r="C67">
        <f>ROW()</f>
        <v>67</v>
      </c>
      <c r="D67" t="str">
        <f>"["&amp;B4&amp;", "&amp;B7&amp;", "&amp;B8&amp;", "&amp;B42&amp;"]"</f>
        <v>[The derivative is a ratio of small changes, The derivative is a limit, The derivative can be a function, The divergence is a scalar field]</v>
      </c>
      <c r="E67" t="str">
        <f>"["&amp;B53&amp;", "&amp;B54&amp;", "&amp;B55&amp;"]"</f>
        <v>[The divergence is related to the total flux through a closed surface, The divergence is a function, The divergence is a local quantity]</v>
      </c>
      <c r="F67" t="s">
        <v>159</v>
      </c>
      <c r="G67" t="s">
        <v>106</v>
      </c>
      <c r="H67" t="s">
        <v>160</v>
      </c>
      <c r="I67" t="s">
        <v>161</v>
      </c>
      <c r="J67" t="s">
        <v>162</v>
      </c>
      <c r="K67" t="s">
        <v>18</v>
      </c>
    </row>
    <row r="68" spans="1:12" ht="159.94999999999999">
      <c r="A68" t="s">
        <v>74</v>
      </c>
      <c r="B68" t="s">
        <v>163</v>
      </c>
      <c r="C68">
        <f>ROW()</f>
        <v>68</v>
      </c>
      <c r="D68" t="str">
        <f>"["&amp;B4&amp;", "&amp;B7&amp;", "&amp;B8&amp;"]"</f>
        <v>[The derivative is a ratio of small changes, The derivative is a limit, The derivative can be a function]</v>
      </c>
      <c r="E68" t="str">
        <f>"["&amp;B58&amp;", "&amp;B59&amp;", "&amp;B60&amp;"]"</f>
        <v>[The curl is related to the line integral around a closed loop. ("circulation"), the curl is a (vector) function, The curl is a local quantity]</v>
      </c>
      <c r="F68" t="s">
        <v>159</v>
      </c>
      <c r="G68" t="s">
        <v>106</v>
      </c>
      <c r="H68" t="s">
        <v>164</v>
      </c>
      <c r="I68" t="s">
        <v>165</v>
      </c>
      <c r="J68" t="s">
        <v>166</v>
      </c>
      <c r="K68" t="s">
        <v>18</v>
      </c>
    </row>
    <row r="69" spans="1:12" ht="128.1">
      <c r="A69" t="s">
        <v>12</v>
      </c>
      <c r="B69" t="s">
        <v>167</v>
      </c>
      <c r="C69">
        <f>ROW()</f>
        <v>69</v>
      </c>
      <c r="D69" t="str">
        <f>D38</f>
        <v>[Difference / Change]</v>
      </c>
      <c r="E69" t="s">
        <v>14</v>
      </c>
      <c r="F69" t="s">
        <v>168</v>
      </c>
      <c r="G69" t="s">
        <v>169</v>
      </c>
      <c r="H69" t="s">
        <v>170</v>
      </c>
      <c r="I69" t="s">
        <v>171</v>
      </c>
      <c r="K69" t="s">
        <v>18</v>
      </c>
    </row>
    <row r="70" spans="1:12" ht="31.5">
      <c r="A70" t="s">
        <v>12</v>
      </c>
      <c r="B70" t="s">
        <v>172</v>
      </c>
      <c r="C70">
        <f>ROW()</f>
        <v>70</v>
      </c>
      <c r="D70" t="s">
        <v>14</v>
      </c>
      <c r="E70" t="s">
        <v>14</v>
      </c>
      <c r="F70" t="s">
        <v>168</v>
      </c>
      <c r="G70" t="s">
        <v>169</v>
      </c>
      <c r="I70" t="str">
        <f t="shared" ref="I70:I77" si="3">"A long description for "&amp;B70 &amp;" is not yet available--feel free to give us your suggestions on the poster!"</f>
        <v>A long description for Equations can be 'zapped with d' to relate differentials is not yet available--feel free to give us your suggestions on the poster!</v>
      </c>
      <c r="K70" t="s">
        <v>18</v>
      </c>
      <c r="L70" t="s">
        <v>173</v>
      </c>
    </row>
    <row r="71" spans="1:12" ht="32.1">
      <c r="A71" t="s">
        <v>12</v>
      </c>
      <c r="B71" t="s">
        <v>174</v>
      </c>
      <c r="C71">
        <f>ROW()</f>
        <v>71</v>
      </c>
      <c r="D71" t="s">
        <v>14</v>
      </c>
      <c r="E71" t="s">
        <v>14</v>
      </c>
      <c r="F71" t="s">
        <v>14</v>
      </c>
      <c r="G71" t="s">
        <v>169</v>
      </c>
      <c r="I71" t="str">
        <f t="shared" si="3"/>
        <v>A long description for Individual differentials can be manipulated algebraically is not yet available--feel free to give us your suggestions on the poster!</v>
      </c>
      <c r="K71" t="s">
        <v>18</v>
      </c>
    </row>
    <row r="72" spans="1:12" ht="48.95" customHeight="1">
      <c r="A72" t="s">
        <v>12</v>
      </c>
      <c r="B72" t="s">
        <v>175</v>
      </c>
      <c r="C72">
        <f>ROW()</f>
        <v>72</v>
      </c>
      <c r="D72" t="s">
        <v>14</v>
      </c>
      <c r="E72" t="s">
        <v>14</v>
      </c>
      <c r="F72" t="s">
        <v>168</v>
      </c>
      <c r="G72" t="s">
        <v>169</v>
      </c>
      <c r="I72" t="s">
        <v>176</v>
      </c>
      <c r="K72" t="s">
        <v>18</v>
      </c>
    </row>
    <row r="73" spans="1:12" ht="15.75">
      <c r="A73" t="s">
        <v>12</v>
      </c>
      <c r="B73" t="s">
        <v>177</v>
      </c>
      <c r="C73">
        <f>ROW()</f>
        <v>73</v>
      </c>
      <c r="D73" t="s">
        <v>14</v>
      </c>
      <c r="E73" t="s">
        <v>14</v>
      </c>
      <c r="F73" t="s">
        <v>168</v>
      </c>
      <c r="G73" t="s">
        <v>169</v>
      </c>
      <c r="I73"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3" t="s">
        <v>18</v>
      </c>
    </row>
    <row r="74" spans="1:12" ht="78.75">
      <c r="A74" t="s">
        <v>12</v>
      </c>
      <c r="B74" t="s">
        <v>178</v>
      </c>
      <c r="C74">
        <f>ROW()</f>
        <v>74</v>
      </c>
      <c r="D74" t="str">
        <f>"["&amp;B$4&amp;"]"</f>
        <v>[The derivative is a ratio of small changes]</v>
      </c>
      <c r="E74" t="s">
        <v>14</v>
      </c>
      <c r="F74" t="s">
        <v>179</v>
      </c>
      <c r="G74" t="s">
        <v>169</v>
      </c>
      <c r="I74" t="s">
        <v>180</v>
      </c>
      <c r="K74" t="s">
        <v>18</v>
      </c>
    </row>
    <row r="75" spans="1:12" ht="48">
      <c r="A75" t="s">
        <v>12</v>
      </c>
      <c r="B75" t="s">
        <v>181</v>
      </c>
      <c r="C75">
        <f>ROW()</f>
        <v>75</v>
      </c>
      <c r="D75" t="s">
        <v>14</v>
      </c>
      <c r="E75" t="s">
        <v>14</v>
      </c>
      <c r="F75" t="s">
        <v>14</v>
      </c>
      <c r="G75" t="s">
        <v>169</v>
      </c>
      <c r="I75" t="s">
        <v>182</v>
      </c>
      <c r="K75" t="s">
        <v>18</v>
      </c>
      <c r="L75" t="s">
        <v>183</v>
      </c>
    </row>
    <row r="76" spans="1:12" ht="96">
      <c r="A76" t="s">
        <v>12</v>
      </c>
      <c r="B76" t="s">
        <v>184</v>
      </c>
      <c r="C76">
        <f>ROW()</f>
        <v>76</v>
      </c>
      <c r="D76" t="str">
        <f>"["&amp;B$18&amp;","&amp;B$22&amp;"]"</f>
        <v>[Derivatives can be found while holding one or more variables constant,The value of a partial derivative depends on the value(s) of what is held constant]</v>
      </c>
      <c r="E76" t="s">
        <v>14</v>
      </c>
      <c r="F76" t="s">
        <v>49</v>
      </c>
      <c r="G76" t="s">
        <v>169</v>
      </c>
      <c r="H76" t="s">
        <v>185</v>
      </c>
      <c r="I76" t="str">
        <f t="shared" si="3"/>
        <v>A long description for Partial derivatives that do not have the same variable(s) held constant are not the same derivative is not yet available--feel free to give us your suggestions on the poster!</v>
      </c>
      <c r="K76" t="s">
        <v>18</v>
      </c>
    </row>
    <row r="77" spans="1:12" ht="50.25" customHeight="1">
      <c r="A77" t="s">
        <v>12</v>
      </c>
      <c r="B77" t="s">
        <v>186</v>
      </c>
      <c r="C77">
        <f>ROW()</f>
        <v>77</v>
      </c>
      <c r="D77" t="str">
        <f>"["&amp;B$4&amp;","&amp;B$69&amp;"]"</f>
        <v>[The derivative is a ratio of small changes,Differentials are small changes or differences]</v>
      </c>
      <c r="E77" t="s">
        <v>14</v>
      </c>
      <c r="F77" t="s">
        <v>59</v>
      </c>
      <c r="G77" t="s">
        <v>169</v>
      </c>
      <c r="H77" t="s">
        <v>187</v>
      </c>
      <c r="I77" t="str">
        <f t="shared" si="3"/>
        <v>A long description for Partial derivatives are coefficients in a differentials equation is not yet available--feel free to give us your suggestions on the poster!</v>
      </c>
      <c r="K77" t="s">
        <v>18</v>
      </c>
    </row>
    <row r="78" spans="1:12" ht="80.099999999999994">
      <c r="A78" t="s">
        <v>12</v>
      </c>
      <c r="B78" t="s">
        <v>188</v>
      </c>
      <c r="C78">
        <f>ROW()</f>
        <v>78</v>
      </c>
      <c r="D78" t="str">
        <f>"["&amp;B16&amp;", "&amp;B18&amp;"]"</f>
        <v>[You can flip a derivative, Derivatives can be found while holding one or more variables constant]</v>
      </c>
      <c r="E78" t="s">
        <v>14</v>
      </c>
      <c r="F78" t="s">
        <v>49</v>
      </c>
      <c r="G78" t="s">
        <v>169</v>
      </c>
      <c r="I78" t="s">
        <v>189</v>
      </c>
      <c r="K78" t="s">
        <v>18</v>
      </c>
    </row>
    <row r="79" spans="1:12" ht="63">
      <c r="A79" t="s">
        <v>12</v>
      </c>
      <c r="B79" t="s">
        <v>190</v>
      </c>
      <c r="C79">
        <f>ROW()</f>
        <v>79</v>
      </c>
      <c r="D79" t="s">
        <v>14</v>
      </c>
      <c r="E79" t="s">
        <v>14</v>
      </c>
      <c r="F79" t="s">
        <v>191</v>
      </c>
      <c r="G79" t="s">
        <v>169</v>
      </c>
      <c r="I79" t="s">
        <v>192</v>
      </c>
      <c r="K79" t="s">
        <v>18</v>
      </c>
    </row>
    <row r="80" spans="1:12" ht="48">
      <c r="A80" t="s">
        <v>12</v>
      </c>
      <c r="B80" t="s">
        <v>193</v>
      </c>
      <c r="C80">
        <f>ROW()</f>
        <v>80</v>
      </c>
      <c r="D80" t="str">
        <f>"["&amp;B$72&amp;"]"</f>
        <v>[Total differentials are linear]</v>
      </c>
      <c r="E80" t="s">
        <v>14</v>
      </c>
      <c r="F80" s="3" t="s">
        <v>168</v>
      </c>
      <c r="G80" t="s">
        <v>169</v>
      </c>
      <c r="I80" t="s">
        <v>194</v>
      </c>
      <c r="K80" t="s">
        <v>18</v>
      </c>
    </row>
    <row r="81" spans="1:12" ht="111.95">
      <c r="A81" t="s">
        <v>74</v>
      </c>
      <c r="B81" t="s">
        <v>195</v>
      </c>
      <c r="C81">
        <f>ROW()</f>
        <v>81</v>
      </c>
      <c r="D81" t="str">
        <f>"["&amp;B2&amp;", "&amp;B4&amp;", "&amp;B5&amp;", "&amp;B7&amp;", "&amp;B8&amp;", "&amp;B13&amp;"]"</f>
        <v>[Difference / Change, The derivative is a ratio of small changes, The derivative can be approximated by the slope of a secant line, The derivative is a limit, The derivative can be a function, Variables can be held constant]</v>
      </c>
      <c r="E81" t="str">
        <f>"["&amp;B69&amp;", "&amp;B70&amp;", "&amp;B71&amp;", "&amp;B72&amp;"]"</f>
        <v>[Differentials are small changes or differences, Equations can be 'zapped with d' to relate differentials, Individual differentials can be manipulated algebraically, Total differentials are linear]</v>
      </c>
      <c r="F81" s="3" t="s">
        <v>168</v>
      </c>
      <c r="G81" t="s">
        <v>169</v>
      </c>
      <c r="H81" t="s">
        <v>196</v>
      </c>
      <c r="I81" t="s">
        <v>197</v>
      </c>
      <c r="J81" t="s">
        <v>198</v>
      </c>
      <c r="K81" t="s">
        <v>18</v>
      </c>
    </row>
    <row r="82" spans="1:12" ht="111.95">
      <c r="A82" t="s">
        <v>74</v>
      </c>
      <c r="B82" t="s">
        <v>199</v>
      </c>
      <c r="C82">
        <f>ROW()</f>
        <v>82</v>
      </c>
      <c r="D82" t="str">
        <f>"["&amp;B69&amp;", "&amp;B71&amp;"]"</f>
        <v>[Differentials are small changes or differences, Individual differentials can be manipulated algebraically]</v>
      </c>
      <c r="E82" t="str">
        <f>"["&amp;B73&amp;"]"</f>
        <v>[Differentials are small chunks]</v>
      </c>
      <c r="F82" t="s">
        <v>200</v>
      </c>
      <c r="G82" t="s">
        <v>169</v>
      </c>
      <c r="H82" t="s">
        <v>201</v>
      </c>
      <c r="I82" t="s">
        <v>202</v>
      </c>
      <c r="J82" t="s">
        <v>203</v>
      </c>
      <c r="K82" t="s">
        <v>18</v>
      </c>
    </row>
    <row r="83" spans="1:12" ht="93" customHeight="1">
      <c r="A83" t="s">
        <v>74</v>
      </c>
      <c r="B83" t="s">
        <v>204</v>
      </c>
      <c r="C83">
        <f>ROW()</f>
        <v>83</v>
      </c>
      <c r="D83" t="str">
        <f>"["&amp;B4&amp;", "&amp;B13&amp;", "&amp;B18&amp;", "&amp;B22&amp;", "&amp;B69&amp;"]"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3" t="str">
        <f>"["&amp;B74&amp;", "&amp;B75&amp;", "&amp;B76&amp;", "&amp;B77&amp;"]"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3" t="s">
        <v>205</v>
      </c>
      <c r="G83" t="s">
        <v>169</v>
      </c>
      <c r="H83" t="s">
        <v>206</v>
      </c>
      <c r="I83" t="s">
        <v>207</v>
      </c>
      <c r="J83" t="s">
        <v>208</v>
      </c>
      <c r="K83" t="s">
        <v>18</v>
      </c>
    </row>
    <row r="84" spans="1:12" ht="240">
      <c r="A84" t="s">
        <v>74</v>
      </c>
      <c r="B84" t="s">
        <v>209</v>
      </c>
      <c r="C84">
        <f>ROW()</f>
        <v>84</v>
      </c>
      <c r="D84" t="str">
        <f>"["&amp;B4&amp;", "&amp;B8&amp;", "&amp;B13&amp;", "&amp;B18&amp;", "&amp;B23&amp;", "&amp;B69&amp;", "&amp;B70&amp;", "&amp;B71&amp;", "&amp;B76&amp;", "&amp;B77&amp;"]"</f>
        <v>[The derivative is a ratio of small changes, The derivative can be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4" t="str">
        <f>"["&amp;B78&amp;", "&amp;B79&amp;", "&amp;B80&amp;"]"</f>
        <v>[You can flip a partial derivative if the same variable(s) are constant, There might be experimental limits on which quantities you can measure, Differentials allow the finding of partial derivatives when a variable cannot be solved for]</v>
      </c>
      <c r="F84" s="3" t="s">
        <v>168</v>
      </c>
      <c r="G84" t="s">
        <v>169</v>
      </c>
      <c r="H84" t="s">
        <v>210</v>
      </c>
      <c r="I84" t="s">
        <v>211</v>
      </c>
      <c r="J84" t="s">
        <v>212</v>
      </c>
      <c r="K84" t="s">
        <v>18</v>
      </c>
      <c r="L84" t="s">
        <v>213</v>
      </c>
    </row>
    <row r="85" spans="1:12">
      <c r="L85" t="s">
        <v>214</v>
      </c>
    </row>
    <row r="86" spans="1:12">
      <c r="L86" t="s">
        <v>214</v>
      </c>
    </row>
    <row r="87" spans="1:12">
      <c r="L87" t="s">
        <v>214</v>
      </c>
    </row>
    <row r="88" spans="1:12">
      <c r="L88" t="s">
        <v>215</v>
      </c>
    </row>
    <row r="89" spans="1:12">
      <c r="L89" t="s">
        <v>216</v>
      </c>
    </row>
  </sheetData>
  <conditionalFormatting sqref="I1:I1048576">
    <cfRule type="containsText" dxfId="8" priority="7" operator="containsText" text="A long description">
      <formula>NOT(ISERROR(SEARCH("A long description",I1)))</formula>
    </cfRule>
  </conditionalFormatting>
  <conditionalFormatting sqref="I46">
    <cfRule type="containsText" dxfId="7" priority="6" operator="containsText" text="A long description">
      <formula>NOT(ISERROR(SEARCH("A long description",I46)))</formula>
    </cfRule>
  </conditionalFormatting>
  <conditionalFormatting sqref="L2:L1048576">
    <cfRule type="notContainsBlanks" dxfId="6" priority="8">
      <formula>LEN(TRIM(L2))&gt;0</formula>
    </cfRule>
  </conditionalFormatting>
  <conditionalFormatting sqref="D1:D1048576">
    <cfRule type="expression" dxfId="5" priority="4">
      <formula>$D1="[]"</formula>
    </cfRule>
  </conditionalFormatting>
  <conditionalFormatting sqref="E1:E84 E86:E1048576">
    <cfRule type="expression" dxfId="4" priority="3">
      <formula>AND($E1="[]",$A1="Activity")</formula>
    </cfRule>
  </conditionalFormatting>
  <conditionalFormatting sqref="F82:F83 F85:F1048576 F1:F79">
    <cfRule type="expression" dxfId="3" priority="2">
      <formula>$F1="[]"</formula>
    </cfRule>
  </conditionalFormatting>
  <conditionalFormatting sqref="J1:J84 J86:J1048576">
    <cfRule type="expression" dxfId="2" priority="1">
      <formula>AND($J1="",$A1="Activity")</formula>
    </cfRule>
  </conditionalFormatting>
  <conditionalFormatting sqref="E85">
    <cfRule type="expression" dxfId="1" priority="10">
      <formula>AND($E85="[]",$L85="Activity")</formula>
    </cfRule>
  </conditionalFormatting>
  <conditionalFormatting sqref="J85">
    <cfRule type="expression" dxfId="0" priority="12">
      <formula>AND($J85="",$L85="Activity")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xr3:uid="{54CBAB97-8F37-53EE-95A6-74C785BB320D}">
      <selection activeCell="D31" sqref="D31"/>
    </sheetView>
  </sheetViews>
  <sheetFormatPr defaultColWidth="8.875" defaultRowHeight="15.95"/>
  <cols>
    <col min="1" max="1" width="63.5" hidden="1" customWidth="1"/>
    <col min="2" max="3" width="25.875" hidden="1" customWidth="1"/>
    <col min="4" max="4" width="92.875" customWidth="1"/>
    <col min="5" max="5" width="28.375" customWidth="1"/>
  </cols>
  <sheetData>
    <row r="1" spans="1:4" ht="15.95" customHeight="1">
      <c r="A1" s="4" t="str">
        <f>SUBSTITUTE(_xlfn.CONCAT(Sheet1!F2:F100),"][",",")</f>
        <v>[$\Delta x$,$\Delta x$,$\frac{\Delta f}{\Delta x}$,1D Graph,1D Graph,,,,,,1D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B1" s="4" t="str">
        <f>TRIM(LEFT(A3,FIND(",",A3)-1))</f>
        <v>$\Delta x$</v>
      </c>
      <c r="C1" s="4" t="str">
        <f>RIGHT(A3,LEN(A3)-LEN(B1)-1)</f>
        <v>$\Delta x$,$\frac{\Delta f}{\Delta x}$,1D Graph,1D Graph,1D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 s="4" t="s">
        <v>217</v>
      </c>
    </row>
    <row r="2" spans="1:4" ht="15.95" customHeight="1">
      <c r="A2" s="4" t="str">
        <f>MID(A1,2,LEN(A1)-2)</f>
        <v>$\Delta x$,$\Delta x$,$\frac{\Delta f}{\Delta x}$,1D Graph,1D Graph,,,,,,1D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B2" s="4" t="str">
        <f>TRIM(IFERROR(LEFT(C1,FIND(",",C1)-1),C1))</f>
        <v>$\Delta x$</v>
      </c>
      <c r="C2" s="4" t="str">
        <f>TRIM(IFERROR(RIGHT(C1,LEN(C1)-LEN(B2)-1),""))</f>
        <v>$\frac{\Delta f}{\Delta x}$,1D Graph,1D Graph,1D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 s="4" t="str">
        <f t="array" ref="D2">IFERROR(INDEX(B$1:B$100,MATCH(0,COUNTIF($D$1:$D1,B$1:B$100),0)),"")</f>
        <v>$\Delta x$</v>
      </c>
    </row>
    <row r="3" spans="1:4" ht="15.95" customHeight="1">
      <c r="A3" s="4" t="str">
        <f>SUBSTITUTE(SUBSTITUTE(SUBSTITUTE(A2,",,,",","),",,,",","),",,",",")</f>
        <v>$\Delta x$,$\Delta x$,$\frac{\Delta f}{\Delta x}$,1D Graph,1D Graph,1D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 s="4" t="str">
        <f t="array" ref="D3">IFERROR(INDEX(B$1:B$100,MATCH(0,COUNTIF($D$1:$D2,B$1:B$100),0)),"")</f>
        <v>$\frac{\Delta f}{\Delta x}$</v>
      </c>
    </row>
    <row r="4" spans="1:4" ht="15.95" customHeight="1">
      <c r="A4" s="4"/>
      <c r="B4" s="4" t="str">
        <f t="shared" ref="B4:B65" si="1">IFERROR(LEFT(C3,FIND(",",C3)-1),C3)</f>
        <v>1D Graph</v>
      </c>
      <c r="C4" s="4" t="str">
        <f t="shared" si="0"/>
        <v>1D Graph,1D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4" s="4" t="str">
        <f t="array" ref="D4">IFERROR(INDEX(B$1:B$100,MATCH(0,COUNTIF($D$1:$D3,B$1:B$100),0)),"")</f>
        <v>1D Graph</v>
      </c>
    </row>
    <row r="5" spans="1:4" ht="15.95" customHeight="1">
      <c r="A5" s="4"/>
      <c r="B5" s="4" t="str">
        <f t="shared" si="1"/>
        <v>1D Graph</v>
      </c>
      <c r="C5" s="4" t="str">
        <f t="shared" si="0"/>
        <v>1D Graph,$\frac{d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5" s="4" t="str">
        <f t="array" ref="D5">IFERROR(INDEX(B$1:B$100,MATCH(0,COUNTIF($D$1:$D4,B$1:B$100),0)),"")</f>
        <v>$\frac{d f}{d x}$</v>
      </c>
    </row>
    <row r="6" spans="1:4">
      <c r="A6" s="4"/>
      <c r="B6" s="4" t="str">
        <f t="shared" si="1"/>
        <v>1D Graph</v>
      </c>
      <c r="C6" s="4" t="str">
        <f t="shared" si="0"/>
        <v>$\frac{d f}{d x}$,$\frac{d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6" s="4" t="str">
        <f t="array" ref="D6">IFERROR(INDEX(B$1:B$100,MATCH(0,COUNTIF($D$1:$D5,B$1:B$100),0)),"")</f>
        <v>$\frac{\partial f}{\partial x}$</v>
      </c>
    </row>
    <row r="7" spans="1:4">
      <c r="A7" s="4"/>
      <c r="B7" s="4" t="str">
        <f t="shared" si="1"/>
        <v>$\frac{d f}{d x}$</v>
      </c>
      <c r="C7" s="4" t="str">
        <f t="shared" si="0"/>
        <v>$\frac{d f}{d x}$,$\frac{d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7" s="4" t="str">
        <f t="array" ref="D7">IFERROR(INDEX(B$1:B$100,MATCH(0,COUNTIF($D$1:$D6,B$1:B$100),0)),"")</f>
        <v>$\left(\frac{\partial f}{\partial x}\right)_y$</v>
      </c>
    </row>
    <row r="8" spans="1:4">
      <c r="A8" s="4"/>
      <c r="B8" s="4" t="str">
        <f t="shared" si="1"/>
        <v>$\frac{d f}{d x}$</v>
      </c>
      <c r="C8" s="4" t="str">
        <f t="shared" si="0"/>
        <v>$\frac{d f}{d x}$,$\frac{\partial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8" s="4" t="str">
        <f t="array" ref="D8">IFERROR(INDEX(B$1:B$100,MATCH(0,COUNTIF($D$1:$D7,B$1:B$100),0)),"")</f>
        <v>2D Graph</v>
      </c>
    </row>
    <row r="9" spans="1:4">
      <c r="A9" s="4"/>
      <c r="B9" s="4" t="str">
        <f t="shared" si="1"/>
        <v>$\frac{d f}{d x}$</v>
      </c>
      <c r="C9" s="4" t="str">
        <f t="shared" si="0"/>
        <v>$\frac{\partial f}{\partial x}$,$\left(\frac{\partial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9" s="4" t="str">
        <f t="array" ref="D9">IFERROR(INDEX(B$1:B$100,MATCH(0,COUNTIF($D$1:$D8,B$1:B$100),0)),"")</f>
        <v>Contour Maps</v>
      </c>
    </row>
    <row r="10" spans="1:4">
      <c r="A10" s="4"/>
      <c r="B10" s="4" t="str">
        <f t="shared" si="1"/>
        <v>$\frac{\partial f}{\partial x}$</v>
      </c>
      <c r="C10" s="4" t="str">
        <f t="shared" si="0"/>
        <v>$\left(\frac{\partial f}{\partial x}\right)_y$,$\frac{d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0" s="4" t="str">
        <f t="array" ref="D10">IFERROR(INDEX(B$1:B$100,MATCH(0,COUNTIF($D$1:$D9,B$1:B$100),0)),"")</f>
        <v>$\vec \nabla f$</v>
      </c>
    </row>
    <row r="11" spans="1:4">
      <c r="A11" s="4"/>
      <c r="B11" s="4" t="str">
        <f t="shared" si="1"/>
        <v>$\left(\frac{\partial f}{\partial x}\right)_y$</v>
      </c>
      <c r="C11"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1" s="4" t="str">
        <f t="array" ref="D11">IFERROR(INDEX(B$1:B$100,MATCH(0,COUNTIF($D$1:$D10,B$1:B$100),0)),"")</f>
        <v>Inclinometer</v>
      </c>
    </row>
    <row r="12" spans="1:4">
      <c r="A12" s="4"/>
      <c r="B12" s="4" t="str">
        <f t="shared" si="1"/>
        <v>$\frac{d f}{d x}$</v>
      </c>
      <c r="C12"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2" s="4" t="str">
        <f t="array" ref="D12">IFERROR(INDEX(B$1:B$100,MATCH(0,COUNTIF($D$1:$D11,B$1:B$100),0)),"")</f>
        <v>$d \vec r$</v>
      </c>
    </row>
    <row r="13" spans="1:4">
      <c r="A13" s="4"/>
      <c r="B13" s="4" t="str">
        <f t="shared" si="1"/>
        <v>$\left(\frac{\partial f}{\partial x}\right)_y$</v>
      </c>
      <c r="C13"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3" s="4" t="str">
        <f t="array" ref="D13">IFERROR(INDEX(B$1:B$100,MATCH(0,COUNTIF($D$1:$D12,B$1:B$100),0)),"")</f>
        <v>$\vec \nabla \cdot \vec v$</v>
      </c>
    </row>
    <row r="14" spans="1:4">
      <c r="A14" s="4"/>
      <c r="B14" s="4" t="str">
        <f t="shared" si="1"/>
        <v>2D Graph</v>
      </c>
      <c r="C14"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4" s="4" t="str">
        <f t="array" ref="D14">IFERROR(INDEX(B$1:B$100,MATCH(0,COUNTIF($D$1:$D13,B$1:B$100),0)),"")</f>
        <v>$\vec \nabla \times \vec v$</v>
      </c>
    </row>
    <row r="15" spans="1:4">
      <c r="A15" s="4"/>
      <c r="B15" s="4" t="str">
        <f t="shared" si="1"/>
        <v>2D Graph</v>
      </c>
      <c r="C15"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5" s="4" t="str">
        <f t="array" ref="D15">IFERROR(INDEX(B$1:B$100,MATCH(0,COUNTIF($D$1:$D14,B$1:B$100),0)),"")</f>
        <v>3D plots</v>
      </c>
    </row>
    <row r="16" spans="1:4">
      <c r="A16" s="4"/>
      <c r="B16" s="4" t="str">
        <f t="shared" si="1"/>
        <v>Contour Maps</v>
      </c>
      <c r="C16"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6" s="4" t="str">
        <f t="array" ref="D16">IFERROR(INDEX(B$1:B$100,MATCH(0,COUNTIF($D$1:$D15,B$1:B$100),0)),"")</f>
        <v>Kinesthetic</v>
      </c>
    </row>
    <row r="17" spans="1:4">
      <c r="A17" s="4"/>
      <c r="B17" s="4" t="str">
        <f t="shared" si="1"/>
        <v>$\left(\frac{\partial f}{\partial x}\right)_y$</v>
      </c>
      <c r="C17"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7" s="4" t="str">
        <f t="array" ref="D17">IFERROR(INDEX(B$1:B$100,MATCH(0,COUNTIF($D$1:$D16,B$1:B$100),0)),"")</f>
        <v>Vector Field Map</v>
      </c>
    </row>
    <row r="18" spans="1:4">
      <c r="A18" s="4"/>
      <c r="B18" s="4" t="str">
        <f t="shared" si="1"/>
        <v>$\frac{\partial f}{\partial x}$</v>
      </c>
      <c r="C18"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8" s="4" t="str">
        <f t="array" ref="D18">IFERROR(INDEX(B$1:B$100,MATCH(0,COUNTIF($D$1:$D17,B$1:B$100),0)),"")</f>
        <v>$df$</v>
      </c>
    </row>
    <row r="19" spans="1:4">
      <c r="A19" s="4"/>
      <c r="B19" s="4" t="str">
        <f t="shared" si="1"/>
        <v>$\left(\frac{\partial f}{\partial x}\right)_y$</v>
      </c>
      <c r="C19"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19" s="4" t="str">
        <f t="array" ref="D19">IFERROR(INDEX(B$1:B$100,MATCH(0,COUNTIF($D$1:$D18,B$1:B$100),0)),"")</f>
        <v>$dx$</v>
      </c>
    </row>
    <row r="20" spans="1:4">
      <c r="A20" s="4"/>
      <c r="B20" s="4" t="str">
        <f t="shared" si="1"/>
        <v>$\vec \nabla f$</v>
      </c>
      <c r="C20"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0" s="4" t="str">
        <f t="array" ref="D20">IFERROR(INDEX(B$1:B$100,MATCH(0,COUNTIF($D$1:$D19,B$1:B$100),0)),"")</f>
        <v>Experiment</v>
      </c>
    </row>
    <row r="21" spans="1:4">
      <c r="A21" s="4"/>
      <c r="B21" s="4" t="str">
        <f t="shared" si="1"/>
        <v>$\vec \nabla f$</v>
      </c>
      <c r="C21"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1" s="4" t="str">
        <f t="array" ref="D21">IFERROR(INDEX(B$1:B$100,MATCH(0,COUNTIF($D$1:$D20,B$1:B$100),0)),"")</f>
        <v>PDM</v>
      </c>
    </row>
    <row r="22" spans="1:4">
      <c r="A22" s="4"/>
      <c r="B22" s="4" t="str">
        <f t="shared" si="1"/>
        <v>Contour Maps</v>
      </c>
      <c r="C22"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2" s="4" t="str">
        <f t="array" ref="D22">IFERROR(INDEX(B$1:B$100,MATCH(0,COUNTIF($D$1:$D21,B$1:B$100),0)),"")</f>
        <v>Table</v>
      </c>
    </row>
    <row r="23" spans="1:4">
      <c r="A23" s="4"/>
      <c r="B23" s="4" t="str">
        <f t="shared" si="1"/>
        <v>2D Graph</v>
      </c>
      <c r="C23"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3" s="4" t="str">
        <f t="array" ref="D23">IFERROR(INDEX(B$1:B$100,MATCH(0,COUNTIF($D$1:$D22,B$1:B$100),0)),"")</f>
        <v/>
      </c>
    </row>
    <row r="24" spans="1:4">
      <c r="A24" s="4"/>
      <c r="B24" s="4" t="str">
        <f t="shared" si="1"/>
        <v>$\frac{d f}{d x}$</v>
      </c>
      <c r="C24" s="4" t="str">
        <f t="shared" si="0"/>
        <v>$\frac{\partial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4" s="4" t="str">
        <f t="array" ref="D24">IFERROR(INDEX(B$1:B$100,MATCH(0,COUNTIF($D$1:$D23,B$1:B$100),0)),"")</f>
        <v/>
      </c>
    </row>
    <row r="25" spans="1:4">
      <c r="A25" s="4"/>
      <c r="B25" s="4" t="str">
        <f t="shared" si="1"/>
        <v>$\frac{\partial f}{\partial x}$</v>
      </c>
      <c r="C25" s="4" t="str">
        <f t="shared" si="0"/>
        <v>$\left(\frac{\partial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5" s="4" t="str">
        <f t="array" ref="D25">IFERROR(INDEX(B$1:B$100,MATCH(0,COUNTIF($D$1:$D24,B$1:B$100),0)),"")</f>
        <v/>
      </c>
    </row>
    <row r="26" spans="1:4">
      <c r="A26" s="4"/>
      <c r="B26" s="4" t="str">
        <f t="shared" si="1"/>
        <v>$\left(\frac{\partial f}{\partial x}\right)_y$</v>
      </c>
      <c r="C26" s="4" t="str">
        <f t="shared" si="0"/>
        <v>$\vec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6" s="4" t="str">
        <f t="array" ref="D26">IFERROR(INDEX(B$1:B$100,MATCH(0,COUNTIF($D$1:$D25,B$1:B$100),0)),"")</f>
        <v/>
      </c>
    </row>
    <row r="27" spans="1:4">
      <c r="A27" s="4"/>
      <c r="B27" s="4" t="str">
        <f t="shared" si="1"/>
        <v>$\vec \nabla f$</v>
      </c>
      <c r="C27" s="4" t="str">
        <f t="shared" si="0"/>
        <v>$\vec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7" s="4" t="str">
        <f t="array" ref="D27">IFERROR(INDEX(B$1:B$100,MATCH(0,COUNTIF($D$1:$D26,B$1:B$100),0)),"")</f>
        <v/>
      </c>
    </row>
    <row r="28" spans="1:4">
      <c r="A28" s="4"/>
      <c r="B28" s="4" t="str">
        <f t="shared" si="1"/>
        <v>$\vec \nabla f$</v>
      </c>
      <c r="C28" s="4" t="str">
        <f t="shared" si="0"/>
        <v>$\left(\frac{\partial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8" s="4" t="str">
        <f t="array" ref="D28">IFERROR(INDEX(B$1:B$100,MATCH(0,COUNTIF($D$1:$D27,B$1:B$100),0)),"")</f>
        <v/>
      </c>
    </row>
    <row r="29" spans="1:4">
      <c r="A29" s="4"/>
      <c r="B29" s="4" t="str">
        <f t="shared" si="1"/>
        <v>$\left(\frac{\partial f}{\partial x}\right)_y$</v>
      </c>
      <c r="C29" s="4" t="str">
        <f t="shared" si="0"/>
        <v>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29" s="4" t="str">
        <f t="array" ref="D29">IFERROR(INDEX(B$1:B$100,MATCH(0,COUNTIF($D$1:$D28,B$1:B$100),0)),"")</f>
        <v/>
      </c>
    </row>
    <row r="30" spans="1:4">
      <c r="A30" s="4"/>
      <c r="B30" s="4" t="str">
        <f t="shared" si="1"/>
        <v>Contour Maps</v>
      </c>
      <c r="C30" s="4" t="str">
        <f t="shared" si="0"/>
        <v>$\frac{\partial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0" s="4" t="str">
        <f t="array" ref="D30">IFERROR(INDEX(B$1:B$100,MATCH(0,COUNTIF($D$1:$D29,B$1:B$100),0)),"")</f>
        <v/>
      </c>
    </row>
    <row r="31" spans="1:4">
      <c r="A31" s="4"/>
      <c r="B31" s="4" t="str">
        <f t="shared" si="1"/>
        <v>$\frac{\partial f}{\partial x}$</v>
      </c>
      <c r="C31" s="4" t="str">
        <f t="shared" si="0"/>
        <v>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1" s="4" t="str">
        <f t="array" ref="D31">IFERROR(INDEX(B$1:B$100,MATCH(0,COUNTIF($D$1:$D30,B$1:B$100),0)),"")</f>
        <v/>
      </c>
    </row>
    <row r="32" spans="1:4">
      <c r="A32" s="4"/>
      <c r="B32" s="4" t="str">
        <f t="shared" si="1"/>
        <v>Contour Maps</v>
      </c>
      <c r="C32" s="4" t="str">
        <f t="shared" si="0"/>
        <v>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2" s="4" t="str">
        <f t="array" ref="D32">IFERROR(INDEX(B$1:B$100,MATCH(0,COUNTIF($D$1:$D31,B$1:B$100),0)),"")</f>
        <v/>
      </c>
    </row>
    <row r="33" spans="1:4">
      <c r="A33" s="4"/>
      <c r="B33" s="4" t="str">
        <f t="shared" si="1"/>
        <v>Inclinometer</v>
      </c>
      <c r="C33" s="4" t="str">
        <f t="shared" si="0"/>
        <v>$\frac{\partial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3" s="4" t="str">
        <f t="array" ref="D33">IFERROR(INDEX(B$1:B$100,MATCH(0,COUNTIF($D$1:$D32,B$1:B$100),0)),"")</f>
        <v/>
      </c>
    </row>
    <row r="34" spans="1:4">
      <c r="A34" s="4"/>
      <c r="B34" s="4" t="str">
        <f t="shared" si="1"/>
        <v>$\frac{\partial f}{\partial x}$</v>
      </c>
      <c r="C34" s="4" t="str">
        <f t="shared" si="0"/>
        <v>$\frac{\partial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4" s="4" t="str">
        <f t="array" ref="D34">IFERROR(INDEX(B$1:B$100,MATCH(0,COUNTIF($D$1:$D33,B$1:B$100),0)),"")</f>
        <v/>
      </c>
    </row>
    <row r="35" spans="1:4">
      <c r="A35" s="4"/>
      <c r="B35" s="4" t="str">
        <f t="shared" si="1"/>
        <v>$\frac{\partial f}{\partial x}$</v>
      </c>
      <c r="C35" s="4" t="str">
        <f t="shared" si="0"/>
        <v>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5" s="4" t="str">
        <f t="array" ref="D35">IFERROR(INDEX(B$1:B$100,MATCH(0,COUNTIF($D$1:$D34,B$1:B$100),0)),"")</f>
        <v/>
      </c>
    </row>
    <row r="36" spans="1:4">
      <c r="A36" s="4"/>
      <c r="B36" s="4" t="str">
        <f t="shared" si="1"/>
        <v>Inclinometer</v>
      </c>
      <c r="C36" s="4" t="str">
        <f t="shared" si="0"/>
        <v>$\frac{\partial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6" s="4" t="str">
        <f t="array" ref="D36">IFERROR(INDEX(B$1:B$100,MATCH(0,COUNTIF($D$1:$D35,B$1:B$100),0)),"")</f>
        <v/>
      </c>
    </row>
    <row r="37" spans="1:4">
      <c r="A37" s="4"/>
      <c r="B37" s="4" t="str">
        <f t="shared" si="1"/>
        <v>$\frac{\partial f}{\partial x}$</v>
      </c>
      <c r="C37" s="4" t="str">
        <f t="shared" si="0"/>
        <v>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7" s="4" t="str">
        <f t="array" ref="D37">IFERROR(INDEX(B$1:B$100,MATCH(0,COUNTIF($D$1:$D36,B$1:B$100),0)),"")</f>
        <v/>
      </c>
    </row>
    <row r="38" spans="1:4">
      <c r="A38" s="4"/>
      <c r="B38" s="4" t="str">
        <f t="shared" si="1"/>
        <v>Inclinometer</v>
      </c>
      <c r="C38" s="4" t="str">
        <f t="shared" si="0"/>
        <v>$\frac{\partial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c r="D38" s="4" t="str">
        <f t="array" ref="D38">IFERROR(INDEX(B$1:B$100,MATCH(0,COUNTIF($D$1:$D37,B$1:B$100),0)),"")</f>
        <v/>
      </c>
    </row>
    <row r="39" spans="1:4">
      <c r="B39" s="4" t="str">
        <f t="shared" si="1"/>
        <v>$\frac{\partial f}{\partial x}$</v>
      </c>
      <c r="C39" s="4" t="str">
        <f t="shared" si="0"/>
        <v>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0" spans="1:4">
      <c r="B40" s="4" t="str">
        <f t="shared" si="1"/>
        <v>Inclinometer</v>
      </c>
      <c r="C40" s="4" t="str">
        <f t="shared" si="0"/>
        <v>$\vec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1" spans="1:4">
      <c r="B41" s="4" t="str">
        <f t="shared" si="1"/>
        <v>$\vec \nabla f$</v>
      </c>
      <c r="C41" s="4" t="str">
        <f t="shared" si="0"/>
        <v>$d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2" spans="1:4">
      <c r="B42" s="4" t="str">
        <f t="shared" si="1"/>
        <v>$d \vec r$</v>
      </c>
      <c r="C42" s="4" t="str">
        <f t="shared" si="0"/>
        <v>$d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3" spans="1:4">
      <c r="B43" s="4" t="str">
        <f t="shared" si="1"/>
        <v>$d \vec r$</v>
      </c>
      <c r="C43" s="4" t="str">
        <f t="shared" si="0"/>
        <v>$d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4" spans="1:4">
      <c r="B44" s="4" t="str">
        <f t="shared" si="1"/>
        <v>$d \vec r$</v>
      </c>
      <c r="C44" s="4" t="str">
        <f t="shared" si="0"/>
        <v>$\vec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5" spans="1:4">
      <c r="B45" s="4" t="str">
        <f t="shared" si="1"/>
        <v>$\vec \nabla f$</v>
      </c>
      <c r="C45" s="4" t="str">
        <f t="shared" si="0"/>
        <v>$d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6" spans="1:4">
      <c r="B46" s="4" t="str">
        <f t="shared" si="1"/>
        <v>$d \vec r$</v>
      </c>
      <c r="C46" s="4" t="str">
        <f t="shared" si="0"/>
        <v>$\vec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7" spans="1:4">
      <c r="B47" s="4" t="str">
        <f t="shared" si="1"/>
        <v>$\vec \nabla \cdot \vec v$</v>
      </c>
      <c r="C47" s="4" t="str">
        <f t="shared" si="0"/>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8" spans="1:4">
      <c r="B48" s="4" t="str">
        <f t="shared" si="1"/>
        <v>$\vec \nabla \cdot \vec v$</v>
      </c>
      <c r="C48" s="4" t="str">
        <f t="shared" si="0"/>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49" spans="2:3">
      <c r="B49" s="4" t="str">
        <f t="shared" si="1"/>
        <v>$\vec \nabla \times \vec v$</v>
      </c>
      <c r="C49"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0" spans="2:3">
      <c r="B50" s="4" t="str">
        <f t="shared" si="1"/>
        <v>Contour Maps</v>
      </c>
      <c r="C50"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1" spans="2:3">
      <c r="B51" s="4" t="str">
        <f t="shared" si="1"/>
        <v>$\vec \nabla f$</v>
      </c>
      <c r="C51"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2" spans="2:3">
      <c r="B52" s="4" t="str">
        <f t="shared" si="1"/>
        <v>Contour Maps</v>
      </c>
      <c r="C52"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3" spans="2:3">
      <c r="B53" s="4" t="str">
        <f t="shared" si="1"/>
        <v>$d \vec r$</v>
      </c>
      <c r="C53"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4" spans="2:3">
      <c r="B54" s="4" t="str">
        <f t="shared" si="1"/>
        <v>$\vec \nabla f$</v>
      </c>
      <c r="C54"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5" spans="2:3">
      <c r="B55" s="4" t="str">
        <f t="shared" si="1"/>
        <v>$\vec \nabla f$</v>
      </c>
      <c r="C55"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6" spans="2:3">
      <c r="B56" s="4" t="str">
        <f t="shared" si="1"/>
        <v>$\vec \nabla f$</v>
      </c>
      <c r="C56"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7" spans="2:3">
      <c r="B57" s="4" t="str">
        <f t="shared" si="1"/>
        <v>$\vec \nabla \cdot \vec v$</v>
      </c>
      <c r="C57" s="4" t="str">
        <f t="shared" si="0"/>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8" spans="2:3">
      <c r="B58" s="4" t="str">
        <f t="shared" si="1"/>
        <v>$\vec \nabla \cdot \vec v$</v>
      </c>
      <c r="C58" s="4" t="str">
        <f t="shared" si="0"/>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59" spans="2:3">
      <c r="B59" s="4" t="str">
        <f t="shared" si="1"/>
        <v>$\vec \nabla \cdot \vec v$</v>
      </c>
      <c r="C59" s="4" t="str">
        <f t="shared" si="0"/>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0" spans="2:3">
      <c r="B60" s="4" t="str">
        <f t="shared" si="1"/>
        <v>$\vec \nabla \cdot \vec v$</v>
      </c>
      <c r="C60" s="4" t="str">
        <f t="shared" si="0"/>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1" spans="2:3">
      <c r="B61" s="4" t="str">
        <f t="shared" si="1"/>
        <v>$\vec \nabla \cdot \vec v$</v>
      </c>
      <c r="C61" s="4" t="str">
        <f t="shared" si="0"/>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2" spans="2:3">
      <c r="B62" s="4" t="str">
        <f t="shared" si="1"/>
        <v>$\vec \nabla \times \vec v$</v>
      </c>
      <c r="C62" s="4" t="str">
        <f t="shared" si="0"/>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3" spans="2:3">
      <c r="B63" s="4" t="str">
        <f t="shared" si="1"/>
        <v>$\vec \nabla \times \vec v$</v>
      </c>
      <c r="C63" s="4" t="str">
        <f t="shared" si="0"/>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4" spans="2:3">
      <c r="B64" s="4" t="str">
        <f t="shared" si="1"/>
        <v>$\vec \nabla \times \vec v$</v>
      </c>
      <c r="C64" s="4" t="str">
        <f t="shared" si="0"/>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5" spans="2:3">
      <c r="B65" s="4" t="str">
        <f t="shared" si="1"/>
        <v>$\vec \nabla \times \vec v$</v>
      </c>
      <c r="C65" s="4" t="str">
        <f t="shared" si="0"/>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6" spans="2:3">
      <c r="B66" s="4" t="str">
        <f t="shared" ref="B66:B69" si="2">IFERROR(LEFT(C65,FIND(",",C65)-1),C65)</f>
        <v>$\vec \nabla \times \vec v$</v>
      </c>
      <c r="C66" s="4" t="str">
        <f t="shared" si="0"/>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7" spans="2:3">
      <c r="B67" s="4" t="str">
        <f t="shared" si="2"/>
        <v>$\vec \nabla \cdot \vec v$</v>
      </c>
      <c r="C67" s="4" t="str">
        <f t="shared" ref="C67:C109" si="3">TRIM(IFERROR(RIGHT(C66,LEN(C66)-LEN(B67)-1),""))</f>
        <v>$\vec \nabla \times \vec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8" spans="2:3">
      <c r="B68" s="4" t="str">
        <f t="shared" si="2"/>
        <v>$\vec \nabla \times \vec v$</v>
      </c>
      <c r="C68" s="4" t="str">
        <f t="shared" si="3"/>
        <v>$d \vec r$, 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69" spans="2:3">
      <c r="B69" s="4" t="str">
        <f t="shared" si="2"/>
        <v>$d \vec r$</v>
      </c>
      <c r="C69" s="4" t="str">
        <f t="shared" si="3"/>
        <v>3D plots,Kinesthetic,Kinesthetic,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70" spans="2:3">
      <c r="B70" s="4" t="str">
        <f t="shared" ref="B70:B93" si="4">IFERROR(LEFT(C69,FIND(",",C69)-1),C69)</f>
        <v>3D plots</v>
      </c>
      <c r="C70" s="4" t="str">
        <f t="shared" si="3"/>
        <v>Kinesthetic,Kinesthetic,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71" spans="2:3">
      <c r="B71" s="4" t="str">
        <f t="shared" si="4"/>
        <v>Kinesthetic</v>
      </c>
      <c r="C71" s="4" t="str">
        <f t="shared" si="3"/>
        <v>Kinesthetic, 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72" spans="2:3">
      <c r="B72" s="4" t="str">
        <f t="shared" si="4"/>
        <v>Kinesthetic</v>
      </c>
      <c r="C72" s="4" t="str">
        <f t="shared" si="3"/>
        <v>Vector Field Map, 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73" spans="2:3">
      <c r="B73" s="4" t="str">
        <f t="shared" si="4"/>
        <v>Vector Field Map</v>
      </c>
      <c r="C73" s="4" t="str">
        <f t="shared" si="3"/>
        <v>Contour Maps,Vector Field Map,Vector Field Map,$df$,$df$,$df$,$df$,$\Delta x$,$dx$,Experiment,$\left(\frac{\partial f}{\partial x}\right)_y$,$\frac{\partial f}{\partial x}$,$\left(\frac{\partial f}{\partial x}\right)_y$,$\left(\frac{\partial f}{\partial x}\right)_y$,Experiment,$df$,$df$,PDM, $df$,PDM, $\frac{\partial f}{\partial x}$,$\left(\frac{\partial f}{\partial x}\right)_y$,Table,$df$</v>
      </c>
    </row>
    <row r="74" spans="2:3">
      <c r="B74" s="4" t="str">
        <f t="shared" si="4"/>
        <v>Contour Maps</v>
      </c>
      <c r="C74" s="4" t="str">
        <f t="shared" si="3"/>
        <v>Vector Field Map,Vector Field Map,$df$,$df$,$df$,$df$,$\Delta x$,$dx$,Experiment,$\left(\frac{\partial f}{\partial x}\right)_y$,$\frac{\partial f}{\partial x}$,$\left(\frac{\partial f}{\partial x}\right)_y$,$\left(\frac{\partial f}{\partial x}\right)_y$,Experiment,$df$,$df$,PDM, $df$,PDM, $\frac{\partial f}{\partial x}$,$\left(\frac{\partial f}{\partial x}\right)_y$,Table,$df$</v>
      </c>
    </row>
    <row r="75" spans="2:3">
      <c r="B75" s="4" t="str">
        <f t="shared" si="4"/>
        <v>Vector Field Map</v>
      </c>
      <c r="C75" s="4" t="str">
        <f t="shared" si="3"/>
        <v>Vector Field Map,$df$,$df$,$df$,$df$,$\Delta x$,$dx$,Experiment,$\left(\frac{\partial f}{\partial x}\right)_y$,$\frac{\partial f}{\partial x}$,$\left(\frac{\partial f}{\partial x}\right)_y$,$\left(\frac{\partial f}{\partial x}\right)_y$,Experiment,$df$,$df$,PDM, $df$,PDM, $\frac{\partial f}{\partial x}$,$\left(\frac{\partial f}{\partial x}\right)_y$,Table,$df$</v>
      </c>
    </row>
    <row r="76" spans="2:3">
      <c r="B76" s="4" t="str">
        <f t="shared" si="4"/>
        <v>Vector Field Map</v>
      </c>
      <c r="C76" s="4" t="str">
        <f t="shared" si="3"/>
        <v>$df$,$df$,$df$,$df$,$\Delta x$,$dx$,Experiment,$\left(\frac{\partial f}{\partial x}\right)_y$,$\frac{\partial f}{\partial x}$,$\left(\frac{\partial f}{\partial x}\right)_y$,$\left(\frac{\partial f}{\partial x}\right)_y$,Experiment,$df$,$df$,PDM, $df$,PDM, $\frac{\partial f}{\partial x}$,$\left(\frac{\partial f}{\partial x}\right)_y$,Table,$df$</v>
      </c>
    </row>
    <row r="77" spans="2:3">
      <c r="B77" s="4" t="str">
        <f t="shared" si="4"/>
        <v>$df$</v>
      </c>
      <c r="C77" s="4" t="str">
        <f t="shared" si="3"/>
        <v>$df$,$df$,$df$,$\Delta x$,$dx$,Experiment,$\left(\frac{\partial f}{\partial x}\right)_y$,$\frac{\partial f}{\partial x}$,$\left(\frac{\partial f}{\partial x}\right)_y$,$\left(\frac{\partial f}{\partial x}\right)_y$,Experiment,$df$,$df$,PDM, $df$,PDM, $\frac{\partial f}{\partial x}$,$\left(\frac{\partial f}{\partial x}\right)_y$,Table,$df$</v>
      </c>
    </row>
    <row r="78" spans="2:3">
      <c r="B78" s="4" t="str">
        <f t="shared" si="4"/>
        <v>$df$</v>
      </c>
      <c r="C78" s="4" t="str">
        <f t="shared" si="3"/>
        <v>$df$,$df$,$\Delta x$,$dx$,Experiment,$\left(\frac{\partial f}{\partial x}\right)_y$,$\frac{\partial f}{\partial x}$,$\left(\frac{\partial f}{\partial x}\right)_y$,$\left(\frac{\partial f}{\partial x}\right)_y$,Experiment,$df$,$df$,PDM, $df$,PDM, $\frac{\partial f}{\partial x}$,$\left(\frac{\partial f}{\partial x}\right)_y$,Table,$df$</v>
      </c>
    </row>
    <row r="79" spans="2:3">
      <c r="B79" s="4" t="str">
        <f t="shared" si="4"/>
        <v>$df$</v>
      </c>
      <c r="C79" s="4" t="str">
        <f t="shared" si="3"/>
        <v>$df$,$\Delta x$,$dx$,Experiment,$\left(\frac{\partial f}{\partial x}\right)_y$,$\frac{\partial f}{\partial x}$,$\left(\frac{\partial f}{\partial x}\right)_y$,$\left(\frac{\partial f}{\partial x}\right)_y$,Experiment,$df$,$df$,PDM, $df$,PDM, $\frac{\partial f}{\partial x}$,$\left(\frac{\partial f}{\partial x}\right)_y$,Table,$df$</v>
      </c>
    </row>
    <row r="80" spans="2:3">
      <c r="B80" s="4" t="str">
        <f t="shared" si="4"/>
        <v>$df$</v>
      </c>
      <c r="C80" s="4" t="str">
        <f t="shared" si="3"/>
        <v>$\Delta x$,$dx$,Experiment,$\left(\frac{\partial f}{\partial x}\right)_y$,$\frac{\partial f}{\partial x}$,$\left(\frac{\partial f}{\partial x}\right)_y$,$\left(\frac{\partial f}{\partial x}\right)_y$,Experiment,$df$,$df$,PDM, $df$,PDM, $\frac{\partial f}{\partial x}$,$\left(\frac{\partial f}{\partial x}\right)_y$,Table,$df$</v>
      </c>
    </row>
    <row r="81" spans="2:3">
      <c r="B81" s="4" t="str">
        <f t="shared" si="4"/>
        <v>$\Delta x$</v>
      </c>
      <c r="C81" s="4" t="str">
        <f t="shared" si="3"/>
        <v>$dx$,Experiment,$\left(\frac{\partial f}{\partial x}\right)_y$,$\frac{\partial f}{\partial x}$,$\left(\frac{\partial f}{\partial x}\right)_y$,$\left(\frac{\partial f}{\partial x}\right)_y$,Experiment,$df$,$df$,PDM, $df$,PDM, $\frac{\partial f}{\partial x}$,$\left(\frac{\partial f}{\partial x}\right)_y$,Table,$df$</v>
      </c>
    </row>
    <row r="82" spans="2:3">
      <c r="B82" s="4" t="str">
        <f t="shared" si="4"/>
        <v>$dx$</v>
      </c>
      <c r="C82" s="4" t="str">
        <f t="shared" si="3"/>
        <v>Experiment,$\left(\frac{\partial f}{\partial x}\right)_y$,$\frac{\partial f}{\partial x}$,$\left(\frac{\partial f}{\partial x}\right)_y$,$\left(\frac{\partial f}{\partial x}\right)_y$,Experiment,$df$,$df$,PDM, $df$,PDM, $\frac{\partial f}{\partial x}$,$\left(\frac{\partial f}{\partial x}\right)_y$,Table,$df$</v>
      </c>
    </row>
    <row r="83" spans="2:3">
      <c r="B83" s="4" t="str">
        <f t="shared" si="4"/>
        <v>Experiment</v>
      </c>
      <c r="C83" s="4" t="str">
        <f t="shared" si="3"/>
        <v>$\left(\frac{\partial f}{\partial x}\right)_y$,$\frac{\partial f}{\partial x}$,$\left(\frac{\partial f}{\partial x}\right)_y$,$\left(\frac{\partial f}{\partial x}\right)_y$,Experiment,$df$,$df$,PDM, $df$,PDM, $\frac{\partial f}{\partial x}$,$\left(\frac{\partial f}{\partial x}\right)_y$,Table,$df$</v>
      </c>
    </row>
    <row r="84" spans="2:3">
      <c r="B84" s="4" t="str">
        <f t="shared" si="4"/>
        <v>$\left(\frac{\partial f}{\partial x}\right)_y$</v>
      </c>
      <c r="C84" s="4" t="str">
        <f t="shared" si="3"/>
        <v>$\frac{\partial f}{\partial x}$,$\left(\frac{\partial f}{\partial x}\right)_y$,$\left(\frac{\partial f}{\partial x}\right)_y$,Experiment,$df$,$df$,PDM, $df$,PDM, $\frac{\partial f}{\partial x}$,$\left(\frac{\partial f}{\partial x}\right)_y$,Table,$df$</v>
      </c>
    </row>
    <row r="85" spans="2:3">
      <c r="B85" s="4" t="str">
        <f t="shared" si="4"/>
        <v>$\frac{\partial f}{\partial x}$</v>
      </c>
      <c r="C85" s="4" t="str">
        <f t="shared" si="3"/>
        <v>$\left(\frac{\partial f}{\partial x}\right)_y$,$\left(\frac{\partial f}{\partial x}\right)_y$,Experiment,$df$,$df$,PDM, $df$,PDM, $\frac{\partial f}{\partial x}$,$\left(\frac{\partial f}{\partial x}\right)_y$,Table,$df$</v>
      </c>
    </row>
    <row r="86" spans="2:3">
      <c r="B86" s="4" t="str">
        <f t="shared" si="4"/>
        <v>$\left(\frac{\partial f}{\partial x}\right)_y$</v>
      </c>
      <c r="C86" s="4" t="str">
        <f t="shared" si="3"/>
        <v>$\left(\frac{\partial f}{\partial x}\right)_y$,Experiment,$df$,$df$,PDM, $df$,PDM, $\frac{\partial f}{\partial x}$,$\left(\frac{\partial f}{\partial x}\right)_y$,Table,$df$</v>
      </c>
    </row>
    <row r="87" spans="2:3">
      <c r="B87" s="4" t="str">
        <f t="shared" si="4"/>
        <v>$\left(\frac{\partial f}{\partial x}\right)_y$</v>
      </c>
      <c r="C87" s="4" t="str">
        <f t="shared" si="3"/>
        <v>Experiment,$df$,$df$,PDM, $df$,PDM, $\frac{\partial f}{\partial x}$,$\left(\frac{\partial f}{\partial x}\right)_y$,Table,$df$</v>
      </c>
    </row>
    <row r="88" spans="2:3">
      <c r="B88" s="4" t="str">
        <f t="shared" si="4"/>
        <v>Experiment</v>
      </c>
      <c r="C88" s="4" t="str">
        <f t="shared" si="3"/>
        <v>$df$,$df$,PDM, $df$,PDM, $\frac{\partial f}{\partial x}$,$\left(\frac{\partial f}{\partial x}\right)_y$,Table,$df$</v>
      </c>
    </row>
    <row r="89" spans="2:3">
      <c r="B89" s="4" t="str">
        <f t="shared" si="4"/>
        <v>$df$</v>
      </c>
      <c r="C89" s="4" t="str">
        <f t="shared" si="3"/>
        <v>$df$,PDM, $df$,PDM, $\frac{\partial f}{\partial x}$,$\left(\frac{\partial f}{\partial x}\right)_y$,Table,$df$</v>
      </c>
    </row>
    <row r="90" spans="2:3">
      <c r="B90" s="4" t="str">
        <f t="shared" si="4"/>
        <v>$df$</v>
      </c>
      <c r="C90" s="4" t="str">
        <f t="shared" si="3"/>
        <v>PDM, $df$,PDM, $\frac{\partial f}{\partial x}$,$\left(\frac{\partial f}{\partial x}\right)_y$,Table,$df$</v>
      </c>
    </row>
    <row r="91" spans="2:3">
      <c r="B91" s="4" t="str">
        <f t="shared" si="4"/>
        <v>PDM</v>
      </c>
      <c r="C91" s="4" t="str">
        <f t="shared" si="3"/>
        <v>$df$,PDM, $\frac{\partial f}{\partial x}$,$\left(\frac{\partial f}{\partial x}\right)_y$,Table,$df$</v>
      </c>
    </row>
    <row r="92" spans="2:3">
      <c r="B92" s="4" t="str">
        <f t="shared" si="4"/>
        <v>$df$</v>
      </c>
      <c r="C92" s="4" t="str">
        <f t="shared" si="3"/>
        <v>PDM, $\frac{\partial f}{\partial x}$,$\left(\frac{\partial f}{\partial x}\right)_y$,Table,$df$</v>
      </c>
    </row>
    <row r="93" spans="2:3">
      <c r="B93" s="4" t="str">
        <f t="shared" si="4"/>
        <v>PDM</v>
      </c>
      <c r="C93" s="4" t="str">
        <f t="shared" si="3"/>
        <v>$\frac{\partial f}{\partial x}$,$\left(\frac{\partial f}{\partial x}\right)_y$,Table,$df$</v>
      </c>
    </row>
    <row r="94" spans="2:3">
      <c r="B94" s="4" t="str">
        <f>IFERROR(LEFT(C93,FIND(",",C93)-1),C93)</f>
        <v>$\frac{\partial f}{\partial x}$</v>
      </c>
      <c r="C94" s="4" t="str">
        <f t="shared" si="3"/>
        <v>$\left(\frac{\partial f}{\partial x}\right)_y$,Table,$df$</v>
      </c>
    </row>
    <row r="95" spans="2:3">
      <c r="B95" s="4" t="str">
        <f t="shared" ref="B95:B125" si="5">IFERROR(LEFT(C94,FIND(",",C94)-1),C94)</f>
        <v>$\left(\frac{\partial f}{\partial x}\right)_y$</v>
      </c>
      <c r="C95" s="4" t="str">
        <f t="shared" si="3"/>
        <v>Table,$df$</v>
      </c>
    </row>
    <row r="96" spans="2:3">
      <c r="B96" s="4" t="str">
        <f t="shared" si="5"/>
        <v>Table</v>
      </c>
      <c r="C96" s="4" t="str">
        <f t="shared" si="3"/>
        <v>$df$</v>
      </c>
    </row>
    <row r="97" spans="2:3">
      <c r="B97" s="4" t="str">
        <f t="shared" si="5"/>
        <v>$df$</v>
      </c>
      <c r="C97" s="4" t="str">
        <f t="shared" si="3"/>
        <v/>
      </c>
    </row>
    <row r="98" spans="2:3">
      <c r="B98" s="4" t="str">
        <f t="shared" si="5"/>
        <v/>
      </c>
      <c r="C98" s="4" t="str">
        <f t="shared" si="3"/>
        <v/>
      </c>
    </row>
    <row r="99" spans="2:3">
      <c r="B99" s="4" t="str">
        <f t="shared" si="5"/>
        <v/>
      </c>
      <c r="C99" s="4" t="str">
        <f t="shared" si="3"/>
        <v/>
      </c>
    </row>
    <row r="100" spans="2:3">
      <c r="B100" s="4" t="str">
        <f t="shared" si="5"/>
        <v/>
      </c>
      <c r="C100" s="4" t="str">
        <f t="shared" si="3"/>
        <v/>
      </c>
    </row>
    <row r="101" spans="2:3">
      <c r="B101" s="4" t="str">
        <f t="shared" si="5"/>
        <v/>
      </c>
      <c r="C101" s="4" t="str">
        <f t="shared" si="3"/>
        <v/>
      </c>
    </row>
    <row r="102" spans="2:3">
      <c r="B102" s="4" t="str">
        <f t="shared" si="5"/>
        <v/>
      </c>
      <c r="C102" s="4" t="str">
        <f t="shared" si="3"/>
        <v/>
      </c>
    </row>
    <row r="103" spans="2:3">
      <c r="B103" s="4" t="str">
        <f t="shared" si="5"/>
        <v/>
      </c>
      <c r="C103" s="4" t="str">
        <f t="shared" si="3"/>
        <v/>
      </c>
    </row>
    <row r="104" spans="2:3">
      <c r="B104" s="4" t="str">
        <f t="shared" si="5"/>
        <v/>
      </c>
      <c r="C104" s="4" t="str">
        <f t="shared" si="3"/>
        <v/>
      </c>
    </row>
    <row r="105" spans="2:3">
      <c r="B105" s="4" t="str">
        <f t="shared" si="5"/>
        <v/>
      </c>
      <c r="C105" s="4" t="str">
        <f t="shared" ref="C105:C125" si="6">TRIM(IFERROR(RIGHT(C104,LEN(C104)-LEN(B105)-1),""))</f>
        <v/>
      </c>
    </row>
    <row r="106" spans="2:3">
      <c r="B106" s="4" t="str">
        <f t="shared" si="5"/>
        <v/>
      </c>
      <c r="C106" s="4" t="str">
        <f t="shared" si="6"/>
        <v/>
      </c>
    </row>
    <row r="107" spans="2:3">
      <c r="B107" s="4" t="str">
        <f t="shared" si="5"/>
        <v/>
      </c>
      <c r="C107" s="4" t="str">
        <f t="shared" si="6"/>
        <v/>
      </c>
    </row>
    <row r="108" spans="2:3">
      <c r="B108" s="4" t="str">
        <f t="shared" si="5"/>
        <v/>
      </c>
      <c r="C108" s="4" t="str">
        <f t="shared" si="6"/>
        <v/>
      </c>
    </row>
    <row r="109" spans="2:3">
      <c r="B109" s="4" t="str">
        <f t="shared" si="5"/>
        <v/>
      </c>
      <c r="C109" s="4" t="str">
        <f t="shared" si="6"/>
        <v/>
      </c>
    </row>
    <row r="110" spans="2:3">
      <c r="B110" s="4" t="str">
        <f t="shared" si="5"/>
        <v/>
      </c>
      <c r="C110" s="4" t="str">
        <f t="shared" si="6"/>
        <v/>
      </c>
    </row>
    <row r="111" spans="2:3">
      <c r="B111" s="4" t="str">
        <f t="shared" si="5"/>
        <v/>
      </c>
      <c r="C111" s="4" t="str">
        <f t="shared" si="6"/>
        <v/>
      </c>
    </row>
    <row r="112" spans="2:3">
      <c r="B112" s="4" t="str">
        <f t="shared" si="5"/>
        <v/>
      </c>
      <c r="C112" s="4" t="str">
        <f t="shared" si="6"/>
        <v/>
      </c>
    </row>
    <row r="113" spans="2:3">
      <c r="B113" s="4" t="str">
        <f t="shared" si="5"/>
        <v/>
      </c>
      <c r="C113" s="4" t="str">
        <f t="shared" si="6"/>
        <v/>
      </c>
    </row>
    <row r="114" spans="2:3">
      <c r="B114" s="4" t="str">
        <f t="shared" si="5"/>
        <v/>
      </c>
      <c r="C114" s="4" t="str">
        <f t="shared" si="6"/>
        <v/>
      </c>
    </row>
    <row r="115" spans="2:3">
      <c r="B115" s="4" t="str">
        <f t="shared" si="5"/>
        <v/>
      </c>
      <c r="C115" s="4" t="str">
        <f t="shared" si="6"/>
        <v/>
      </c>
    </row>
    <row r="116" spans="2:3">
      <c r="B116" s="4" t="str">
        <f t="shared" si="5"/>
        <v/>
      </c>
      <c r="C116" s="4" t="str">
        <f t="shared" si="6"/>
        <v/>
      </c>
    </row>
    <row r="117" spans="2:3">
      <c r="B117" s="4" t="str">
        <f t="shared" si="5"/>
        <v/>
      </c>
      <c r="C117" s="4" t="str">
        <f t="shared" si="6"/>
        <v/>
      </c>
    </row>
    <row r="118" spans="2:3">
      <c r="B118" s="4" t="str">
        <f t="shared" si="5"/>
        <v/>
      </c>
      <c r="C118" s="4" t="str">
        <f t="shared" si="6"/>
        <v/>
      </c>
    </row>
    <row r="119" spans="2:3">
      <c r="B119" s="4" t="str">
        <f t="shared" si="5"/>
        <v/>
      </c>
      <c r="C119" s="4" t="str">
        <f t="shared" si="6"/>
        <v/>
      </c>
    </row>
    <row r="120" spans="2:3">
      <c r="B120" s="4" t="str">
        <f t="shared" si="5"/>
        <v/>
      </c>
      <c r="C120" s="4" t="str">
        <f t="shared" si="6"/>
        <v/>
      </c>
    </row>
    <row r="121" spans="2:3">
      <c r="B121" s="4" t="str">
        <f t="shared" si="5"/>
        <v/>
      </c>
      <c r="C121" s="4" t="str">
        <f t="shared" si="6"/>
        <v/>
      </c>
    </row>
    <row r="122" spans="2:3">
      <c r="B122" s="4" t="str">
        <f t="shared" si="5"/>
        <v/>
      </c>
      <c r="C122" s="4" t="str">
        <f t="shared" si="6"/>
        <v/>
      </c>
    </row>
    <row r="123" spans="2:3">
      <c r="B123" s="4" t="str">
        <f t="shared" si="5"/>
        <v/>
      </c>
      <c r="C123" s="4" t="str">
        <f t="shared" si="6"/>
        <v/>
      </c>
    </row>
    <row r="124" spans="2:3">
      <c r="B124" s="4" t="str">
        <f t="shared" si="5"/>
        <v/>
      </c>
      <c r="C124" s="4" t="str">
        <f t="shared" si="6"/>
        <v/>
      </c>
    </row>
    <row r="125" spans="2:3">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Michael Vignal</cp:lastModifiedBy>
  <cp:revision/>
  <dcterms:created xsi:type="dcterms:W3CDTF">2018-01-31T23:32:05Z</dcterms:created>
  <dcterms:modified xsi:type="dcterms:W3CDTF">2018-07-24T13:55:01Z</dcterms:modified>
  <cp:category/>
  <cp:contentStatus/>
</cp:coreProperties>
</file>