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64" yWindow="408" windowWidth="21744" windowHeight="9720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M55" i="1" l="1"/>
  <c r="L55" i="1"/>
  <c r="K55" i="1"/>
  <c r="J55" i="1"/>
  <c r="I55" i="1"/>
  <c r="H55" i="1"/>
  <c r="G55" i="1"/>
  <c r="F55" i="1"/>
  <c r="E55" i="1"/>
  <c r="D55" i="1"/>
  <c r="C55" i="1"/>
  <c r="B55" i="1"/>
  <c r="M54" i="1"/>
  <c r="M53" i="1"/>
  <c r="M52" i="1"/>
  <c r="M51" i="1"/>
  <c r="M50" i="1"/>
  <c r="M49" i="1"/>
  <c r="M48" i="1"/>
  <c r="M47" i="1"/>
  <c r="M46" i="1"/>
  <c r="M45" i="1"/>
  <c r="M44" i="1"/>
  <c r="M23" i="1"/>
  <c r="G22" i="1"/>
  <c r="I23" i="1"/>
  <c r="D15" i="1"/>
  <c r="E15" i="1"/>
  <c r="F15" i="1"/>
  <c r="G15" i="1"/>
  <c r="H15" i="1"/>
  <c r="I15" i="1"/>
  <c r="J15" i="1"/>
  <c r="L15" i="1"/>
  <c r="B15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M40" i="1"/>
  <c r="M39" i="1"/>
  <c r="M38" i="1"/>
  <c r="M37" i="1"/>
  <c r="M36" i="1"/>
  <c r="M35" i="1"/>
  <c r="M34" i="1"/>
  <c r="M33" i="1"/>
  <c r="M32" i="1"/>
  <c r="M31" i="1"/>
  <c r="M13" i="1"/>
  <c r="C13" i="1"/>
  <c r="D13" i="1"/>
  <c r="E13" i="1"/>
  <c r="F13" i="1"/>
  <c r="G13" i="1"/>
  <c r="H13" i="1"/>
  <c r="I13" i="1"/>
  <c r="J13" i="1"/>
  <c r="K13" i="1"/>
  <c r="L13" i="1"/>
  <c r="B13" i="1"/>
  <c r="M3" i="1"/>
  <c r="B16" i="1" s="1"/>
  <c r="M4" i="1"/>
  <c r="M5" i="1"/>
  <c r="E18" i="1" s="1"/>
  <c r="M6" i="1"/>
  <c r="D19" i="1" s="1"/>
  <c r="M7" i="1"/>
  <c r="C20" i="1" s="1"/>
  <c r="M8" i="1"/>
  <c r="C21" i="1" s="1"/>
  <c r="M9" i="1"/>
  <c r="C22" i="1" s="1"/>
  <c r="M10" i="1"/>
  <c r="B23" i="1" s="1"/>
  <c r="M11" i="1"/>
  <c r="D24" i="1" s="1"/>
  <c r="M12" i="1"/>
  <c r="D25" i="1" s="1"/>
  <c r="M2" i="1"/>
  <c r="C15" i="1" s="1"/>
  <c r="F19" i="1" l="1"/>
  <c r="L19" i="1"/>
  <c r="K19" i="1"/>
  <c r="J19" i="1"/>
  <c r="I19" i="1"/>
  <c r="G19" i="1"/>
  <c r="C19" i="1"/>
  <c r="B19" i="1"/>
  <c r="K15" i="1"/>
  <c r="M15" i="1" s="1"/>
  <c r="E25" i="1"/>
  <c r="C25" i="1"/>
  <c r="K25" i="1"/>
  <c r="J25" i="1"/>
  <c r="I25" i="1"/>
  <c r="H25" i="1"/>
  <c r="F25" i="1"/>
  <c r="B25" i="1"/>
  <c r="K24" i="1"/>
  <c r="H24" i="1"/>
  <c r="G24" i="1"/>
  <c r="B24" i="1"/>
  <c r="L16" i="1"/>
  <c r="H16" i="1"/>
  <c r="G16" i="1"/>
  <c r="D16" i="1"/>
  <c r="C16" i="1"/>
  <c r="K16" i="1"/>
  <c r="I16" i="1"/>
  <c r="J24" i="1"/>
  <c r="I24" i="1"/>
  <c r="C24" i="1"/>
  <c r="G25" i="1"/>
  <c r="L25" i="1"/>
  <c r="F24" i="1"/>
  <c r="E24" i="1"/>
  <c r="L24" i="1"/>
  <c r="H23" i="1"/>
  <c r="G23" i="1"/>
  <c r="F23" i="1"/>
  <c r="E23" i="1"/>
  <c r="L23" i="1"/>
  <c r="D23" i="1"/>
  <c r="K23" i="1"/>
  <c r="C23" i="1"/>
  <c r="J23" i="1"/>
  <c r="J22" i="1"/>
  <c r="B22" i="1"/>
  <c r="I22" i="1"/>
  <c r="H22" i="1"/>
  <c r="F22" i="1"/>
  <c r="E22" i="1"/>
  <c r="L22" i="1"/>
  <c r="D22" i="1"/>
  <c r="K22" i="1"/>
  <c r="L21" i="1"/>
  <c r="J21" i="1"/>
  <c r="B21" i="1"/>
  <c r="I21" i="1"/>
  <c r="H21" i="1"/>
  <c r="G21" i="1"/>
  <c r="F21" i="1"/>
  <c r="E21" i="1"/>
  <c r="D21" i="1"/>
  <c r="K21" i="1"/>
  <c r="G20" i="1"/>
  <c r="J20" i="1"/>
  <c r="B20" i="1"/>
  <c r="I20" i="1"/>
  <c r="H20" i="1"/>
  <c r="F20" i="1"/>
  <c r="E20" i="1"/>
  <c r="L20" i="1"/>
  <c r="D20" i="1"/>
  <c r="K20" i="1"/>
  <c r="H19" i="1"/>
  <c r="E19" i="1"/>
  <c r="C18" i="1"/>
  <c r="L18" i="1"/>
  <c r="K18" i="1"/>
  <c r="D18" i="1"/>
  <c r="J18" i="1"/>
  <c r="B18" i="1"/>
  <c r="M26" i="1"/>
  <c r="I18" i="1"/>
  <c r="H18" i="1"/>
  <c r="G18" i="1"/>
  <c r="F18" i="1"/>
  <c r="K17" i="1"/>
  <c r="F17" i="1"/>
  <c r="E17" i="1"/>
  <c r="J17" i="1"/>
  <c r="B17" i="1"/>
  <c r="I17" i="1"/>
  <c r="H17" i="1"/>
  <c r="G17" i="1"/>
  <c r="L17" i="1"/>
  <c r="D17" i="1"/>
  <c r="C17" i="1"/>
  <c r="F16" i="1"/>
  <c r="E16" i="1"/>
  <c r="J16" i="1"/>
  <c r="M19" i="1" l="1"/>
  <c r="M18" i="1"/>
  <c r="M17" i="1"/>
  <c r="M22" i="1"/>
  <c r="K26" i="1"/>
  <c r="M25" i="1"/>
  <c r="B26" i="1"/>
  <c r="J26" i="1"/>
  <c r="C26" i="1"/>
  <c r="M24" i="1"/>
  <c r="F26" i="1"/>
  <c r="E26" i="1"/>
  <c r="M21" i="1"/>
  <c r="I26" i="1"/>
  <c r="M20" i="1"/>
  <c r="D26" i="1"/>
  <c r="G26" i="1"/>
  <c r="H26" i="1"/>
  <c r="L26" i="1"/>
  <c r="M16" i="1"/>
</calcChain>
</file>

<file path=xl/sharedStrings.xml><?xml version="1.0" encoding="utf-8"?>
<sst xmlns="http://schemas.openxmlformats.org/spreadsheetml/2006/main" count="127" uniqueCount="21">
  <si>
    <t>Opened Mouth</t>
  </si>
  <si>
    <t>Neutral</t>
  </si>
  <si>
    <t>Smile</t>
  </si>
  <si>
    <t>Raised</t>
  </si>
  <si>
    <t>Surprise</t>
  </si>
  <si>
    <t>Anger</t>
  </si>
  <si>
    <t>Disgust</t>
  </si>
  <si>
    <t>Kissing Face</t>
  </si>
  <si>
    <t>Sad</t>
  </si>
  <si>
    <t>Closed smile</t>
  </si>
  <si>
    <t>Squint</t>
  </si>
  <si>
    <t xml:space="preserve"> </t>
  </si>
  <si>
    <t>Surpriise</t>
  </si>
  <si>
    <t>sad</t>
  </si>
  <si>
    <t>closed smile</t>
  </si>
  <si>
    <t>Raised eyebrow</t>
  </si>
  <si>
    <t>Open Mouth</t>
  </si>
  <si>
    <t>REAL</t>
  </si>
  <si>
    <t>PREDICTION</t>
  </si>
  <si>
    <t>RANK</t>
  </si>
  <si>
    <t>Closed Smile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</si>
</sst>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5">
    <xf numFmtId="0" fontId="0" fillId="0" borderId="0" xfId="0"/>
    <xf numFmtId="10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1" applyFont="1"/>
  </cellXfs>
  <cellStyles count="6">
    <cellStyle name="Comma" xfId="1" builtinId="3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J45" sqref="J45"/>
    </sheetView>
  </sheetViews>
  <sheetFormatPr defaultRowHeight="13.8" x14ac:dyDescent="0.25"/>
  <cols>
    <col min="1" max="1" width="12.296875" customWidth="1"/>
    <col min="2" max="12" width="8.5" customWidth="1"/>
    <col min="13" max="13" width="12.09765625" customWidth="1"/>
    <col min="14" max="14" width="8.5" customWidth="1"/>
    <col min="15" max="15" width="15.19921875" bestFit="1" customWidth="1"/>
  </cols>
  <sheetData>
    <row r="1" spans="1:17" x14ac:dyDescent="0.25">
      <c r="A1" s="2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18</v>
      </c>
    </row>
    <row r="2" spans="1:17" x14ac:dyDescent="0.25">
      <c r="A2" s="2" t="s">
        <v>16</v>
      </c>
      <c r="B2">
        <v>23240</v>
      </c>
      <c r="C2">
        <v>205</v>
      </c>
      <c r="D2">
        <v>56</v>
      </c>
      <c r="E2">
        <v>195</v>
      </c>
      <c r="F2">
        <v>8857</v>
      </c>
      <c r="G2">
        <v>160</v>
      </c>
      <c r="H2">
        <v>277</v>
      </c>
      <c r="I2">
        <v>768</v>
      </c>
      <c r="J2">
        <v>64</v>
      </c>
      <c r="K2">
        <v>392</v>
      </c>
      <c r="L2">
        <v>71</v>
      </c>
      <c r="M2">
        <f>SUM(B2:L2)</f>
        <v>34285</v>
      </c>
      <c r="N2" t="s">
        <v>11</v>
      </c>
    </row>
    <row r="3" spans="1:17" x14ac:dyDescent="0.25">
      <c r="A3" s="2" t="s">
        <v>1</v>
      </c>
      <c r="B3">
        <v>459</v>
      </c>
      <c r="C3">
        <v>23012</v>
      </c>
      <c r="D3">
        <v>72</v>
      </c>
      <c r="E3">
        <v>3183</v>
      </c>
      <c r="F3">
        <v>828</v>
      </c>
      <c r="G3">
        <v>81</v>
      </c>
      <c r="H3">
        <v>1619</v>
      </c>
      <c r="I3">
        <v>1700</v>
      </c>
      <c r="J3">
        <v>1549</v>
      </c>
      <c r="K3">
        <v>3192</v>
      </c>
      <c r="L3">
        <v>2170</v>
      </c>
      <c r="M3">
        <f t="shared" ref="M3:M12" si="0">SUM(B3:L3)</f>
        <v>37865</v>
      </c>
      <c r="N3" t="s">
        <v>11</v>
      </c>
      <c r="O3" t="s">
        <v>19</v>
      </c>
    </row>
    <row r="4" spans="1:17" x14ac:dyDescent="0.25">
      <c r="A4" s="2" t="s">
        <v>2</v>
      </c>
      <c r="B4">
        <v>153</v>
      </c>
      <c r="C4">
        <v>70</v>
      </c>
      <c r="D4">
        <v>24216</v>
      </c>
      <c r="E4">
        <v>0</v>
      </c>
      <c r="F4">
        <v>1991</v>
      </c>
      <c r="G4">
        <v>3102</v>
      </c>
      <c r="H4">
        <v>862</v>
      </c>
      <c r="I4">
        <v>632</v>
      </c>
      <c r="J4">
        <v>2346</v>
      </c>
      <c r="K4">
        <v>216</v>
      </c>
      <c r="L4">
        <v>863</v>
      </c>
      <c r="M4">
        <f t="shared" si="0"/>
        <v>34451</v>
      </c>
      <c r="N4">
        <v>1</v>
      </c>
      <c r="O4" s="2" t="s">
        <v>2</v>
      </c>
      <c r="P4">
        <v>70.290000000000006</v>
      </c>
    </row>
    <row r="5" spans="1:17" x14ac:dyDescent="0.25">
      <c r="A5" s="2" t="s">
        <v>15</v>
      </c>
      <c r="B5">
        <v>316</v>
      </c>
      <c r="C5">
        <v>3525</v>
      </c>
      <c r="D5">
        <v>96</v>
      </c>
      <c r="E5">
        <v>23172</v>
      </c>
      <c r="F5">
        <v>942</v>
      </c>
      <c r="G5">
        <v>0</v>
      </c>
      <c r="H5">
        <v>56</v>
      </c>
      <c r="I5">
        <v>1040</v>
      </c>
      <c r="J5">
        <v>576</v>
      </c>
      <c r="K5">
        <v>3835</v>
      </c>
      <c r="L5">
        <v>1175</v>
      </c>
      <c r="M5">
        <f t="shared" si="0"/>
        <v>34733</v>
      </c>
      <c r="N5">
        <v>2</v>
      </c>
      <c r="O5" s="2" t="s">
        <v>16</v>
      </c>
      <c r="P5" s="1">
        <v>0.67779999999999996</v>
      </c>
    </row>
    <row r="6" spans="1:17" x14ac:dyDescent="0.25">
      <c r="A6" s="2" t="s">
        <v>12</v>
      </c>
      <c r="B6">
        <v>6337</v>
      </c>
      <c r="C6">
        <v>1242</v>
      </c>
      <c r="D6">
        <v>792</v>
      </c>
      <c r="E6">
        <v>579</v>
      </c>
      <c r="F6">
        <v>22163</v>
      </c>
      <c r="G6">
        <v>408</v>
      </c>
      <c r="H6">
        <v>610</v>
      </c>
      <c r="I6">
        <v>1590</v>
      </c>
      <c r="J6">
        <v>0</v>
      </c>
      <c r="K6">
        <v>165</v>
      </c>
      <c r="L6">
        <v>10</v>
      </c>
      <c r="M6">
        <f t="shared" si="0"/>
        <v>33896</v>
      </c>
      <c r="N6">
        <v>3</v>
      </c>
      <c r="O6" s="2" t="s">
        <v>15</v>
      </c>
      <c r="P6">
        <v>66.709999999999994</v>
      </c>
    </row>
    <row r="7" spans="1:17" x14ac:dyDescent="0.25">
      <c r="A7" s="2" t="s">
        <v>5</v>
      </c>
      <c r="B7">
        <v>1276</v>
      </c>
      <c r="C7">
        <v>1198</v>
      </c>
      <c r="D7">
        <v>3973</v>
      </c>
      <c r="E7">
        <v>40</v>
      </c>
      <c r="F7">
        <v>720</v>
      </c>
      <c r="G7">
        <v>22873</v>
      </c>
      <c r="H7">
        <v>1240</v>
      </c>
      <c r="I7">
        <v>991</v>
      </c>
      <c r="J7">
        <v>939</v>
      </c>
      <c r="K7">
        <v>1490</v>
      </c>
      <c r="L7">
        <v>4049</v>
      </c>
      <c r="M7">
        <f t="shared" si="0"/>
        <v>38789</v>
      </c>
      <c r="N7">
        <v>4</v>
      </c>
      <c r="O7" s="2" t="s">
        <v>12</v>
      </c>
      <c r="P7">
        <v>65.39</v>
      </c>
    </row>
    <row r="8" spans="1:17" x14ac:dyDescent="0.25">
      <c r="A8" s="2" t="s">
        <v>6</v>
      </c>
      <c r="B8">
        <v>1273</v>
      </c>
      <c r="C8">
        <v>3620</v>
      </c>
      <c r="D8">
        <v>2934</v>
      </c>
      <c r="E8">
        <v>972</v>
      </c>
      <c r="F8">
        <v>84</v>
      </c>
      <c r="G8">
        <v>3006</v>
      </c>
      <c r="H8">
        <v>10978</v>
      </c>
      <c r="I8">
        <v>1024</v>
      </c>
      <c r="J8">
        <v>2654</v>
      </c>
      <c r="K8">
        <v>3401</v>
      </c>
      <c r="L8">
        <v>5182</v>
      </c>
      <c r="M8">
        <f t="shared" si="0"/>
        <v>35128</v>
      </c>
      <c r="N8">
        <v>5</v>
      </c>
      <c r="O8" s="2" t="s">
        <v>1</v>
      </c>
      <c r="P8">
        <v>60.77</v>
      </c>
      <c r="Q8" s="2"/>
    </row>
    <row r="9" spans="1:17" x14ac:dyDescent="0.25">
      <c r="A9" s="2" t="s">
        <v>7</v>
      </c>
      <c r="B9">
        <v>827</v>
      </c>
      <c r="C9">
        <v>3529</v>
      </c>
      <c r="D9">
        <v>789</v>
      </c>
      <c r="E9">
        <v>796</v>
      </c>
      <c r="F9">
        <v>2194</v>
      </c>
      <c r="G9">
        <v>583</v>
      </c>
      <c r="H9">
        <v>1463</v>
      </c>
      <c r="I9">
        <v>20194</v>
      </c>
      <c r="J9">
        <v>1942</v>
      </c>
      <c r="K9">
        <v>1099</v>
      </c>
      <c r="L9">
        <v>31</v>
      </c>
      <c r="M9">
        <f t="shared" si="0"/>
        <v>33447</v>
      </c>
      <c r="N9">
        <v>6</v>
      </c>
      <c r="O9" s="2" t="s">
        <v>7</v>
      </c>
      <c r="P9">
        <v>60.38</v>
      </c>
    </row>
    <row r="10" spans="1:17" x14ac:dyDescent="0.25">
      <c r="A10" s="2" t="s">
        <v>13</v>
      </c>
      <c r="B10">
        <v>279</v>
      </c>
      <c r="C10">
        <v>1762</v>
      </c>
      <c r="D10">
        <v>550</v>
      </c>
      <c r="E10">
        <v>2147</v>
      </c>
      <c r="F10">
        <v>0</v>
      </c>
      <c r="G10">
        <v>26</v>
      </c>
      <c r="H10">
        <v>2593</v>
      </c>
      <c r="I10">
        <v>370</v>
      </c>
      <c r="J10">
        <v>19501</v>
      </c>
      <c r="K10">
        <v>3837</v>
      </c>
      <c r="L10">
        <v>2286</v>
      </c>
      <c r="M10">
        <f t="shared" si="0"/>
        <v>33351</v>
      </c>
      <c r="N10">
        <v>7</v>
      </c>
      <c r="O10" s="2" t="s">
        <v>5</v>
      </c>
      <c r="P10">
        <v>58.97</v>
      </c>
    </row>
    <row r="11" spans="1:17" x14ac:dyDescent="0.25">
      <c r="A11" s="2" t="s">
        <v>14</v>
      </c>
      <c r="B11">
        <v>531</v>
      </c>
      <c r="C11">
        <v>6172</v>
      </c>
      <c r="D11">
        <v>1441</v>
      </c>
      <c r="E11">
        <v>4726</v>
      </c>
      <c r="F11">
        <v>154</v>
      </c>
      <c r="G11">
        <v>2097</v>
      </c>
      <c r="H11">
        <v>2396</v>
      </c>
      <c r="I11">
        <v>385</v>
      </c>
      <c r="J11">
        <v>4665</v>
      </c>
      <c r="K11">
        <v>11992</v>
      </c>
      <c r="L11">
        <v>667</v>
      </c>
      <c r="M11">
        <f t="shared" si="0"/>
        <v>35226</v>
      </c>
      <c r="N11">
        <v>8</v>
      </c>
      <c r="O11" s="2" t="s">
        <v>8</v>
      </c>
      <c r="P11">
        <v>58.47</v>
      </c>
    </row>
    <row r="12" spans="1:17" x14ac:dyDescent="0.25">
      <c r="A12" s="2" t="s">
        <v>10</v>
      </c>
      <c r="B12">
        <v>242</v>
      </c>
      <c r="C12">
        <v>6238</v>
      </c>
      <c r="D12">
        <v>1373</v>
      </c>
      <c r="E12">
        <v>2293</v>
      </c>
      <c r="F12">
        <v>612</v>
      </c>
      <c r="G12">
        <v>2242</v>
      </c>
      <c r="H12">
        <v>2082</v>
      </c>
      <c r="I12">
        <v>341</v>
      </c>
      <c r="J12">
        <v>1666</v>
      </c>
      <c r="K12">
        <v>2325</v>
      </c>
      <c r="L12">
        <v>17476</v>
      </c>
      <c r="M12">
        <f t="shared" si="0"/>
        <v>36890</v>
      </c>
      <c r="N12">
        <v>9</v>
      </c>
      <c r="O12" s="2" t="s">
        <v>10</v>
      </c>
      <c r="P12">
        <v>47.37</v>
      </c>
    </row>
    <row r="13" spans="1:17" x14ac:dyDescent="0.25">
      <c r="A13" s="2"/>
      <c r="B13">
        <f>SUM(B2:B12)</f>
        <v>34933</v>
      </c>
      <c r="C13">
        <f t="shared" ref="C13:L13" si="1">SUM(C2:C12)</f>
        <v>50573</v>
      </c>
      <c r="D13">
        <f t="shared" si="1"/>
        <v>36292</v>
      </c>
      <c r="E13">
        <f t="shared" si="1"/>
        <v>38103</v>
      </c>
      <c r="F13">
        <f t="shared" si="1"/>
        <v>38545</v>
      </c>
      <c r="G13">
        <f t="shared" si="1"/>
        <v>34578</v>
      </c>
      <c r="H13">
        <f t="shared" si="1"/>
        <v>24176</v>
      </c>
      <c r="I13">
        <f t="shared" si="1"/>
        <v>29035</v>
      </c>
      <c r="J13">
        <f t="shared" si="1"/>
        <v>35902</v>
      </c>
      <c r="K13">
        <f t="shared" si="1"/>
        <v>31944</v>
      </c>
      <c r="L13">
        <f t="shared" si="1"/>
        <v>33980</v>
      </c>
      <c r="M13">
        <f>SUM(B2:L12)</f>
        <v>388061</v>
      </c>
      <c r="N13">
        <v>10</v>
      </c>
      <c r="O13" s="2" t="s">
        <v>10</v>
      </c>
      <c r="P13">
        <v>47.37</v>
      </c>
    </row>
    <row r="14" spans="1:17" x14ac:dyDescent="0.25">
      <c r="A14" s="2"/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/>
      <c r="N14">
        <v>11</v>
      </c>
      <c r="O14" s="2" t="s">
        <v>20</v>
      </c>
      <c r="P14">
        <v>34.04</v>
      </c>
    </row>
    <row r="15" spans="1:17" x14ac:dyDescent="0.25">
      <c r="A15" s="2" t="s">
        <v>16</v>
      </c>
      <c r="B15" s="1">
        <f>B2/$M2</f>
        <v>0.67784745515531575</v>
      </c>
      <c r="C15" s="1">
        <f t="shared" ref="C15:L15" si="2">C2/$M2</f>
        <v>5.9792912352340678E-3</v>
      </c>
      <c r="D15" s="1">
        <f t="shared" si="2"/>
        <v>1.6333673618200378E-3</v>
      </c>
      <c r="E15" s="1">
        <f t="shared" si="2"/>
        <v>5.6876184920519176E-3</v>
      </c>
      <c r="F15" s="1">
        <f t="shared" si="2"/>
        <v>0.25833454863642991</v>
      </c>
      <c r="G15" s="1">
        <f t="shared" si="2"/>
        <v>4.6667638909143943E-3</v>
      </c>
      <c r="H15" s="1">
        <f t="shared" si="2"/>
        <v>8.0793349861455442E-3</v>
      </c>
      <c r="I15" s="1">
        <f t="shared" si="2"/>
        <v>2.2400466676389091E-2</v>
      </c>
      <c r="J15" s="1">
        <f t="shared" si="2"/>
        <v>1.8667055563657577E-3</v>
      </c>
      <c r="K15" s="1">
        <f t="shared" si="2"/>
        <v>1.1433571532740265E-2</v>
      </c>
      <c r="L15" s="1">
        <f t="shared" si="2"/>
        <v>2.0708764765932624E-3</v>
      </c>
      <c r="M15" s="1">
        <f>SUM(B15:L15)</f>
        <v>1</v>
      </c>
    </row>
    <row r="16" spans="1:17" x14ac:dyDescent="0.25">
      <c r="A16" s="2" t="s">
        <v>1</v>
      </c>
      <c r="B16" s="1">
        <f t="shared" ref="B16:L16" si="3">B3/$M3</f>
        <v>1.2122012412518157E-2</v>
      </c>
      <c r="C16" s="1">
        <f t="shared" si="3"/>
        <v>0.60773801663805627</v>
      </c>
      <c r="D16" s="1">
        <f t="shared" si="3"/>
        <v>1.9014921431401029E-3</v>
      </c>
      <c r="E16" s="1">
        <f t="shared" si="3"/>
        <v>8.4061798494652049E-2</v>
      </c>
      <c r="F16" s="1">
        <f t="shared" si="3"/>
        <v>2.1867159646111186E-2</v>
      </c>
      <c r="G16" s="1">
        <f t="shared" si="3"/>
        <v>2.1391786610326161E-3</v>
      </c>
      <c r="H16" s="1">
        <f t="shared" si="3"/>
        <v>4.2757163607553147E-2</v>
      </c>
      <c r="I16" s="1">
        <f t="shared" si="3"/>
        <v>4.4896342268585764E-2</v>
      </c>
      <c r="J16" s="1">
        <f t="shared" si="3"/>
        <v>4.0908490690611379E-2</v>
      </c>
      <c r="K16" s="1">
        <f t="shared" si="3"/>
        <v>8.429948501254457E-2</v>
      </c>
      <c r="L16" s="1">
        <f t="shared" si="3"/>
        <v>5.7308860425194771E-2</v>
      </c>
      <c r="M16" s="1">
        <f t="shared" ref="M16:M25" si="4">SUM(B16:L16)</f>
        <v>1</v>
      </c>
      <c r="O16" s="2"/>
    </row>
    <row r="17" spans="1:14" x14ac:dyDescent="0.25">
      <c r="A17" s="2" t="s">
        <v>2</v>
      </c>
      <c r="B17" s="1">
        <f t="shared" ref="B17:L17" si="5">B4/$M4</f>
        <v>4.4410902441148299E-3</v>
      </c>
      <c r="C17" s="1">
        <f t="shared" si="5"/>
        <v>2.0318713535165886E-3</v>
      </c>
      <c r="D17" s="1">
        <f t="shared" si="5"/>
        <v>0.70291138138225306</v>
      </c>
      <c r="E17" s="1">
        <f t="shared" si="5"/>
        <v>0</v>
      </c>
      <c r="F17" s="1">
        <f t="shared" si="5"/>
        <v>5.7792226640736119E-2</v>
      </c>
      <c r="G17" s="1">
        <f t="shared" si="5"/>
        <v>9.0040927694406553E-2</v>
      </c>
      <c r="H17" s="1">
        <f t="shared" si="5"/>
        <v>2.5021044381875707E-2</v>
      </c>
      <c r="I17" s="1">
        <f t="shared" si="5"/>
        <v>1.8344895648892631E-2</v>
      </c>
      <c r="J17" s="1">
        <f t="shared" si="5"/>
        <v>6.8096717076427393E-2</v>
      </c>
      <c r="K17" s="1">
        <f t="shared" si="5"/>
        <v>6.2697744622797593E-3</v>
      </c>
      <c r="L17" s="1">
        <f t="shared" si="5"/>
        <v>2.5050071115497372E-2</v>
      </c>
      <c r="M17" s="1">
        <f t="shared" si="4"/>
        <v>1</v>
      </c>
    </row>
    <row r="18" spans="1:14" x14ac:dyDescent="0.25">
      <c r="A18" s="2" t="s">
        <v>15</v>
      </c>
      <c r="B18" s="1">
        <f t="shared" ref="B18:L18" si="6">B5/$M5</f>
        <v>9.0979759882532461E-3</v>
      </c>
      <c r="C18" s="1">
        <f t="shared" si="6"/>
        <v>0.10148849797023005</v>
      </c>
      <c r="D18" s="1">
        <f t="shared" si="6"/>
        <v>2.7639420723807331E-3</v>
      </c>
      <c r="E18" s="1">
        <f t="shared" si="6"/>
        <v>0.66714651772089939</v>
      </c>
      <c r="F18" s="1">
        <f t="shared" si="6"/>
        <v>2.7121181585235944E-2</v>
      </c>
      <c r="G18" s="1">
        <f t="shared" si="6"/>
        <v>0</v>
      </c>
      <c r="H18" s="1">
        <f t="shared" si="6"/>
        <v>1.6122995422220942E-3</v>
      </c>
      <c r="I18" s="1">
        <f t="shared" si="6"/>
        <v>2.9942705784124609E-2</v>
      </c>
      <c r="J18" s="1">
        <f t="shared" si="6"/>
        <v>1.6583652434284397E-2</v>
      </c>
      <c r="K18" s="1">
        <f t="shared" si="6"/>
        <v>0.11041372757895949</v>
      </c>
      <c r="L18" s="1">
        <f t="shared" si="6"/>
        <v>3.3829499323410013E-2</v>
      </c>
      <c r="M18" s="1">
        <f t="shared" si="4"/>
        <v>1</v>
      </c>
    </row>
    <row r="19" spans="1:14" x14ac:dyDescent="0.25">
      <c r="A19" s="2" t="s">
        <v>12</v>
      </c>
      <c r="B19" s="1">
        <f t="shared" ref="B19:L19" si="7">B6/$M6</f>
        <v>0.18695421288647629</v>
      </c>
      <c r="C19" s="1">
        <f t="shared" si="7"/>
        <v>3.664149162143026E-2</v>
      </c>
      <c r="D19" s="1">
        <f t="shared" si="7"/>
        <v>2.3365588860042481E-2</v>
      </c>
      <c r="E19" s="1">
        <f t="shared" si="7"/>
        <v>1.7081661552985603E-2</v>
      </c>
      <c r="F19" s="1">
        <f t="shared" si="7"/>
        <v>0.65385296200141607</v>
      </c>
      <c r="G19" s="1">
        <f t="shared" si="7"/>
        <v>1.2036818503658248E-2</v>
      </c>
      <c r="H19" s="1">
        <f t="shared" si="7"/>
        <v>1.7996223743214537E-2</v>
      </c>
      <c r="I19" s="1">
        <f t="shared" si="7"/>
        <v>4.6908189756903466E-2</v>
      </c>
      <c r="J19" s="1">
        <f t="shared" si="7"/>
        <v>0</v>
      </c>
      <c r="K19" s="1">
        <f t="shared" si="7"/>
        <v>4.8678310125088503E-3</v>
      </c>
      <c r="L19" s="1">
        <f t="shared" si="7"/>
        <v>2.9502006136417275E-4</v>
      </c>
      <c r="M19" s="1">
        <f t="shared" si="4"/>
        <v>1</v>
      </c>
    </row>
    <row r="20" spans="1:14" x14ac:dyDescent="0.25">
      <c r="A20" s="2" t="s">
        <v>5</v>
      </c>
      <c r="B20" s="1">
        <f t="shared" ref="B20:L20" si="8">B7/$M7</f>
        <v>3.289592410219392E-2</v>
      </c>
      <c r="C20" s="1">
        <f t="shared" si="8"/>
        <v>3.0885044729175797E-2</v>
      </c>
      <c r="D20" s="1">
        <f t="shared" si="8"/>
        <v>0.1024259455000129</v>
      </c>
      <c r="E20" s="1">
        <f t="shared" si="8"/>
        <v>1.0312201912913454E-3</v>
      </c>
      <c r="F20" s="1">
        <f t="shared" si="8"/>
        <v>1.856196344324422E-2</v>
      </c>
      <c r="G20" s="1">
        <f t="shared" si="8"/>
        <v>0.58967748588517366</v>
      </c>
      <c r="H20" s="1">
        <f t="shared" si="8"/>
        <v>3.196782593003171E-2</v>
      </c>
      <c r="I20" s="1">
        <f t="shared" si="8"/>
        <v>2.5548480239243086E-2</v>
      </c>
      <c r="J20" s="1">
        <f t="shared" si="8"/>
        <v>2.4207893990564337E-2</v>
      </c>
      <c r="K20" s="1">
        <f t="shared" si="8"/>
        <v>3.8412952125602619E-2</v>
      </c>
      <c r="L20" s="1">
        <f t="shared" si="8"/>
        <v>0.10438526386346644</v>
      </c>
      <c r="M20" s="1">
        <f t="shared" si="4"/>
        <v>1</v>
      </c>
    </row>
    <row r="21" spans="1:14" x14ac:dyDescent="0.25">
      <c r="A21" s="2" t="s">
        <v>6</v>
      </c>
      <c r="B21" s="1">
        <f t="shared" ref="B21:L21" si="9">B8/$M8</f>
        <v>3.6238897745388292E-2</v>
      </c>
      <c r="C21" s="1">
        <f t="shared" si="9"/>
        <v>0.10305169665224323</v>
      </c>
      <c r="D21" s="1">
        <f t="shared" si="9"/>
        <v>8.3523115463447956E-2</v>
      </c>
      <c r="E21" s="1">
        <f t="shared" si="9"/>
        <v>2.7670234570712823E-2</v>
      </c>
      <c r="F21" s="1">
        <f t="shared" si="9"/>
        <v>2.3912548394443181E-3</v>
      </c>
      <c r="G21" s="1">
        <f t="shared" si="9"/>
        <v>8.5572762468685948E-2</v>
      </c>
      <c r="H21" s="1">
        <f t="shared" si="9"/>
        <v>0.31251423365975861</v>
      </c>
      <c r="I21" s="1">
        <f t="shared" si="9"/>
        <v>2.9150535185606924E-2</v>
      </c>
      <c r="J21" s="1">
        <f t="shared" si="9"/>
        <v>7.5552265998633572E-2</v>
      </c>
      <c r="K21" s="1">
        <f t="shared" si="9"/>
        <v>9.6817353677977683E-2</v>
      </c>
      <c r="L21" s="1">
        <f t="shared" si="9"/>
        <v>0.14751764973810066</v>
      </c>
      <c r="M21" s="1">
        <f t="shared" si="4"/>
        <v>1</v>
      </c>
    </row>
    <row r="22" spans="1:14" x14ac:dyDescent="0.25">
      <c r="A22" s="2" t="s">
        <v>7</v>
      </c>
      <c r="B22" s="1">
        <f t="shared" ref="B22:L22" si="10">B9/$M9</f>
        <v>2.4725685412742549E-2</v>
      </c>
      <c r="C22" s="1">
        <f t="shared" si="10"/>
        <v>0.10551021018327503</v>
      </c>
      <c r="D22" s="1">
        <f t="shared" si="10"/>
        <v>2.3589559601758004E-2</v>
      </c>
      <c r="E22" s="1">
        <f t="shared" si="10"/>
        <v>2.379884593536042E-2</v>
      </c>
      <c r="F22" s="1">
        <f t="shared" si="10"/>
        <v>6.5596316560528597E-2</v>
      </c>
      <c r="G22" s="1">
        <f t="shared" si="10"/>
        <v>1.7430561784315485E-2</v>
      </c>
      <c r="H22" s="1">
        <f t="shared" si="10"/>
        <v>4.3740843722904897E-2</v>
      </c>
      <c r="I22" s="1">
        <f t="shared" si="10"/>
        <v>0.60376117439531196</v>
      </c>
      <c r="J22" s="1">
        <f t="shared" si="10"/>
        <v>5.8062008550841628E-2</v>
      </c>
      <c r="K22" s="1">
        <f t="shared" si="10"/>
        <v>3.2857954375579278E-2</v>
      </c>
      <c r="L22" s="1">
        <f t="shared" si="10"/>
        <v>9.2683947738212693E-4</v>
      </c>
      <c r="M22" s="1">
        <f t="shared" si="4"/>
        <v>1</v>
      </c>
    </row>
    <row r="23" spans="1:14" x14ac:dyDescent="0.25">
      <c r="A23" s="2" t="s">
        <v>13</v>
      </c>
      <c r="B23" s="1">
        <f t="shared" ref="B23:L23" si="11">B10/$M10</f>
        <v>8.3655662498875599E-3</v>
      </c>
      <c r="C23" s="1">
        <f t="shared" si="11"/>
        <v>5.2831999040508532E-2</v>
      </c>
      <c r="D23" s="1">
        <f t="shared" si="11"/>
        <v>1.6491259632394832E-2</v>
      </c>
      <c r="E23" s="1">
        <f t="shared" si="11"/>
        <v>6.4375880783184916E-2</v>
      </c>
      <c r="F23" s="1">
        <f t="shared" si="11"/>
        <v>0</v>
      </c>
      <c r="G23" s="1">
        <f t="shared" si="11"/>
        <v>7.7958681898593742E-4</v>
      </c>
      <c r="H23" s="1">
        <f t="shared" si="11"/>
        <v>7.7748793139635994E-2</v>
      </c>
      <c r="I23" s="1">
        <f t="shared" si="11"/>
        <v>1.1094120116338341E-2</v>
      </c>
      <c r="J23" s="1">
        <f t="shared" si="11"/>
        <v>0.58472009834787564</v>
      </c>
      <c r="K23" s="1">
        <f t="shared" si="11"/>
        <v>0.11504902401727085</v>
      </c>
      <c r="L23" s="1">
        <f t="shared" si="11"/>
        <v>6.8543671853917423E-2</v>
      </c>
      <c r="M23" s="1">
        <f t="shared" si="4"/>
        <v>1</v>
      </c>
    </row>
    <row r="24" spans="1:14" x14ac:dyDescent="0.25">
      <c r="A24" s="2" t="s">
        <v>14</v>
      </c>
      <c r="B24" s="1">
        <f t="shared" ref="B24:L24" si="12">B11/$M11</f>
        <v>1.5074092999489013E-2</v>
      </c>
      <c r="C24" s="1">
        <f t="shared" si="12"/>
        <v>0.17521149151195139</v>
      </c>
      <c r="D24" s="1">
        <f t="shared" si="12"/>
        <v>4.0907284392210301E-2</v>
      </c>
      <c r="E24" s="1">
        <f t="shared" si="12"/>
        <v>0.13416226650769317</v>
      </c>
      <c r="F24" s="1">
        <f t="shared" si="12"/>
        <v>4.3717708510759099E-3</v>
      </c>
      <c r="G24" s="1">
        <f t="shared" si="12"/>
        <v>5.9529892692897289E-2</v>
      </c>
      <c r="H24" s="1">
        <f t="shared" si="12"/>
        <v>6.801794129336286E-2</v>
      </c>
      <c r="I24" s="1">
        <f t="shared" si="12"/>
        <v>1.0929427127689774E-2</v>
      </c>
      <c r="J24" s="1">
        <f t="shared" si="12"/>
        <v>0.13243059104070856</v>
      </c>
      <c r="K24" s="1">
        <f t="shared" si="12"/>
        <v>0.34043036393572929</v>
      </c>
      <c r="L24" s="1">
        <f t="shared" si="12"/>
        <v>1.8934877647192414E-2</v>
      </c>
      <c r="M24" s="1">
        <f t="shared" si="4"/>
        <v>0.99999999999999989</v>
      </c>
    </row>
    <row r="25" spans="1:14" x14ac:dyDescent="0.25">
      <c r="A25" s="2" t="s">
        <v>10</v>
      </c>
      <c r="B25" s="1">
        <f t="shared" ref="B25:L25" si="13">B12/$M12</f>
        <v>6.5600433721875843E-3</v>
      </c>
      <c r="C25" s="1">
        <f t="shared" si="13"/>
        <v>0.1690973163458932</v>
      </c>
      <c r="D25" s="1">
        <f t="shared" si="13"/>
        <v>3.7218758471130389E-2</v>
      </c>
      <c r="E25" s="1">
        <f t="shared" si="13"/>
        <v>6.2157766332339388E-2</v>
      </c>
      <c r="F25" s="1">
        <f t="shared" si="13"/>
        <v>1.6589861751152075E-2</v>
      </c>
      <c r="G25" s="1">
        <f t="shared" si="13"/>
        <v>6.0775277853076716E-2</v>
      </c>
      <c r="H25" s="1">
        <f t="shared" si="13"/>
        <v>5.6438059094605586E-2</v>
      </c>
      <c r="I25" s="1">
        <f t="shared" si="13"/>
        <v>9.2436974789915968E-3</v>
      </c>
      <c r="J25" s="1">
        <f t="shared" si="13"/>
        <v>4.5161290322580643E-2</v>
      </c>
      <c r="K25" s="1">
        <f t="shared" si="13"/>
        <v>6.3025210084033612E-2</v>
      </c>
      <c r="L25" s="1">
        <f t="shared" si="13"/>
        <v>0.4737327188940092</v>
      </c>
      <c r="M25" s="1">
        <f t="shared" si="4"/>
        <v>1</v>
      </c>
    </row>
    <row r="26" spans="1:14" x14ac:dyDescent="0.25">
      <c r="A26" s="2"/>
      <c r="B26" s="1">
        <f>SUM(B15:B25)</f>
        <v>1.0143229565685672</v>
      </c>
      <c r="C26" s="1">
        <f t="shared" ref="C26:L26" si="14">SUM(C15:C25)</f>
        <v>1.3904669272815142</v>
      </c>
      <c r="D26" s="1">
        <f t="shared" si="14"/>
        <v>1.0367316948805907</v>
      </c>
      <c r="E26" s="1">
        <f t="shared" si="14"/>
        <v>1.087173810581171</v>
      </c>
      <c r="F26" s="1">
        <f t="shared" si="14"/>
        <v>1.1264792459553745</v>
      </c>
      <c r="G26" s="1">
        <f t="shared" si="14"/>
        <v>0.92264925625314675</v>
      </c>
      <c r="H26" s="1">
        <f t="shared" si="14"/>
        <v>0.68589376310131067</v>
      </c>
      <c r="I26" s="1">
        <f t="shared" si="14"/>
        <v>0.85222003467807717</v>
      </c>
      <c r="J26" s="1">
        <f t="shared" si="14"/>
        <v>1.0475897140088934</v>
      </c>
      <c r="K26" s="1">
        <f t="shared" si="14"/>
        <v>0.90387724781522616</v>
      </c>
      <c r="L26" s="1">
        <f t="shared" si="14"/>
        <v>0.93259534887612783</v>
      </c>
      <c r="M26" s="1">
        <f>(B2/M2+C3/M3+D4/M4+E5/M5+F6/M6+G7/M7+H8/M8+I9/M9+J10/M10+K11/M11+L12/M12)/11</f>
        <v>0.56493930981961804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/>
    </row>
    <row r="31" spans="1:14" x14ac:dyDescent="0.25">
      <c r="A31" s="2" t="s">
        <v>16</v>
      </c>
      <c r="B31">
        <v>1338</v>
      </c>
      <c r="C31">
        <v>3</v>
      </c>
      <c r="D31">
        <v>0</v>
      </c>
      <c r="E31">
        <v>3</v>
      </c>
      <c r="F31">
        <v>24</v>
      </c>
      <c r="G31">
        <v>9</v>
      </c>
      <c r="H31">
        <v>0</v>
      </c>
      <c r="I31">
        <v>18</v>
      </c>
      <c r="J31">
        <v>96</v>
      </c>
      <c r="K31">
        <v>75</v>
      </c>
      <c r="L31">
        <v>78</v>
      </c>
      <c r="M31">
        <f>SUM(B31:L31)</f>
        <v>1644</v>
      </c>
      <c r="N31" t="s">
        <v>11</v>
      </c>
    </row>
    <row r="32" spans="1:14" x14ac:dyDescent="0.25">
      <c r="A32" s="2" t="s">
        <v>1</v>
      </c>
      <c r="B32">
        <v>6</v>
      </c>
      <c r="C32">
        <v>1254</v>
      </c>
      <c r="D32">
        <v>6</v>
      </c>
      <c r="E32">
        <v>27</v>
      </c>
      <c r="F32">
        <v>0</v>
      </c>
      <c r="G32">
        <v>0</v>
      </c>
      <c r="H32">
        <v>3</v>
      </c>
      <c r="I32">
        <v>27</v>
      </c>
      <c r="J32">
        <v>120</v>
      </c>
      <c r="K32">
        <v>66</v>
      </c>
      <c r="L32">
        <v>57</v>
      </c>
      <c r="M32">
        <f t="shared" ref="M32:M41" si="15">SUM(B32:L32)</f>
        <v>1566</v>
      </c>
      <c r="N32" t="s">
        <v>11</v>
      </c>
    </row>
    <row r="33" spans="1:16" x14ac:dyDescent="0.25">
      <c r="A33" s="2" t="s">
        <v>2</v>
      </c>
      <c r="B33">
        <v>0</v>
      </c>
      <c r="C33">
        <v>0</v>
      </c>
      <c r="D33">
        <v>1344</v>
      </c>
      <c r="E33">
        <v>0</v>
      </c>
      <c r="F33">
        <v>0</v>
      </c>
      <c r="G33">
        <v>0</v>
      </c>
      <c r="H33">
        <v>0</v>
      </c>
      <c r="I33">
        <v>0</v>
      </c>
      <c r="J33">
        <v>6</v>
      </c>
      <c r="K33">
        <v>0</v>
      </c>
      <c r="L33">
        <v>3</v>
      </c>
      <c r="M33">
        <f t="shared" si="15"/>
        <v>1353</v>
      </c>
      <c r="N33" t="s">
        <v>11</v>
      </c>
    </row>
    <row r="34" spans="1:16" x14ac:dyDescent="0.25">
      <c r="A34" s="2" t="s">
        <v>15</v>
      </c>
      <c r="B34">
        <v>0</v>
      </c>
      <c r="C34">
        <v>33</v>
      </c>
      <c r="D34">
        <v>3</v>
      </c>
      <c r="E34">
        <v>1317</v>
      </c>
      <c r="F34">
        <v>0</v>
      </c>
      <c r="G34">
        <v>0</v>
      </c>
      <c r="H34">
        <v>0</v>
      </c>
      <c r="I34">
        <v>0</v>
      </c>
      <c r="J34">
        <v>6</v>
      </c>
      <c r="K34">
        <v>24</v>
      </c>
      <c r="L34">
        <v>0</v>
      </c>
      <c r="M34">
        <f t="shared" si="15"/>
        <v>1383</v>
      </c>
      <c r="N34" t="s">
        <v>11</v>
      </c>
    </row>
    <row r="35" spans="1:16" x14ac:dyDescent="0.25">
      <c r="A35" s="2" t="s">
        <v>12</v>
      </c>
      <c r="B35">
        <v>81</v>
      </c>
      <c r="C35">
        <v>0</v>
      </c>
      <c r="D35">
        <v>3</v>
      </c>
      <c r="E35">
        <v>0</v>
      </c>
      <c r="F35">
        <v>1269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f t="shared" si="15"/>
        <v>1356</v>
      </c>
      <c r="N35" t="s">
        <v>11</v>
      </c>
    </row>
    <row r="36" spans="1:16" x14ac:dyDescent="0.25">
      <c r="A36" s="2" t="s">
        <v>5</v>
      </c>
      <c r="B36">
        <v>0</v>
      </c>
      <c r="C36">
        <v>3</v>
      </c>
      <c r="D36">
        <v>24</v>
      </c>
      <c r="E36">
        <v>0</v>
      </c>
      <c r="F36">
        <v>3</v>
      </c>
      <c r="G36">
        <v>1281</v>
      </c>
      <c r="H36">
        <v>3</v>
      </c>
      <c r="I36">
        <v>0</v>
      </c>
      <c r="J36">
        <v>0</v>
      </c>
      <c r="K36">
        <v>0</v>
      </c>
      <c r="L36">
        <v>24</v>
      </c>
      <c r="M36">
        <f t="shared" si="15"/>
        <v>1338</v>
      </c>
      <c r="N36" t="s">
        <v>11</v>
      </c>
    </row>
    <row r="37" spans="1:16" x14ac:dyDescent="0.25">
      <c r="A37" s="2" t="s">
        <v>6</v>
      </c>
      <c r="B37">
        <v>0</v>
      </c>
      <c r="C37">
        <v>42</v>
      </c>
      <c r="D37">
        <v>3</v>
      </c>
      <c r="E37">
        <v>0</v>
      </c>
      <c r="F37">
        <v>0</v>
      </c>
      <c r="G37">
        <v>6</v>
      </c>
      <c r="H37">
        <v>1194</v>
      </c>
      <c r="I37">
        <v>0</v>
      </c>
      <c r="J37">
        <v>15</v>
      </c>
      <c r="K37">
        <v>0</v>
      </c>
      <c r="L37">
        <v>33</v>
      </c>
      <c r="M37">
        <f t="shared" si="15"/>
        <v>1293</v>
      </c>
      <c r="N37" t="s">
        <v>11</v>
      </c>
    </row>
    <row r="38" spans="1:16" x14ac:dyDescent="0.25">
      <c r="A38" s="2" t="s">
        <v>7</v>
      </c>
      <c r="B38">
        <v>0</v>
      </c>
      <c r="C38">
        <v>3</v>
      </c>
      <c r="D38">
        <v>15</v>
      </c>
      <c r="E38">
        <v>0</v>
      </c>
      <c r="F38">
        <v>3</v>
      </c>
      <c r="G38">
        <v>0</v>
      </c>
      <c r="H38">
        <v>6</v>
      </c>
      <c r="I38">
        <v>1287</v>
      </c>
      <c r="J38">
        <v>6</v>
      </c>
      <c r="K38">
        <v>0</v>
      </c>
      <c r="L38">
        <v>0</v>
      </c>
      <c r="M38">
        <f t="shared" si="15"/>
        <v>1320</v>
      </c>
      <c r="N38" t="s">
        <v>11</v>
      </c>
    </row>
    <row r="39" spans="1:16" x14ac:dyDescent="0.25">
      <c r="A39" s="2" t="s">
        <v>13</v>
      </c>
      <c r="B39">
        <v>0</v>
      </c>
      <c r="C39">
        <v>3</v>
      </c>
      <c r="D39">
        <v>0</v>
      </c>
      <c r="E39">
        <v>3</v>
      </c>
      <c r="F39">
        <v>0</v>
      </c>
      <c r="G39">
        <v>0</v>
      </c>
      <c r="H39">
        <v>6</v>
      </c>
      <c r="I39">
        <v>0</v>
      </c>
      <c r="J39">
        <v>1332</v>
      </c>
      <c r="K39">
        <v>3</v>
      </c>
      <c r="L39">
        <v>18</v>
      </c>
      <c r="M39">
        <f t="shared" si="15"/>
        <v>1365</v>
      </c>
      <c r="N39" t="s">
        <v>11</v>
      </c>
    </row>
    <row r="40" spans="1:16" x14ac:dyDescent="0.25">
      <c r="A40" s="2" t="s">
        <v>14</v>
      </c>
      <c r="B40">
        <v>0</v>
      </c>
      <c r="C40">
        <v>144</v>
      </c>
      <c r="D40">
        <v>0</v>
      </c>
      <c r="E40">
        <v>33</v>
      </c>
      <c r="F40">
        <v>0</v>
      </c>
      <c r="G40">
        <v>0</v>
      </c>
      <c r="H40">
        <v>24</v>
      </c>
      <c r="I40">
        <v>0</v>
      </c>
      <c r="J40">
        <v>78</v>
      </c>
      <c r="K40">
        <v>1071</v>
      </c>
      <c r="L40">
        <v>6</v>
      </c>
      <c r="M40">
        <f t="shared" si="15"/>
        <v>1356</v>
      </c>
      <c r="N40" t="s">
        <v>11</v>
      </c>
    </row>
    <row r="41" spans="1:16" x14ac:dyDescent="0.25">
      <c r="A41" s="2" t="s">
        <v>10</v>
      </c>
      <c r="B41">
        <v>0</v>
      </c>
      <c r="C41">
        <v>30</v>
      </c>
      <c r="D41">
        <v>15</v>
      </c>
      <c r="E41">
        <v>12</v>
      </c>
      <c r="F41">
        <v>0</v>
      </c>
      <c r="G41">
        <v>18</v>
      </c>
      <c r="H41">
        <v>33</v>
      </c>
      <c r="I41">
        <v>12</v>
      </c>
      <c r="J41">
        <v>18</v>
      </c>
      <c r="K41">
        <v>27</v>
      </c>
      <c r="L41">
        <v>1266</v>
      </c>
      <c r="M41">
        <f t="shared" si="15"/>
        <v>1431</v>
      </c>
      <c r="N41" t="s">
        <v>11</v>
      </c>
    </row>
    <row r="42" spans="1:16" x14ac:dyDescent="0.25">
      <c r="A42" s="2"/>
      <c r="B42">
        <f>SUM(B31:B41)</f>
        <v>1425</v>
      </c>
      <c r="C42">
        <f t="shared" ref="C42" si="16">SUM(C31:C41)</f>
        <v>1515</v>
      </c>
      <c r="D42">
        <f t="shared" ref="D42" si="17">SUM(D31:D41)</f>
        <v>1413</v>
      </c>
      <c r="E42">
        <f t="shared" ref="E42" si="18">SUM(E31:E41)</f>
        <v>1395</v>
      </c>
      <c r="F42">
        <f t="shared" ref="F42" si="19">SUM(F31:F41)</f>
        <v>1299</v>
      </c>
      <c r="G42">
        <f t="shared" ref="G42" si="20">SUM(G31:G41)</f>
        <v>1314</v>
      </c>
      <c r="H42">
        <f t="shared" ref="H42" si="21">SUM(H31:H41)</f>
        <v>1269</v>
      </c>
      <c r="I42">
        <f t="shared" ref="I42" si="22">SUM(I31:I41)</f>
        <v>1347</v>
      </c>
      <c r="J42">
        <f t="shared" ref="J42" si="23">SUM(J31:J41)</f>
        <v>1677</v>
      </c>
      <c r="K42">
        <f t="shared" ref="K42" si="24">SUM(K31:K41)</f>
        <v>1266</v>
      </c>
      <c r="L42">
        <f t="shared" ref="L42" si="25">SUM(L31:L41)</f>
        <v>1485</v>
      </c>
      <c r="M42">
        <f>SUM(B31:L41)</f>
        <v>15405</v>
      </c>
    </row>
    <row r="43" spans="1:16" x14ac:dyDescent="0.25">
      <c r="A43" s="2"/>
      <c r="B43" s="3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8</v>
      </c>
      <c r="K43" s="3" t="s">
        <v>9</v>
      </c>
      <c r="L43" s="3" t="s">
        <v>10</v>
      </c>
      <c r="M43" s="3"/>
      <c r="O43" t="s">
        <v>19</v>
      </c>
    </row>
    <row r="44" spans="1:16" x14ac:dyDescent="0.25">
      <c r="A44" s="2" t="s">
        <v>16</v>
      </c>
      <c r="B44" s="1">
        <v>0.81386861313868597</v>
      </c>
      <c r="C44" s="1">
        <v>1.8248175182481799E-3</v>
      </c>
      <c r="D44" s="1">
        <v>0</v>
      </c>
      <c r="E44" s="1">
        <v>1.8248175182481799E-3</v>
      </c>
      <c r="F44" s="1">
        <v>1.4598540145985399E-2</v>
      </c>
      <c r="G44" s="1">
        <v>5.4744525547445301E-3</v>
      </c>
      <c r="H44" s="1">
        <v>0</v>
      </c>
      <c r="I44" s="1">
        <v>1.09489051094891E-2</v>
      </c>
      <c r="J44" s="1">
        <v>5.8394160583941597E-2</v>
      </c>
      <c r="K44" s="1">
        <v>4.56204379562044E-2</v>
      </c>
      <c r="L44" s="1">
        <v>4.7445255474452601E-2</v>
      </c>
      <c r="M44" s="1">
        <f>SUM(B44:L44)</f>
        <v>0.99999999999999989</v>
      </c>
      <c r="N44" s="4">
        <v>1</v>
      </c>
      <c r="O44" s="2" t="s">
        <v>2</v>
      </c>
      <c r="P44">
        <v>99.33</v>
      </c>
    </row>
    <row r="45" spans="1:16" x14ac:dyDescent="0.25">
      <c r="A45" t="s">
        <v>1</v>
      </c>
      <c r="B45" s="1">
        <v>3.83141762452107E-3</v>
      </c>
      <c r="C45" s="1">
        <v>0.80076628352490398</v>
      </c>
      <c r="D45" s="1">
        <v>3.83141762452107E-3</v>
      </c>
      <c r="E45" s="1">
        <v>1.72413793103448E-2</v>
      </c>
      <c r="F45" s="1">
        <v>0</v>
      </c>
      <c r="G45" s="1">
        <v>0</v>
      </c>
      <c r="H45" s="1">
        <v>1.91570881226054E-3</v>
      </c>
      <c r="I45" s="1">
        <v>1.72413793103448E-2</v>
      </c>
      <c r="J45" s="1">
        <v>7.6628352490421395E-2</v>
      </c>
      <c r="K45" s="1">
        <v>4.2145593869731802E-2</v>
      </c>
      <c r="L45" s="1">
        <v>3.63984674329502E-2</v>
      </c>
      <c r="M45" s="1">
        <f t="shared" ref="M45:M54" si="26">SUM(B45:L45)</f>
        <v>0.99999999999999967</v>
      </c>
      <c r="N45" s="4">
        <v>2</v>
      </c>
      <c r="O45" s="2" t="s">
        <v>8</v>
      </c>
      <c r="P45">
        <v>97.58</v>
      </c>
    </row>
    <row r="46" spans="1:16" x14ac:dyDescent="0.25">
      <c r="A46" t="s">
        <v>2</v>
      </c>
      <c r="B46" s="1">
        <v>0</v>
      </c>
      <c r="C46" s="1">
        <v>0</v>
      </c>
      <c r="D46" s="1">
        <v>0.99334811529933498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4.4345898004434598E-3</v>
      </c>
      <c r="K46" s="1">
        <v>0</v>
      </c>
      <c r="L46" s="1">
        <v>2.2172949002217299E-3</v>
      </c>
      <c r="M46" s="1">
        <f t="shared" si="26"/>
        <v>1.0000000000000002</v>
      </c>
      <c r="N46" s="4">
        <v>3</v>
      </c>
      <c r="O46" s="2" t="s">
        <v>7</v>
      </c>
      <c r="P46">
        <v>97.5</v>
      </c>
    </row>
    <row r="47" spans="1:16" x14ac:dyDescent="0.25">
      <c r="A47" t="s">
        <v>15</v>
      </c>
      <c r="B47" s="1">
        <v>0</v>
      </c>
      <c r="C47" s="1">
        <v>2.3861171366594401E-2</v>
      </c>
      <c r="D47" s="1">
        <v>2.1691973969631198E-3</v>
      </c>
      <c r="E47" s="1">
        <v>0.95227765726681102</v>
      </c>
      <c r="F47" s="1">
        <v>0</v>
      </c>
      <c r="G47" s="1">
        <v>0</v>
      </c>
      <c r="H47" s="1">
        <v>0</v>
      </c>
      <c r="I47" s="1">
        <v>0</v>
      </c>
      <c r="J47" s="1">
        <v>4.33839479392625E-3</v>
      </c>
      <c r="K47" s="1">
        <v>1.7353579175705E-2</v>
      </c>
      <c r="L47" s="1">
        <v>0</v>
      </c>
      <c r="M47" s="1">
        <f t="shared" si="26"/>
        <v>0.99999999999999978</v>
      </c>
      <c r="N47" s="4">
        <v>4</v>
      </c>
      <c r="O47" s="2" t="s">
        <v>5</v>
      </c>
      <c r="P47">
        <v>95.74</v>
      </c>
    </row>
    <row r="48" spans="1:16" x14ac:dyDescent="0.25">
      <c r="A48" t="s">
        <v>12</v>
      </c>
      <c r="B48" s="1">
        <v>5.97345132743363E-2</v>
      </c>
      <c r="C48" s="1">
        <v>0</v>
      </c>
      <c r="D48" s="1">
        <v>2.21238938053097E-3</v>
      </c>
      <c r="E48" s="1">
        <v>0</v>
      </c>
      <c r="F48" s="1">
        <v>0.93584070796460195</v>
      </c>
      <c r="G48" s="1">
        <v>0</v>
      </c>
      <c r="H48" s="1">
        <v>0</v>
      </c>
      <c r="I48" s="1">
        <v>2.21238938053097E-3</v>
      </c>
      <c r="J48" s="1">
        <v>0</v>
      </c>
      <c r="K48" s="1">
        <v>0</v>
      </c>
      <c r="L48" s="1">
        <v>0</v>
      </c>
      <c r="M48" s="1">
        <f t="shared" si="26"/>
        <v>1.0000000000000002</v>
      </c>
      <c r="N48" s="4">
        <v>5</v>
      </c>
      <c r="O48" s="2" t="s">
        <v>3</v>
      </c>
      <c r="P48">
        <v>95.23</v>
      </c>
    </row>
    <row r="49" spans="1:16" x14ac:dyDescent="0.25">
      <c r="A49" t="s">
        <v>5</v>
      </c>
      <c r="B49" s="1">
        <v>0</v>
      </c>
      <c r="C49" s="1">
        <v>2.2421524663677099E-3</v>
      </c>
      <c r="D49" s="1">
        <v>1.79372197309417E-2</v>
      </c>
      <c r="E49" s="1">
        <v>0</v>
      </c>
      <c r="F49" s="1">
        <v>2.2421524663677099E-3</v>
      </c>
      <c r="G49" s="1">
        <v>0.957399103139013</v>
      </c>
      <c r="H49" s="1">
        <v>2.2421524663677099E-3</v>
      </c>
      <c r="I49" s="1">
        <v>0</v>
      </c>
      <c r="J49" s="1">
        <v>0</v>
      </c>
      <c r="K49" s="1">
        <v>0</v>
      </c>
      <c r="L49" s="1">
        <v>1.79372197309417E-2</v>
      </c>
      <c r="M49" s="1">
        <f t="shared" si="26"/>
        <v>0.99999999999999956</v>
      </c>
      <c r="N49" s="4">
        <v>6</v>
      </c>
      <c r="O49" s="2" t="s">
        <v>4</v>
      </c>
      <c r="P49">
        <v>93.58</v>
      </c>
    </row>
    <row r="50" spans="1:16" x14ac:dyDescent="0.25">
      <c r="A50" t="s">
        <v>6</v>
      </c>
      <c r="B50" s="1">
        <v>0</v>
      </c>
      <c r="C50" s="1">
        <v>3.2482598607888602E-2</v>
      </c>
      <c r="D50" s="1">
        <v>2.32018561484919E-3</v>
      </c>
      <c r="E50" s="1">
        <v>0</v>
      </c>
      <c r="F50" s="1">
        <v>0</v>
      </c>
      <c r="G50" s="1">
        <v>4.64037122969838E-3</v>
      </c>
      <c r="H50" s="1">
        <v>0.92343387470997695</v>
      </c>
      <c r="I50" s="1">
        <v>0</v>
      </c>
      <c r="J50" s="1">
        <v>1.1600928074245899E-2</v>
      </c>
      <c r="K50" s="1">
        <v>0</v>
      </c>
      <c r="L50" s="1">
        <v>2.5522041763341101E-2</v>
      </c>
      <c r="M50" s="1">
        <f t="shared" si="26"/>
        <v>1.0000000000000002</v>
      </c>
      <c r="N50" s="4">
        <v>7</v>
      </c>
      <c r="O50" s="2" t="s">
        <v>6</v>
      </c>
      <c r="P50">
        <v>92.34</v>
      </c>
    </row>
    <row r="51" spans="1:16" x14ac:dyDescent="0.25">
      <c r="A51" t="s">
        <v>7</v>
      </c>
      <c r="B51" s="1">
        <v>0</v>
      </c>
      <c r="C51" s="1">
        <v>2.27272727272727E-3</v>
      </c>
      <c r="D51" s="1">
        <v>1.13636363636364E-2</v>
      </c>
      <c r="E51" s="1">
        <v>0</v>
      </c>
      <c r="F51" s="1">
        <v>2.27272727272727E-3</v>
      </c>
      <c r="G51" s="1">
        <v>0</v>
      </c>
      <c r="H51" s="1">
        <v>4.5454545454545496E-3</v>
      </c>
      <c r="I51" s="1">
        <v>0.97499999999999998</v>
      </c>
      <c r="J51" s="1">
        <v>4.5454545454545496E-3</v>
      </c>
      <c r="K51" s="1">
        <v>0</v>
      </c>
      <c r="L51" s="1">
        <v>0</v>
      </c>
      <c r="M51" s="1">
        <f t="shared" si="26"/>
        <v>1</v>
      </c>
      <c r="N51" s="4">
        <v>8</v>
      </c>
      <c r="O51" s="2" t="s">
        <v>10</v>
      </c>
      <c r="P51">
        <v>88.47</v>
      </c>
    </row>
    <row r="52" spans="1:16" x14ac:dyDescent="0.25">
      <c r="A52" t="s">
        <v>13</v>
      </c>
      <c r="B52" s="1">
        <v>0</v>
      </c>
      <c r="C52" s="1">
        <v>2.1978021978022E-3</v>
      </c>
      <c r="D52" s="1">
        <v>0</v>
      </c>
      <c r="E52" s="1">
        <v>2.1978021978022E-3</v>
      </c>
      <c r="F52" s="1">
        <v>0</v>
      </c>
      <c r="G52" s="1">
        <v>0</v>
      </c>
      <c r="H52" s="1">
        <v>4.3956043956043999E-3</v>
      </c>
      <c r="I52" s="1">
        <v>0</v>
      </c>
      <c r="J52" s="1">
        <v>0.97582417582417602</v>
      </c>
      <c r="K52" s="1">
        <v>2.1978021978022E-3</v>
      </c>
      <c r="L52" s="1">
        <v>1.3186813186813201E-2</v>
      </c>
      <c r="M52" s="1">
        <f t="shared" si="26"/>
        <v>1.0000000000000002</v>
      </c>
      <c r="N52" s="4">
        <v>9</v>
      </c>
      <c r="O52" s="2" t="s">
        <v>16</v>
      </c>
      <c r="P52">
        <v>81.39</v>
      </c>
    </row>
    <row r="53" spans="1:16" x14ac:dyDescent="0.25">
      <c r="A53" t="s">
        <v>14</v>
      </c>
      <c r="B53" s="1">
        <v>0</v>
      </c>
      <c r="C53" s="1">
        <v>0.106194690265487</v>
      </c>
      <c r="D53" s="1">
        <v>0</v>
      </c>
      <c r="E53" s="1">
        <v>2.4336283185840701E-2</v>
      </c>
      <c r="F53" s="1">
        <v>0</v>
      </c>
      <c r="G53" s="1">
        <v>0</v>
      </c>
      <c r="H53" s="1">
        <v>1.7699115044247801E-2</v>
      </c>
      <c r="I53" s="1">
        <v>0</v>
      </c>
      <c r="J53" s="1">
        <v>5.7522123893805302E-2</v>
      </c>
      <c r="K53" s="1">
        <v>0.78982300884955703</v>
      </c>
      <c r="L53" s="1">
        <v>4.4247787610619503E-3</v>
      </c>
      <c r="M53" s="1">
        <f t="shared" si="26"/>
        <v>0.99999999999999978</v>
      </c>
      <c r="N53" s="4">
        <v>10</v>
      </c>
      <c r="O53" s="2" t="s">
        <v>1</v>
      </c>
      <c r="P53">
        <v>80.08</v>
      </c>
    </row>
    <row r="54" spans="1:16" x14ac:dyDescent="0.25">
      <c r="A54" t="s">
        <v>10</v>
      </c>
      <c r="B54" s="1">
        <v>0</v>
      </c>
      <c r="C54" s="1">
        <v>2.0964360587002101E-2</v>
      </c>
      <c r="D54" s="1">
        <v>1.0482180293501E-2</v>
      </c>
      <c r="E54" s="1">
        <v>8.3857442348008408E-3</v>
      </c>
      <c r="F54" s="1">
        <v>0</v>
      </c>
      <c r="G54" s="1">
        <v>1.25786163522013E-2</v>
      </c>
      <c r="H54" s="1">
        <v>2.3060796645702299E-2</v>
      </c>
      <c r="I54" s="1">
        <v>8.3857442348008408E-3</v>
      </c>
      <c r="J54" s="1">
        <v>1.25786163522013E-2</v>
      </c>
      <c r="K54" s="1">
        <v>1.88679245283019E-2</v>
      </c>
      <c r="L54" s="1">
        <v>0.88469601677148901</v>
      </c>
      <c r="M54" s="1">
        <f t="shared" si="26"/>
        <v>1.0000000000000007</v>
      </c>
      <c r="N54" s="4">
        <v>11</v>
      </c>
      <c r="O54" s="2" t="s">
        <v>14</v>
      </c>
      <c r="P54">
        <v>78.98</v>
      </c>
    </row>
    <row r="55" spans="1:16" x14ac:dyDescent="0.25">
      <c r="B55" s="1">
        <f>SUM(B44:B54)</f>
        <v>0.8774345440375434</v>
      </c>
      <c r="C55" s="1">
        <f t="shared" ref="C55" si="27">SUM(C44:C54)</f>
        <v>0.99280660380702146</v>
      </c>
      <c r="D55" s="1">
        <f t="shared" ref="D55" si="28">SUM(D44:D54)</f>
        <v>1.0436643417042784</v>
      </c>
      <c r="E55" s="1">
        <f t="shared" ref="E55" si="29">SUM(E44:E54)</f>
        <v>1.0062636837138477</v>
      </c>
      <c r="F55" s="1">
        <f t="shared" ref="F55" si="30">SUM(F44:F54)</f>
        <v>0.95495412784968237</v>
      </c>
      <c r="G55" s="1">
        <f t="shared" ref="G55" si="31">SUM(G44:G54)</f>
        <v>0.9800925432756572</v>
      </c>
      <c r="H55" s="1">
        <f t="shared" ref="H55" si="32">SUM(H44:H54)</f>
        <v>0.9772927066196142</v>
      </c>
      <c r="I55" s="1">
        <f t="shared" ref="I55" si="33">SUM(I44:I54)</f>
        <v>1.0137884180351655</v>
      </c>
      <c r="J55" s="1">
        <f t="shared" ref="J55" si="34">SUM(J44:J54)</f>
        <v>1.2058667963586156</v>
      </c>
      <c r="K55" s="1">
        <f t="shared" ref="K55" si="35">SUM(K44:K54)</f>
        <v>0.91600834657730235</v>
      </c>
      <c r="L55" s="1">
        <f t="shared" ref="L55" si="36">SUM(L44:L54)</f>
        <v>1.0318278880212715</v>
      </c>
      <c r="M55" s="1">
        <f>(B31/M31+C32/M32+D33/M33+E34/M34+F35/M35+G36/M36+H37/M37+I38/M38+J39/M39+K40/M40+L41/M41)/11</f>
        <v>0.9092979596807772</v>
      </c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EduardoN</dc:creator>
  <cp:lastModifiedBy>Eduardo Neiva</cp:lastModifiedBy>
  <cp:revision>2</cp:revision>
  <dcterms:created xsi:type="dcterms:W3CDTF">2013-03-18T14:25:07Z</dcterms:created>
  <dcterms:modified xsi:type="dcterms:W3CDTF">2013-03-18T05:30:53Z</dcterms:modified>
</cp:coreProperties>
</file>