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4" xWindow="240" yWindow="60" windowWidth="0" windowHeight="0" tabRatio="500"/>
  </bookViews>
  <sheets>
    <sheet name="1" sheetId="1" r:id="rId4"/>
    <sheet name="2" sheetId="2" r:id="rId5"/>
    <sheet name="3" sheetId="3" r:id="rId6"/>
    <sheet name="4" sheetId="4" r:id="rId7"/>
    <sheet name="5" sheetId="5" r:id="rId8"/>
  </sheets>
  <calcPr calcOnSave="0"/>
  <extLst>
    <ext uri="smNativeData">
      <pm:revision xmlns:pm="smNativeData" day="1705386798" val="1050" rev="124" rev64="64" revOS="3" revMin="124" revMax="0"/>
      <pm:docPrefs xmlns:pm="smNativeData" id="1705386798" fixedDigits="0" showNotice="1" showFrameBounds="1" autoChart="1" recalcOnPrint="1" recalcOnCopy="1" compatTextArt="1" tab="567" useDefinedPrintRange="1" printArea="currentSheet"/>
      <pm:compatibility xmlns:pm="smNativeData" id="1705386798" overlapCells="1"/>
      <pm:defCurrency xmlns:pm="smNativeData" id="1705386798"/>
    </ext>
  </extLst>
</workbook>
</file>

<file path=xl/sharedStrings.xml><?xml version="1.0" encoding="utf-8"?>
<sst xmlns="http://schemas.openxmlformats.org/spreadsheetml/2006/main" count="785" uniqueCount="274">
  <si>
    <t>Table 1. Intraspecies genetic variability in Baikal amphipods</t>
  </si>
  <si>
    <t>Таблица 1. Внутривидовое генетическое разнообразие байкальских амфипод</t>
  </si>
  <si>
    <t>Species</t>
  </si>
  <si>
    <t>Allozymes</t>
  </si>
  <si>
    <t>COI / other mitochondrial markers</t>
  </si>
  <si>
    <t>Nuclear rRNA markers</t>
  </si>
  <si>
    <t>Transcriptomes</t>
  </si>
  <si>
    <t>Locations sampled</t>
  </si>
  <si>
    <t>Individuals analyzed</t>
  </si>
  <si>
    <t>Geographic / other clusters?</t>
  </si>
  <si>
    <t>Reference</t>
  </si>
  <si>
    <t>Sequences total</t>
  </si>
  <si>
    <t xml:space="preserve">Spinacanthus parasiticus = Brandtia (Dorogostajskia) parasitica = Dorogostajskia parasitica </t>
  </si>
  <si>
    <t>Local differentiation</t>
  </si>
  <si>
    <t>Yampolsky et al., 1994</t>
  </si>
  <si>
    <t>Yes, five lineages (proposed as subspecies)</t>
  </si>
  <si>
    <t>Daneliya et al., 2014</t>
  </si>
  <si>
    <t>17 (28S)</t>
  </si>
  <si>
    <t>No</t>
  </si>
  <si>
    <t>-</t>
  </si>
  <si>
    <t>Spinacanthus insularis = Brandtia (Dorogostajskia) insularis = Dorogostajskia insularis</t>
  </si>
  <si>
    <t>NA</t>
  </si>
  <si>
    <t>2 (28S)</t>
  </si>
  <si>
    <t>Spinacanthus armatus = Brandtia (Dorogostajskia) armata armata = Dedyuola armata</t>
  </si>
  <si>
    <t>Brandtia lata = Brandtia (Brandtia) latissima lata</t>
  </si>
  <si>
    <t>Micruropus wahlii complex (M. wahlii + M. (wahlii) platycercus)</t>
  </si>
  <si>
    <t>Sympatric and allopatric</t>
  </si>
  <si>
    <t>Väinölä &amp; Kamaltynov, 1999</t>
  </si>
  <si>
    <t>Micruropus talitroides complex (M. talitroides + M. eurypus)</t>
  </si>
  <si>
    <t>Pallasea kessleri</t>
  </si>
  <si>
    <t>Not evident</t>
  </si>
  <si>
    <t>Pallasea cancelloides</t>
  </si>
  <si>
    <t>Pallasea grubei</t>
  </si>
  <si>
    <t>Pallasea cancellus</t>
  </si>
  <si>
    <t>Pallasea brandti</t>
  </si>
  <si>
    <t>Pallasea viridis</t>
  </si>
  <si>
    <t>Babr baikali = Pallasea (Babr) baikali baikali</t>
  </si>
  <si>
    <t>20 / 7</t>
  </si>
  <si>
    <t>&gt; 88 / NA</t>
  </si>
  <si>
    <t>Not evident / Yes</t>
  </si>
  <si>
    <t>Daneliya et al., 2009 / Väinölä &amp; Kamaltynov, 1999</t>
  </si>
  <si>
    <t>20?</t>
  </si>
  <si>
    <t>Yes, four lineages (N, E, W, S)</t>
  </si>
  <si>
    <t>Daneliya et al., 2009</t>
  </si>
  <si>
    <t>Babr nigromaculatus = Pallasea (Babr) baikali nigromaculata</t>
  </si>
  <si>
    <t>11?</t>
  </si>
  <si>
    <t>Acanthogammarus victorii</t>
  </si>
  <si>
    <t>Daneliya et al., 2011</t>
  </si>
  <si>
    <r>
      <rPr>
        <rFont val="Arial"/>
        <charset val="0"/>
        <family val="1"/>
        <sz val="10"/>
        <b val="0"/>
        <i/>
        <extLst>
          <ext uri="smNativeData">
            <pm:charSpec xmlns:pm="smNativeData" id="1705386798">
              <pm:latin face="Arial" sz="200" weight="normal" i="1"/>
              <pm:cs/>
              <pm:ea/>
            </pm:charSpec>
          </ext>
        </extLst>
      </rPr>
      <t xml:space="preserve">Acanthogammarus maculosus </t>
    </r>
    <r>
      <rPr>
        <rFont val="Arial"/>
        <charset val="0"/>
        <family val="1"/>
        <sz val="10"/>
        <b val="0"/>
        <i val="0"/>
        <extLst>
          <ext uri="smNativeData">
            <pm:charSpec xmlns:pm="smNativeData" id="1705386798">
              <pm:latin face="Arial" sz="200" weight="normal" i="0"/>
              <pm:cs/>
              <pm:ea/>
            </pm:charSpec>
          </ext>
        </extLst>
      </rPr>
      <t xml:space="preserve">+ </t>
    </r>
    <r>
      <rPr>
        <rFont val="Arial"/>
        <charset val="0"/>
        <family val="1"/>
        <sz val="10"/>
        <b val="0"/>
        <i/>
        <extLst>
          <ext uri="smNativeData">
            <pm:charSpec xmlns:pm="smNativeData" id="1705386798">
              <pm:latin face="Arial" sz="200" weight="normal" i="1"/>
              <pm:cs/>
              <pm:ea/>
            </pm:charSpec>
          </ext>
        </extLst>
      </rPr>
      <t>A.</t>
    </r>
    <r>
      <rPr>
        <rFont val="Arial"/>
        <charset val="0"/>
        <family val="1"/>
        <sz val="10"/>
        <b val="0"/>
        <i val="0"/>
        <extLst>
          <ext uri="smNativeData">
            <pm:charSpec xmlns:pm="smNativeData" id="1705386798">
              <pm:latin face="Arial" sz="200" weight="normal" i="0"/>
              <pm:cs/>
              <pm:ea/>
            </pm:charSpec>
          </ext>
        </extLst>
      </rPr>
      <t xml:space="preserve"> cf. </t>
    </r>
    <r>
      <rPr>
        <rFont val="Arial"/>
        <charset val="0"/>
        <family val="1"/>
        <sz val="10"/>
        <b val="0"/>
        <i/>
        <extLst>
          <ext uri="smNativeData">
            <pm:charSpec xmlns:pm="smNativeData" id="1705386798">
              <pm:latin face="Arial" sz="200" weight="normal" i="1"/>
              <pm:cs/>
              <pm:ea/>
            </pm:charSpec>
          </ext>
        </extLst>
      </rPr>
      <t>maculosus</t>
    </r>
  </si>
  <si>
    <t>Yes</t>
  </si>
  <si>
    <t>Acanthogammarus lappaceus</t>
  </si>
  <si>
    <t>Acanthogammarus  gracilispinus</t>
  </si>
  <si>
    <t>Acanthogammarus godlewskii</t>
  </si>
  <si>
    <t>Very weak</t>
  </si>
  <si>
    <t>Diplacanthus brevispinus</t>
  </si>
  <si>
    <t>Gmelinoides fasciatus</t>
  </si>
  <si>
    <t>28 (?)</t>
  </si>
  <si>
    <t>Gomanenko et al. 2005; Bukin et al. 2018</t>
  </si>
  <si>
    <t>Eulimnogammarus cruentus</t>
  </si>
  <si>
    <t>Naumenko et al., 2017</t>
  </si>
  <si>
    <t>Pachyschesis branchialis</t>
  </si>
  <si>
    <t>Eulimnogammarus verrucosus (including E. v. oligacanthus)</t>
  </si>
  <si>
    <t>Yes, three lineages (W, E, S)</t>
  </si>
  <si>
    <t>Gurkov et al., 2019</t>
  </si>
  <si>
    <t>12 (18S)</t>
  </si>
  <si>
    <t>Yes, three lineages (W, E, S), fully corroborated COI</t>
  </si>
  <si>
    <t>Eulimnogammarus cyaneus</t>
  </si>
  <si>
    <t>&gt;1000</t>
  </si>
  <si>
    <t>Mashiko et al. 2000, "Genetic differentiation among ... East Siberia"</t>
  </si>
  <si>
    <t>Very weak and not connected to geography</t>
  </si>
  <si>
    <t>Eulimnogammarus vittatus</t>
  </si>
  <si>
    <t>Macrohectopus branickii</t>
  </si>
  <si>
    <t>5 (COI) + 6 (ND5)</t>
  </si>
  <si>
    <t>58 (COI) + ? (ND5)</t>
  </si>
  <si>
    <t>Yes but not perfectly corresponding to geography</t>
  </si>
  <si>
    <t>Zaidykov et al., 2023</t>
  </si>
  <si>
    <t>? добавить Micruropus / Pallasea  из Vainola! (NA образцов)</t>
  </si>
  <si>
    <t>Table 2. Known genome sizes and karyotypes of Baikal amphipods</t>
  </si>
  <si>
    <t>Таблица 2. Известные данные о размерах генома и кариотипа для байкальских амфипод</t>
  </si>
  <si>
    <t>Genus</t>
  </si>
  <si>
    <t>Subgenus / Alternative genus names</t>
  </si>
  <si>
    <t>Subspecies</t>
  </si>
  <si>
    <t>2n</t>
  </si>
  <si>
    <t>2n.Source</t>
  </si>
  <si>
    <t>Genome size FIAD</t>
  </si>
  <si>
    <t>FIAD.Source</t>
  </si>
  <si>
    <t>Genome size FCM</t>
  </si>
  <si>
    <t>FCM.Source</t>
  </si>
  <si>
    <t>Acanthogammarus</t>
  </si>
  <si>
    <t>brevispinus</t>
  </si>
  <si>
    <t>Jeffery et al., 2017</t>
  </si>
  <si>
    <t>godlewskii</t>
  </si>
  <si>
    <t>Ancyracanthus</t>
  </si>
  <si>
    <t>lappaceus</t>
  </si>
  <si>
    <t>Salemaa_Kamaltynov</t>
  </si>
  <si>
    <t>victorii</t>
  </si>
  <si>
    <t>Asprogammarus</t>
  </si>
  <si>
    <t>microphthalmus</t>
  </si>
  <si>
    <t>seidlitzii</t>
  </si>
  <si>
    <t>Baicalogammarus</t>
  </si>
  <si>
    <t>pullus</t>
  </si>
  <si>
    <t>Boeckaxelia</t>
  </si>
  <si>
    <t>carpenterii</t>
  </si>
  <si>
    <t>elegans</t>
  </si>
  <si>
    <t>Brachyuropus</t>
  </si>
  <si>
    <t>grewingkii</t>
  </si>
  <si>
    <t>Brandtia</t>
  </si>
  <si>
    <t>latissima</t>
  </si>
  <si>
    <t>latior</t>
  </si>
  <si>
    <t>Carinurus</t>
  </si>
  <si>
    <t>bicarinatus</t>
  </si>
  <si>
    <t>Cornugammarus</t>
  </si>
  <si>
    <t>maximus</t>
  </si>
  <si>
    <t>Crypturopus</t>
  </si>
  <si>
    <t>inflatus</t>
  </si>
  <si>
    <t>Dorogostaiskia</t>
  </si>
  <si>
    <t>parasitica</t>
  </si>
  <si>
    <t>Echiuropus</t>
  </si>
  <si>
    <t>macronychus</t>
  </si>
  <si>
    <t>morawitzii</t>
  </si>
  <si>
    <t>Kamaltynov2001</t>
  </si>
  <si>
    <t>Eucarinogammarus</t>
  </si>
  <si>
    <t>wagii</t>
  </si>
  <si>
    <t>Eulimnogammarus</t>
  </si>
  <si>
    <t>cyaneus</t>
  </si>
  <si>
    <t>czerskii</t>
  </si>
  <si>
    <t>lividus</t>
  </si>
  <si>
    <t>maackii</t>
  </si>
  <si>
    <t>marituji</t>
  </si>
  <si>
    <t>melanochorus</t>
  </si>
  <si>
    <t>similis</t>
  </si>
  <si>
    <t>ussolzewii</t>
  </si>
  <si>
    <t>verrucosus</t>
  </si>
  <si>
    <t>7,13 / (6,1 for lineage E, 6,9 for W, and 8,0 for S)</t>
  </si>
  <si>
    <t>Jeffery et al., 2017 / Drozdova et al., 2022</t>
  </si>
  <si>
    <t>vittatus</t>
  </si>
  <si>
    <t>Garjajewia</t>
  </si>
  <si>
    <t>cabanisii</t>
  </si>
  <si>
    <t>Gmelinoides</t>
  </si>
  <si>
    <t>fasciatus</t>
  </si>
  <si>
    <t>Homalogammarus</t>
  </si>
  <si>
    <t xml:space="preserve"> = Pallasea</t>
  </si>
  <si>
    <t>brandtii</t>
  </si>
  <si>
    <t>Hyallelopsis</t>
  </si>
  <si>
    <t>carinata</t>
  </si>
  <si>
    <t>taczanowskii</t>
  </si>
  <si>
    <t>Linevichella</t>
  </si>
  <si>
    <t>vortex</t>
  </si>
  <si>
    <t>Macrohectopus</t>
  </si>
  <si>
    <t>branickii</t>
  </si>
  <si>
    <t>Micruropus</t>
  </si>
  <si>
    <t>parvulus</t>
  </si>
  <si>
    <t>platycercus</t>
  </si>
  <si>
    <t>wohlii</t>
  </si>
  <si>
    <t>Abludogammarus</t>
  </si>
  <si>
    <t xml:space="preserve"> = Ommatogammarus</t>
  </si>
  <si>
    <t>flavus</t>
  </si>
  <si>
    <t>Onychogammarus</t>
  </si>
  <si>
    <t>pictoides</t>
  </si>
  <si>
    <t>Oxyacanthus</t>
  </si>
  <si>
    <t>Palicarinurus</t>
  </si>
  <si>
    <t>carinulatus</t>
  </si>
  <si>
    <t>puzyllii</t>
  </si>
  <si>
    <t>Pallasea</t>
  </si>
  <si>
    <t>cancellus</t>
  </si>
  <si>
    <t>Pallaseopsis</t>
  </si>
  <si>
    <t>cancelloides</t>
  </si>
  <si>
    <t>grubii</t>
  </si>
  <si>
    <t>kessleri</t>
  </si>
  <si>
    <t>Parapallasea</t>
  </si>
  <si>
    <t>borowskii</t>
  </si>
  <si>
    <t>Plesiogammarus</t>
  </si>
  <si>
    <t>gerstaeckeri</t>
  </si>
  <si>
    <t>Poeckilogammarus</t>
  </si>
  <si>
    <t>Polyacanthisca</t>
  </si>
  <si>
    <t>calceolata</t>
  </si>
  <si>
    <t>Natyaganova_Sitnikova</t>
  </si>
  <si>
    <t>Sluginella</t>
  </si>
  <si>
    <t>ketlinskii</t>
  </si>
  <si>
    <t>Table 3. Genome sequencing data for Baikal amphipods</t>
  </si>
  <si>
    <t>Таблица 3. Данные секвенирования генома для байкальских амфипод</t>
  </si>
  <si>
    <t>Raw data, Gb</t>
  </si>
  <si>
    <t>NCBI Ref</t>
  </si>
  <si>
    <t>Eulimnogammarus verrucosus</t>
  </si>
  <si>
    <t>&gt;450</t>
  </si>
  <si>
    <t>Rivarola-Duarte et al., 2014; Rivarola-Duarte, 2021</t>
  </si>
  <si>
    <t>SRX14901442; SRX14901443</t>
  </si>
  <si>
    <t>Romanova et al., 2016a</t>
  </si>
  <si>
    <t>SRX14901437; SRX14901438</t>
  </si>
  <si>
    <t>Garjajewia cabanisii</t>
  </si>
  <si>
    <t>SRX14901441</t>
  </si>
  <si>
    <t>Brachyuropus grewingkii</t>
  </si>
  <si>
    <t>SRX14901439</t>
  </si>
  <si>
    <t>Romanova et al., 2016c</t>
  </si>
  <si>
    <t>SRX14901440</t>
  </si>
  <si>
    <t>Romanova et al., 2016b</t>
  </si>
  <si>
    <t>SRX14901444; SRX14901445</t>
  </si>
  <si>
    <t>Table 4. Mitochondrial genomes of Baikal amphipods</t>
  </si>
  <si>
    <t>Таблица 4. Митохондриальные геномы байкальских амфипод</t>
  </si>
  <si>
    <t>Complete / partial</t>
  </si>
  <si>
    <t>Length, bp</t>
  </si>
  <si>
    <t>GenBank accession</t>
  </si>
  <si>
    <t>Library type</t>
  </si>
  <si>
    <t>Crypturopus tuberculatus</t>
  </si>
  <si>
    <t>Partial</t>
  </si>
  <si>
    <t>&gt;13864</t>
  </si>
  <si>
    <t>KX341963</t>
  </si>
  <si>
    <t>Romanova et al., 2016</t>
  </si>
  <si>
    <t>long-range amplification of mtDNA</t>
  </si>
  <si>
    <t>Complete</t>
  </si>
  <si>
    <t>KX341966</t>
  </si>
  <si>
    <t>total genomic DNA</t>
  </si>
  <si>
    <t>Linevichella vortex</t>
  </si>
  <si>
    <t>&gt;11444</t>
  </si>
  <si>
    <t>KX341967</t>
  </si>
  <si>
    <t>KP161875</t>
  </si>
  <si>
    <t>Romanova et al., 2015</t>
  </si>
  <si>
    <t>KX341964</t>
  </si>
  <si>
    <t>KF690638</t>
  </si>
  <si>
    <t>Rivarola-Duarte et al., 2014</t>
  </si>
  <si>
    <t>KM287572</t>
  </si>
  <si>
    <t>Romanova et al., 2014</t>
  </si>
  <si>
    <t>&gt;17576</t>
  </si>
  <si>
    <t>KX341965</t>
  </si>
  <si>
    <t>&gt;17424</t>
  </si>
  <si>
    <t>KX341962</t>
  </si>
  <si>
    <t>Pallaseopsis kessleri</t>
  </si>
  <si>
    <t>KX341968</t>
  </si>
  <si>
    <t>MT047459</t>
  </si>
  <si>
    <t>Romanova et al., 2021</t>
  </si>
  <si>
    <t>Echiuropus macronychus</t>
  </si>
  <si>
    <t>&gt;15358</t>
  </si>
  <si>
    <t>BK059232</t>
  </si>
  <si>
    <t>Mamos et al., 2021</t>
  </si>
  <si>
    <t>RNA</t>
  </si>
  <si>
    <t>Baikalogammarus pullus</t>
  </si>
  <si>
    <t>&gt;16222</t>
  </si>
  <si>
    <t>BK059231</t>
  </si>
  <si>
    <t>Crypturopus inflatus</t>
  </si>
  <si>
    <t>BK059230</t>
  </si>
  <si>
    <t>Table 5. Genome assemblies of amphipods</t>
  </si>
  <si>
    <t>Таблица 5. Сборки геномов амфипод</t>
  </si>
  <si>
    <t>Genome size, Gb (FIAD / FCM)</t>
  </si>
  <si>
    <t>Genome size reference</t>
  </si>
  <si>
    <t>Genome size estimate from reads, Gb</t>
  </si>
  <si>
    <t>Ungapped assembly length, Gb</t>
  </si>
  <si>
    <t>Assembly QC: Scaffold N50 (kb)</t>
  </si>
  <si>
    <t>Assembly QC: BUSCO %</t>
  </si>
  <si>
    <t xml:space="preserve">Link to current version in NCBI </t>
  </si>
  <si>
    <t>Hyalella azteca</t>
  </si>
  <si>
    <t>Poynton et al., 2018, doi:10.1021/acs.est.8b00837</t>
  </si>
  <si>
    <t>GCA_000764305.2</t>
  </si>
  <si>
    <t>Trinorchestia longiramus</t>
  </si>
  <si>
    <t>Patra et al., 2020, doi: 10.1038/s41597-020-0424-8</t>
  </si>
  <si>
    <t>GCA_006783055.1</t>
  </si>
  <si>
    <t>Platorchestia hallaensis</t>
  </si>
  <si>
    <t>C:86.6%[S:77.7%,D:8.9%],F:10.1%,M:3.3%,n:1066</t>
  </si>
  <si>
    <t>Patra et al., 2021, doi: 10.3389/fgene.2020.621301</t>
  </si>
  <si>
    <t>GCA_014220935.1</t>
  </si>
  <si>
    <t>Parhyale hawaensis</t>
  </si>
  <si>
    <t>Hultgren et al., 2018, doi: 10.1093/biolinnean/blx153</t>
  </si>
  <si>
    <t>Kao et al., 2016, doi:10.7554/eLife.20062</t>
  </si>
  <si>
    <t>GCA_001587735 (Phaw 5.0)</t>
  </si>
  <si>
    <t>G. lacustris</t>
  </si>
  <si>
    <t>8 or 14</t>
  </si>
  <si>
    <t>Vergilino et al., 2012,  doi:10.1139/G11-085; Jeffery and Gregory, 2014, doi:10.1002/cyto.a.22516)</t>
  </si>
  <si>
    <t xml:space="preserve">Jin et al., 2019, doi:10.3389/fgene.2019.00053
</t>
  </si>
  <si>
    <t>?</t>
  </si>
  <si>
    <t>G. roeselii</t>
  </si>
  <si>
    <t>Cormier et al., 2020, doi: 10.1093/gbe/evaa245</t>
  </si>
  <si>
    <t>GCA_016164225</t>
  </si>
  <si>
    <t>E. verrucosus</t>
  </si>
  <si>
    <t>Jeffery et al., 2014</t>
  </si>
  <si>
    <t>Rivarola-Duarte (thesis), 2021, https://nbn-resolving.de/urn:nbn:de:bsz:15-qucosa2-757709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</si>
</sst>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0">
    <font>
      <name val="Arial"/>
      <family val="1"/>
      <color rgb="FF000000"/>
      <sz val="10"/>
      <extLst>
        <ext uri="smNativeData">
          <pm:charSpec xmlns:pm="smNativeData" id="17053867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538679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05386798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05386798" ulstyle="none" kern="1">
            <pm:latin face="Arial" sz="200" lang="default" i="1"/>
            <pm:cs face="Basic Roman" sz="200" lang="default" i="1"/>
            <pm:ea face="Basic Roman" sz="200" lang="default" i="1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0538679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0538679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705386798" ulstyle="none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05386798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Carlito"/>
      <family val="1"/>
      <color rgb="FF000000"/>
      <sz val="11"/>
      <extLst>
        <ext uri="smNativeData">
          <pm:charSpec xmlns:pm="smNativeData" id="1705386798" ulstyle="none">
            <pm:latin face="Carlito" sz="220" lang="default"/>
            <pm:cs face="Basic Roman" sz="220" lang="default"/>
            <pm:ea face="Basic Roman" sz="22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705386798" ulstyle="none">
            <pm:latin face="Times New Roman" sz="240" lang="default"/>
            <pm:cs face="Basic Sans" sz="240" lang="default"/>
            <pm:ea face="Basic Sans" sz="240" lang="default"/>
          </pm:charSpec>
        </ext>
      </extLst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705386798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5386798" type="1" fgLvl="100" fgClr="00FFFFFF" bgLvl="100" bgClr="00000000"/>
          </ext>
        </extLst>
      </patternFill>
    </fill>
  </fills>
  <borders count="1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38679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3867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3867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386798">
            <pm:line position="top" type="1" style="0" width="20" dist="20" width2="20" rgb="000000"/>
            <pm:line position="bottom" type="1" style="0" width="20" dist="20" width2="20" rgb="000000"/>
            <pm:line position="left" type="2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3867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2" style="0" width="20" dist="20" width2="20" rgb="000000"/>
          </pm:border>
        </ext>
      </extLst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705386798">
            <pm:line position="top" type="1" style="0" width="20" dist="20" width2="20" rgb="000000"/>
            <pm:line position="bottom" type="2" style="0" width="20" dist="20" width2="20" rgb="000000"/>
            <pm:line position="left" type="2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70538679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70538679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386798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38679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doubl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386798">
            <pm:line position="bottom" type="1" style="0" width="20" dist="20" width2="20" rgb="000000"/>
            <pm:line position="left" type="2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38679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doubl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386798">
            <pm:line position="bottom" type="1" style="0" width="20" dist="20" width2="20" rgb="000000"/>
            <pm:line position="left" type="1" style="0" width="20" dist="20" width2="20" rgb="000000"/>
            <pm:line position="right" type="2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5386798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386798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386798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3867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4" fillId="0" borderId="3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justify"/>
    </xf>
    <xf numFmtId="0" fontId="2" fillId="0" borderId="2" xfId="0" applyFont="1" applyFill="1" applyBorder="1" applyAlignment="1">
      <alignment horizontal="justify"/>
    </xf>
    <xf numFmtId="0" fontId="0" fillId="0" borderId="6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2" xfId="0" applyFill="1" applyBorder="1" applyAlignment="1">
      <alignment horizontal="justify"/>
    </xf>
    <xf numFmtId="0" fontId="0" fillId="0" borderId="7" xfId="0" applyFill="1" applyBorder="1" applyAlignment="1">
      <alignment horizontal="justify"/>
    </xf>
    <xf numFmtId="0" fontId="0" fillId="0" borderId="5" xfId="0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justify" wrapText="1"/>
    </xf>
    <xf numFmtId="0" fontId="0" fillId="9" borderId="8" xfId="0" applyFill="1"/>
    <xf numFmtId="0" fontId="0" fillId="0" borderId="2" xfId="0" applyFill="1" applyBorder="1"/>
    <xf numFmtId="0" fontId="0" fillId="0" borderId="7" xfId="0" applyFill="1" applyBorder="1" applyAlignment="1">
      <alignment horizontal="center"/>
    </xf>
    <xf numFmtId="0" fontId="5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9" xfId="0" applyFont="1" applyFill="1" applyBorder="1"/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1" xfId="0" applyFont="1" applyFill="1" applyBorder="1"/>
    <xf numFmtId="0" fontId="5" fillId="0" borderId="9" xfId="0" applyFont="1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Fill="1" applyBorder="1"/>
    <xf numFmtId="0" fontId="6" fillId="0" borderId="13" xfId="0" applyFont="1" applyFill="1" applyBorder="1"/>
    <xf numFmtId="0" fontId="5" fillId="0" borderId="13" xfId="0" applyFont="1" applyFill="1" applyBorder="1" applyAlignment="1">
      <alignment horizontal="center"/>
    </xf>
    <xf numFmtId="0" fontId="5" fillId="0" borderId="13" xfId="0" applyFont="1" applyFill="1" applyBorder="1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justify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justify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705386798" count="1">
        <pm:charStyle name="Normal" fontId="0"/>
      </pm:charStyles>
      <pm:colors xmlns:pm="smNativeData" id="1705386798" count="8">
        <pm:color name="Color 24" rgb="FFFF9E"/>
        <pm:color name="Color 25" rgb="018080"/>
        <pm:color name="Color 26" rgb="00A300"/>
        <pm:color name="Color 27" rgb="A3A300"/>
        <pm:color name="Color 28" rgb="D1D100"/>
        <pm:color name="Color 29" rgb="FFFF3D"/>
        <pm:color name="Color 30" rgb="FFFF5C"/>
        <pm:color name="Color 31" rgb="FF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view="normal" workbookViewId="0">
      <selection activeCell="A3" sqref="A3"/>
    </sheetView>
  </sheetViews>
  <sheetFormatPr baseColWidth="9" defaultColWidth="10.000000" defaultRowHeight="13.45"/>
  <cols>
    <col min="1" max="1" width="33.477477" customWidth="1"/>
    <col min="2" max="2" width="8.603604" customWidth="1"/>
    <col min="3" max="3" width="9.945946" customWidth="1"/>
    <col min="4" max="4" width="12.630631" customWidth="1"/>
    <col min="5" max="5" width="19.963964" customWidth="1"/>
    <col min="6" max="6" width="8.513514" customWidth="1"/>
    <col min="7" max="7" width="9.810811" customWidth="1"/>
    <col min="8" max="8" width="19.324324" customWidth="1"/>
    <col min="9" max="9" width="33.963964" customWidth="1"/>
    <col min="10" max="10" width="16.000000" customWidth="1"/>
    <col min="11" max="11" width="9.090090" customWidth="1"/>
    <col min="12" max="12" width="16.396396" customWidth="1"/>
    <col min="13" max="13" width="17.405405" customWidth="1"/>
    <col min="14" max="14" width="8.603604" customWidth="1"/>
    <col min="15" max="15" width="9.810811" customWidth="1"/>
    <col min="16" max="16" width="9.918919" customWidth="1"/>
    <col min="17" max="17" width="19.027027" customWidth="1"/>
  </cols>
  <sheetData>
    <row r="1" spans="1:17">
      <c r="A1" s="1" t="s">
        <v>0</v>
      </c>
      <c r="B1" s="56"/>
      <c r="C1" s="56"/>
      <c r="D1"/>
      <c r="E1"/>
      <c r="F1" s="56"/>
      <c r="G1" s="56"/>
      <c r="H1"/>
      <c r="I1"/>
      <c r="J1" s="43"/>
      <c r="K1" s="43"/>
      <c r="L1" s="44"/>
      <c r="M1"/>
      <c r="N1" s="43"/>
      <c r="O1" s="43"/>
      <c r="P1" s="44"/>
      <c r="Q1"/>
    </row>
    <row r="2" spans="1:17">
      <c r="A2" s="1" t="s">
        <v>1</v>
      </c>
      <c r="B2" s="56"/>
      <c r="C2" s="56"/>
      <c r="D2"/>
      <c r="E2"/>
      <c r="F2" s="56"/>
      <c r="G2" s="56"/>
      <c r="H2"/>
      <c r="I2"/>
      <c r="J2" s="43"/>
      <c r="K2" s="43"/>
      <c r="L2" s="44"/>
      <c r="M2"/>
      <c r="N2" s="43"/>
      <c r="O2" s="43"/>
      <c r="P2" s="44"/>
      <c r="Q2"/>
    </row>
    <row r="3" spans="1:17" s="52" customFormat="1" ht="13.60">
      <c r="A3" s="53"/>
      <c r="B3" s="54"/>
      <c r="C3" s="54"/>
      <c r="D3" s="55"/>
      <c r="E3" s="55"/>
      <c r="F3" s="54"/>
      <c r="G3" s="54"/>
      <c r="H3" s="55"/>
      <c r="I3" s="55"/>
      <c r="J3" s="54"/>
      <c r="K3" s="54"/>
      <c r="L3" s="55"/>
      <c r="N3" s="54"/>
      <c r="O3" s="54"/>
      <c r="P3" s="55"/>
    </row>
    <row r="4" spans="1:17">
      <c r="A4" s="45" t="s">
        <v>2</v>
      </c>
      <c r="B4" s="46" t="s">
        <v>3</v>
      </c>
      <c r="C4" s="47"/>
      <c r="D4" s="48"/>
      <c r="E4" s="49"/>
      <c r="F4" s="46" t="s">
        <v>4</v>
      </c>
      <c r="G4" s="47"/>
      <c r="H4" s="48"/>
      <c r="I4" s="49"/>
      <c r="J4" s="46" t="s">
        <v>5</v>
      </c>
      <c r="K4" s="47"/>
      <c r="L4" s="48"/>
      <c r="M4" s="50"/>
      <c r="N4" s="46" t="s">
        <v>6</v>
      </c>
      <c r="O4" s="47"/>
      <c r="P4" s="48"/>
      <c r="Q4" s="51"/>
    </row>
    <row r="5" spans="1:17">
      <c r="A5" s="9"/>
      <c r="B5" s="12" t="s">
        <v>7</v>
      </c>
      <c r="C5" s="7" t="s">
        <v>8</v>
      </c>
      <c r="D5" s="5" t="s">
        <v>9</v>
      </c>
      <c r="E5" s="19" t="s">
        <v>10</v>
      </c>
      <c r="F5" s="12" t="s">
        <v>7</v>
      </c>
      <c r="G5" s="7" t="s">
        <v>11</v>
      </c>
      <c r="H5" s="5" t="s">
        <v>9</v>
      </c>
      <c r="I5" s="19" t="s">
        <v>10</v>
      </c>
      <c r="J5" s="16" t="s">
        <v>7</v>
      </c>
      <c r="K5" s="7" t="s">
        <v>11</v>
      </c>
      <c r="L5" s="5" t="s">
        <v>9</v>
      </c>
      <c r="M5" s="19" t="s">
        <v>10</v>
      </c>
      <c r="N5" s="12" t="s">
        <v>7</v>
      </c>
      <c r="O5" s="7" t="s">
        <v>11</v>
      </c>
      <c r="P5" s="5" t="s">
        <v>9</v>
      </c>
      <c r="Q5" s="13" t="s">
        <v>10</v>
      </c>
    </row>
    <row r="6" spans="1:17">
      <c r="A6" s="10" t="s">
        <v>12</v>
      </c>
      <c r="B6" s="14" t="n">
        <v>9</v>
      </c>
      <c r="C6" s="3">
        <f>37+36+38+159+53+30+44+35+29</f>
        <v>461</v>
      </c>
      <c r="D6" s="7" t="s">
        <v>13</v>
      </c>
      <c r="E6" s="20" t="s">
        <v>14</v>
      </c>
      <c r="F6" s="16" t="n">
        <v>25</v>
      </c>
      <c r="G6" s="3" t="n">
        <v>214</v>
      </c>
      <c r="H6" s="7" t="s">
        <v>15</v>
      </c>
      <c r="I6" s="20" t="s">
        <v>16</v>
      </c>
      <c r="J6" s="16" t="n">
        <v>25</v>
      </c>
      <c r="K6" s="3" t="s">
        <v>17</v>
      </c>
      <c r="L6" s="4" t="s">
        <v>18</v>
      </c>
      <c r="M6" s="20" t="s">
        <v>16</v>
      </c>
      <c r="N6" s="15" t="s">
        <v>19</v>
      </c>
      <c r="O6" s="4" t="s">
        <v>19</v>
      </c>
      <c r="P6" s="4" t="s">
        <v>19</v>
      </c>
      <c r="Q6" s="19" t="s">
        <v>19</v>
      </c>
    </row>
    <row r="7" spans="1:17">
      <c r="A7" s="10" t="s">
        <v>20</v>
      </c>
      <c r="B7" s="15" t="n">
        <v>1</v>
      </c>
      <c r="C7" s="3" t="n">
        <v>21</v>
      </c>
      <c r="D7" s="3" t="s">
        <v>21</v>
      </c>
      <c r="E7" s="20" t="s">
        <v>14</v>
      </c>
      <c r="F7" s="16" t="n">
        <v>1</v>
      </c>
      <c r="G7" s="3" t="n">
        <v>3</v>
      </c>
      <c r="H7" s="3" t="s">
        <v>21</v>
      </c>
      <c r="I7" s="20" t="s">
        <v>16</v>
      </c>
      <c r="J7" s="12" t="n">
        <v>1</v>
      </c>
      <c r="K7" s="3" t="s">
        <v>22</v>
      </c>
      <c r="L7" s="4" t="s">
        <v>21</v>
      </c>
      <c r="M7" s="20" t="s">
        <v>16</v>
      </c>
      <c r="N7" s="15" t="s">
        <v>19</v>
      </c>
      <c r="O7" s="4" t="s">
        <v>19</v>
      </c>
      <c r="P7" s="4" t="s">
        <v>19</v>
      </c>
      <c r="Q7" s="19" t="s">
        <v>19</v>
      </c>
    </row>
    <row r="8" spans="1:17">
      <c r="A8" s="10" t="s">
        <v>23</v>
      </c>
      <c r="B8" s="16" t="n">
        <v>2</v>
      </c>
      <c r="C8" s="3">
        <f>6+8+19</f>
        <v>33</v>
      </c>
      <c r="D8" s="3" t="s">
        <v>21</v>
      </c>
      <c r="E8" s="20" t="s">
        <v>14</v>
      </c>
      <c r="F8" s="32" t="s">
        <v>19</v>
      </c>
      <c r="G8" s="8" t="s">
        <v>19</v>
      </c>
      <c r="H8" s="8" t="s">
        <v>19</v>
      </c>
      <c r="I8" s="33" t="s">
        <v>19</v>
      </c>
      <c r="J8" s="16" t="s">
        <v>19</v>
      </c>
      <c r="K8" s="3" t="s">
        <v>19</v>
      </c>
      <c r="L8" s="3" t="s">
        <v>19</v>
      </c>
      <c r="M8" s="19" t="s">
        <v>19</v>
      </c>
      <c r="N8" s="15" t="s">
        <v>19</v>
      </c>
      <c r="O8" s="4" t="s">
        <v>19</v>
      </c>
      <c r="P8" s="4" t="s">
        <v>19</v>
      </c>
      <c r="Q8" s="19" t="s">
        <v>19</v>
      </c>
    </row>
    <row r="9" spans="1:17">
      <c r="A9" s="30" t="s">
        <v>24</v>
      </c>
      <c r="B9" s="16" t="n">
        <v>4</v>
      </c>
      <c r="C9" s="3">
        <f>30+14+12</f>
        <v>56</v>
      </c>
      <c r="D9" s="3" t="s">
        <v>18</v>
      </c>
      <c r="E9" s="20" t="s">
        <v>14</v>
      </c>
      <c r="F9" s="32" t="s">
        <v>19</v>
      </c>
      <c r="G9" s="8" t="s">
        <v>19</v>
      </c>
      <c r="H9" s="8" t="s">
        <v>19</v>
      </c>
      <c r="I9" s="33" t="s">
        <v>19</v>
      </c>
      <c r="J9" s="16" t="s">
        <v>19</v>
      </c>
      <c r="K9" s="4" t="s">
        <v>19</v>
      </c>
      <c r="L9" s="3" t="s">
        <v>19</v>
      </c>
      <c r="M9" s="19" t="s">
        <v>19</v>
      </c>
      <c r="N9" s="15" t="s">
        <v>19</v>
      </c>
      <c r="O9" s="4" t="s">
        <v>19</v>
      </c>
      <c r="P9" s="4" t="s">
        <v>19</v>
      </c>
      <c r="Q9" s="19" t="s">
        <v>19</v>
      </c>
    </row>
    <row r="10" spans="1:17">
      <c r="A10" s="30" t="s">
        <v>25</v>
      </c>
      <c r="B10" s="16" t="n">
        <v>3</v>
      </c>
      <c r="C10" s="3" t="s">
        <v>21</v>
      </c>
      <c r="D10" s="40" t="s">
        <v>26</v>
      </c>
      <c r="E10" s="34" t="s">
        <v>27</v>
      </c>
      <c r="F10" s="32" t="s">
        <v>19</v>
      </c>
      <c r="G10" s="8" t="s">
        <v>19</v>
      </c>
      <c r="H10" s="8" t="s">
        <v>19</v>
      </c>
      <c r="I10" s="33" t="s">
        <v>19</v>
      </c>
      <c r="J10" s="16" t="s">
        <v>19</v>
      </c>
      <c r="K10" s="4" t="s">
        <v>19</v>
      </c>
      <c r="L10" s="3" t="s">
        <v>19</v>
      </c>
      <c r="M10" s="19" t="s">
        <v>19</v>
      </c>
      <c r="N10" s="15" t="s">
        <v>19</v>
      </c>
      <c r="O10" s="4" t="s">
        <v>19</v>
      </c>
      <c r="P10" s="4" t="s">
        <v>19</v>
      </c>
      <c r="Q10" s="19" t="s">
        <v>19</v>
      </c>
    </row>
    <row r="11" spans="1:17">
      <c r="A11" s="30" t="s">
        <v>28</v>
      </c>
      <c r="B11" s="16" t="n">
        <v>2</v>
      </c>
      <c r="C11" s="3" t="s">
        <v>21</v>
      </c>
      <c r="D11" s="40" t="s">
        <v>26</v>
      </c>
      <c r="E11" s="34" t="s">
        <v>27</v>
      </c>
      <c r="F11" s="32" t="s">
        <v>19</v>
      </c>
      <c r="G11" s="8" t="s">
        <v>19</v>
      </c>
      <c r="H11" s="8" t="s">
        <v>19</v>
      </c>
      <c r="I11" s="33" t="s">
        <v>19</v>
      </c>
      <c r="J11" s="16" t="s">
        <v>19</v>
      </c>
      <c r="K11" s="4" t="s">
        <v>19</v>
      </c>
      <c r="L11" s="3" t="s">
        <v>19</v>
      </c>
      <c r="M11" s="19" t="s">
        <v>19</v>
      </c>
      <c r="N11" s="15" t="s">
        <v>19</v>
      </c>
      <c r="O11" s="4" t="s">
        <v>19</v>
      </c>
      <c r="P11" s="4" t="s">
        <v>19</v>
      </c>
      <c r="Q11" s="19" t="s">
        <v>19</v>
      </c>
    </row>
    <row r="12" spans="1:17">
      <c r="A12" s="30" t="s">
        <v>29</v>
      </c>
      <c r="B12" s="16" t="n">
        <v>3</v>
      </c>
      <c r="C12" s="3" t="s">
        <v>21</v>
      </c>
      <c r="D12" s="3" t="s">
        <v>30</v>
      </c>
      <c r="E12" s="34" t="s">
        <v>27</v>
      </c>
      <c r="F12" s="32" t="s">
        <v>19</v>
      </c>
      <c r="G12" s="8" t="s">
        <v>19</v>
      </c>
      <c r="H12" s="8" t="s">
        <v>19</v>
      </c>
      <c r="I12" s="33" t="s">
        <v>19</v>
      </c>
      <c r="J12" s="16" t="s">
        <v>19</v>
      </c>
      <c r="K12" s="4" t="s">
        <v>19</v>
      </c>
      <c r="L12" s="3" t="s">
        <v>19</v>
      </c>
      <c r="M12" s="19" t="s">
        <v>19</v>
      </c>
      <c r="N12" s="15" t="s">
        <v>19</v>
      </c>
      <c r="O12" s="4" t="s">
        <v>19</v>
      </c>
      <c r="P12" s="4" t="s">
        <v>19</v>
      </c>
      <c r="Q12" s="19" t="s">
        <v>19</v>
      </c>
    </row>
    <row r="13" spans="1:17">
      <c r="A13" s="30" t="s">
        <v>31</v>
      </c>
      <c r="B13" s="16" t="n">
        <v>3</v>
      </c>
      <c r="C13" s="3" t="s">
        <v>21</v>
      </c>
      <c r="D13" s="3" t="s">
        <v>30</v>
      </c>
      <c r="E13" s="34" t="s">
        <v>27</v>
      </c>
      <c r="F13" s="32" t="s">
        <v>19</v>
      </c>
      <c r="G13" s="8" t="s">
        <v>19</v>
      </c>
      <c r="H13" s="8" t="s">
        <v>19</v>
      </c>
      <c r="I13" s="33" t="s">
        <v>19</v>
      </c>
      <c r="J13" s="16" t="s">
        <v>19</v>
      </c>
      <c r="K13" s="4" t="s">
        <v>19</v>
      </c>
      <c r="L13" s="3" t="s">
        <v>19</v>
      </c>
      <c r="M13" s="19" t="s">
        <v>19</v>
      </c>
      <c r="N13" s="15" t="s">
        <v>19</v>
      </c>
      <c r="O13" s="4" t="s">
        <v>19</v>
      </c>
      <c r="P13" s="4" t="s">
        <v>19</v>
      </c>
      <c r="Q13" s="19" t="s">
        <v>19</v>
      </c>
    </row>
    <row r="14" spans="1:17">
      <c r="A14" s="30" t="s">
        <v>32</v>
      </c>
      <c r="B14" s="16" t="n">
        <v>4</v>
      </c>
      <c r="C14" s="3" t="s">
        <v>21</v>
      </c>
      <c r="D14" s="3" t="s">
        <v>30</v>
      </c>
      <c r="E14" s="34" t="s">
        <v>27</v>
      </c>
      <c r="F14" s="32" t="s">
        <v>19</v>
      </c>
      <c r="G14" s="8" t="s">
        <v>19</v>
      </c>
      <c r="H14" s="8" t="s">
        <v>19</v>
      </c>
      <c r="I14" s="33" t="s">
        <v>19</v>
      </c>
      <c r="J14" s="16" t="s">
        <v>19</v>
      </c>
      <c r="K14" s="4" t="s">
        <v>19</v>
      </c>
      <c r="L14" s="3" t="s">
        <v>19</v>
      </c>
      <c r="M14" s="19" t="s">
        <v>19</v>
      </c>
      <c r="N14" s="15" t="s">
        <v>19</v>
      </c>
      <c r="O14" s="4" t="s">
        <v>19</v>
      </c>
      <c r="P14" s="4" t="s">
        <v>19</v>
      </c>
      <c r="Q14" s="19" t="s">
        <v>19</v>
      </c>
    </row>
    <row r="15" spans="1:17">
      <c r="A15" s="30" t="s">
        <v>33</v>
      </c>
      <c r="B15" s="16" t="n">
        <v>2</v>
      </c>
      <c r="C15" s="3" t="s">
        <v>21</v>
      </c>
      <c r="D15" s="3" t="s">
        <v>30</v>
      </c>
      <c r="E15" s="34" t="s">
        <v>27</v>
      </c>
      <c r="F15" s="32" t="s">
        <v>19</v>
      </c>
      <c r="G15" s="8" t="s">
        <v>19</v>
      </c>
      <c r="H15" s="8" t="s">
        <v>19</v>
      </c>
      <c r="I15" s="33" t="s">
        <v>19</v>
      </c>
      <c r="J15" s="16" t="s">
        <v>19</v>
      </c>
      <c r="K15" s="4" t="s">
        <v>19</v>
      </c>
      <c r="L15" s="3" t="s">
        <v>19</v>
      </c>
      <c r="M15" s="19" t="s">
        <v>19</v>
      </c>
      <c r="N15" s="15" t="s">
        <v>19</v>
      </c>
      <c r="O15" s="4" t="s">
        <v>19</v>
      </c>
      <c r="P15" s="4" t="s">
        <v>19</v>
      </c>
      <c r="Q15" s="19" t="s">
        <v>19</v>
      </c>
    </row>
    <row r="16" spans="1:17">
      <c r="A16" s="30" t="s">
        <v>34</v>
      </c>
      <c r="B16" s="16" t="n">
        <v>3</v>
      </c>
      <c r="C16" s="3" t="s">
        <v>21</v>
      </c>
      <c r="D16" s="3" t="s">
        <v>30</v>
      </c>
      <c r="E16" s="34" t="s">
        <v>27</v>
      </c>
      <c r="F16" s="32" t="s">
        <v>19</v>
      </c>
      <c r="G16" s="8" t="s">
        <v>19</v>
      </c>
      <c r="H16" s="8" t="s">
        <v>19</v>
      </c>
      <c r="I16" s="33" t="s">
        <v>19</v>
      </c>
      <c r="J16" s="16" t="s">
        <v>19</v>
      </c>
      <c r="K16" s="4" t="s">
        <v>19</v>
      </c>
      <c r="L16" s="3" t="s">
        <v>19</v>
      </c>
      <c r="M16" s="19" t="s">
        <v>19</v>
      </c>
      <c r="N16" s="15" t="s">
        <v>19</v>
      </c>
      <c r="O16" s="4" t="s">
        <v>19</v>
      </c>
      <c r="P16" s="4" t="s">
        <v>19</v>
      </c>
      <c r="Q16" s="19" t="s">
        <v>19</v>
      </c>
    </row>
    <row r="17" spans="1:17">
      <c r="A17" s="30" t="s">
        <v>35</v>
      </c>
      <c r="B17" s="16" t="n">
        <v>2</v>
      </c>
      <c r="C17" s="3" t="s">
        <v>21</v>
      </c>
      <c r="D17" s="3" t="s">
        <v>30</v>
      </c>
      <c r="E17" s="34" t="s">
        <v>27</v>
      </c>
      <c r="F17" s="32" t="s">
        <v>19</v>
      </c>
      <c r="G17" s="8" t="s">
        <v>19</v>
      </c>
      <c r="H17" s="8" t="s">
        <v>19</v>
      </c>
      <c r="I17" s="33" t="s">
        <v>19</v>
      </c>
      <c r="J17" s="16" t="s">
        <v>19</v>
      </c>
      <c r="K17" s="4" t="s">
        <v>19</v>
      </c>
      <c r="L17" s="3" t="s">
        <v>19</v>
      </c>
      <c r="M17" s="19" t="s">
        <v>19</v>
      </c>
      <c r="N17" s="15" t="s">
        <v>19</v>
      </c>
      <c r="O17" s="4" t="s">
        <v>19</v>
      </c>
      <c r="P17" s="4" t="s">
        <v>19</v>
      </c>
      <c r="Q17" s="19" t="s">
        <v>19</v>
      </c>
    </row>
    <row r="18" spans="1:17">
      <c r="A18" s="10" t="s">
        <v>36</v>
      </c>
      <c r="B18" s="16" t="s">
        <v>37</v>
      </c>
      <c r="C18" s="8" t="s">
        <v>38</v>
      </c>
      <c r="D18" s="41" t="s">
        <v>39</v>
      </c>
      <c r="E18" s="42" t="s">
        <v>40</v>
      </c>
      <c r="F18" s="16" t="s">
        <v>41</v>
      </c>
      <c r="G18" s="3" t="n">
        <v>47</v>
      </c>
      <c r="H18" s="7" t="s">
        <v>42</v>
      </c>
      <c r="I18" s="20" t="s">
        <v>43</v>
      </c>
      <c r="J18" s="16" t="s">
        <v>19</v>
      </c>
      <c r="K18" s="4" t="s">
        <v>19</v>
      </c>
      <c r="L18" s="3" t="s">
        <v>19</v>
      </c>
      <c r="M18" s="19" t="s">
        <v>19</v>
      </c>
      <c r="N18" s="15" t="s">
        <v>19</v>
      </c>
      <c r="O18" s="4" t="s">
        <v>19</v>
      </c>
      <c r="P18" s="4" t="s">
        <v>19</v>
      </c>
      <c r="Q18" s="19" t="s">
        <v>19</v>
      </c>
    </row>
    <row r="19" spans="1:17">
      <c r="A19" s="30" t="s">
        <v>44</v>
      </c>
      <c r="B19" s="16" t="n">
        <v>11</v>
      </c>
      <c r="C19" s="8"/>
      <c r="D19" s="41"/>
      <c r="E19" s="20" t="s">
        <v>43</v>
      </c>
      <c r="F19" s="16" t="s">
        <v>45</v>
      </c>
      <c r="G19" s="3" t="n">
        <v>27</v>
      </c>
      <c r="H19" s="3" t="s">
        <v>18</v>
      </c>
      <c r="I19" s="20" t="s">
        <v>43</v>
      </c>
      <c r="J19" s="16" t="s">
        <v>19</v>
      </c>
      <c r="K19" s="4" t="s">
        <v>19</v>
      </c>
      <c r="L19" s="3" t="s">
        <v>19</v>
      </c>
      <c r="M19" s="19" t="s">
        <v>19</v>
      </c>
      <c r="N19" s="15" t="s">
        <v>19</v>
      </c>
      <c r="O19" s="4" t="s">
        <v>19</v>
      </c>
      <c r="P19" s="4" t="s">
        <v>19</v>
      </c>
      <c r="Q19" s="19" t="s">
        <v>19</v>
      </c>
    </row>
    <row r="20" spans="1:17">
      <c r="A20" s="30" t="s">
        <v>46</v>
      </c>
      <c r="B20" s="15" t="s">
        <v>19</v>
      </c>
      <c r="C20" s="4" t="s">
        <v>19</v>
      </c>
      <c r="D20" s="4" t="s">
        <v>19</v>
      </c>
      <c r="E20" s="19" t="s">
        <v>19</v>
      </c>
      <c r="F20" s="16" t="n">
        <v>5</v>
      </c>
      <c r="G20" s="3" t="n">
        <v>20</v>
      </c>
      <c r="H20" s="3" t="s">
        <v>18</v>
      </c>
      <c r="I20" s="20" t="s">
        <v>47</v>
      </c>
      <c r="J20" s="12" t="s">
        <v>19</v>
      </c>
      <c r="K20" s="4" t="s">
        <v>19</v>
      </c>
      <c r="L20" s="3" t="s">
        <v>19</v>
      </c>
      <c r="M20" s="19" t="s">
        <v>19</v>
      </c>
      <c r="N20" s="15" t="s">
        <v>19</v>
      </c>
      <c r="O20" s="4" t="s">
        <v>19</v>
      </c>
      <c r="P20" s="4" t="s">
        <v>19</v>
      </c>
      <c r="Q20" s="19" t="s">
        <v>19</v>
      </c>
    </row>
    <row r="21" spans="1:17">
      <c r="A21" s="11" t="s">
        <v>48</v>
      </c>
      <c r="B21" s="15" t="s">
        <v>19</v>
      </c>
      <c r="C21" s="4" t="s">
        <v>19</v>
      </c>
      <c r="D21" s="4" t="s">
        <v>19</v>
      </c>
      <c r="E21" s="19" t="s">
        <v>19</v>
      </c>
      <c r="F21" s="16" t="n">
        <v>11</v>
      </c>
      <c r="G21" s="6" t="n">
        <v>59</v>
      </c>
      <c r="H21" s="4" t="s">
        <v>49</v>
      </c>
      <c r="I21" s="20" t="s">
        <v>47</v>
      </c>
      <c r="J21" s="15" t="s">
        <v>19</v>
      </c>
      <c r="K21" s="4" t="s">
        <v>19</v>
      </c>
      <c r="L21" s="6" t="s">
        <v>19</v>
      </c>
      <c r="M21" s="19" t="s">
        <v>19</v>
      </c>
      <c r="N21" s="15" t="s">
        <v>19</v>
      </c>
      <c r="O21" s="4" t="s">
        <v>19</v>
      </c>
      <c r="P21" s="4" t="s">
        <v>19</v>
      </c>
      <c r="Q21" s="19" t="s">
        <v>19</v>
      </c>
    </row>
    <row r="22" spans="1:17">
      <c r="A22" s="10" t="s">
        <v>50</v>
      </c>
      <c r="B22" s="15" t="s">
        <v>19</v>
      </c>
      <c r="C22" s="4" t="s">
        <v>19</v>
      </c>
      <c r="D22" s="4" t="s">
        <v>19</v>
      </c>
      <c r="E22" s="19" t="s">
        <v>19</v>
      </c>
      <c r="F22" s="16" t="n">
        <v>20</v>
      </c>
      <c r="G22" s="6" t="n">
        <v>119</v>
      </c>
      <c r="H22" s="4" t="s">
        <v>49</v>
      </c>
      <c r="I22" s="20" t="s">
        <v>47</v>
      </c>
      <c r="J22" s="15" t="s">
        <v>19</v>
      </c>
      <c r="K22" s="4" t="s">
        <v>19</v>
      </c>
      <c r="L22" s="6" t="s">
        <v>19</v>
      </c>
      <c r="M22" s="19" t="s">
        <v>19</v>
      </c>
      <c r="N22" s="15" t="s">
        <v>19</v>
      </c>
      <c r="O22" s="4" t="s">
        <v>19</v>
      </c>
      <c r="P22" s="4" t="s">
        <v>19</v>
      </c>
      <c r="Q22" s="19" t="s">
        <v>19</v>
      </c>
    </row>
    <row r="23" spans="1:17">
      <c r="A23" s="10" t="s">
        <v>51</v>
      </c>
      <c r="B23" s="15" t="s">
        <v>19</v>
      </c>
      <c r="C23" s="4" t="s">
        <v>19</v>
      </c>
      <c r="D23" s="4" t="s">
        <v>19</v>
      </c>
      <c r="E23" s="19" t="s">
        <v>19</v>
      </c>
      <c r="F23" s="16" t="n">
        <v>4</v>
      </c>
      <c r="G23" s="6" t="n">
        <v>13</v>
      </c>
      <c r="H23" s="4" t="s">
        <v>49</v>
      </c>
      <c r="I23" s="20" t="s">
        <v>47</v>
      </c>
      <c r="J23" s="15" t="s">
        <v>19</v>
      </c>
      <c r="K23" s="4" t="s">
        <v>19</v>
      </c>
      <c r="L23" s="6" t="s">
        <v>19</v>
      </c>
      <c r="M23" s="19" t="s">
        <v>19</v>
      </c>
      <c r="N23" s="15" t="s">
        <v>19</v>
      </c>
      <c r="O23" s="4" t="s">
        <v>19</v>
      </c>
      <c r="P23" s="4" t="s">
        <v>19</v>
      </c>
      <c r="Q23" s="19" t="s">
        <v>19</v>
      </c>
    </row>
    <row r="24" spans="1:17">
      <c r="A24" s="10" t="s">
        <v>52</v>
      </c>
      <c r="B24" s="15" t="s">
        <v>19</v>
      </c>
      <c r="C24" s="4" t="s">
        <v>19</v>
      </c>
      <c r="D24" s="4" t="s">
        <v>19</v>
      </c>
      <c r="E24" s="19" t="s">
        <v>19</v>
      </c>
      <c r="F24" s="16" t="n">
        <v>5</v>
      </c>
      <c r="G24" s="6" t="n">
        <v>16</v>
      </c>
      <c r="H24" s="4" t="s">
        <v>53</v>
      </c>
      <c r="I24" s="20" t="s">
        <v>47</v>
      </c>
      <c r="J24" s="15" t="s">
        <v>19</v>
      </c>
      <c r="K24" s="4" t="s">
        <v>19</v>
      </c>
      <c r="L24" s="6" t="s">
        <v>19</v>
      </c>
      <c r="M24" s="19" t="s">
        <v>19</v>
      </c>
      <c r="N24" s="15" t="s">
        <v>19</v>
      </c>
      <c r="O24" s="4" t="s">
        <v>19</v>
      </c>
      <c r="P24" s="4" t="s">
        <v>19</v>
      </c>
      <c r="Q24" s="19" t="s">
        <v>19</v>
      </c>
    </row>
    <row r="25" spans="1:17">
      <c r="A25" s="10" t="s">
        <v>54</v>
      </c>
      <c r="B25" s="15" t="s">
        <v>19</v>
      </c>
      <c r="C25" s="4" t="s">
        <v>19</v>
      </c>
      <c r="D25" s="4" t="s">
        <v>19</v>
      </c>
      <c r="E25" s="19" t="s">
        <v>19</v>
      </c>
      <c r="F25" s="16" t="n">
        <v>4</v>
      </c>
      <c r="G25" s="6" t="n">
        <v>11</v>
      </c>
      <c r="H25" s="4" t="s">
        <v>18</v>
      </c>
      <c r="I25" s="20" t="s">
        <v>47</v>
      </c>
      <c r="J25" s="15" t="s">
        <v>19</v>
      </c>
      <c r="K25" s="4" t="s">
        <v>19</v>
      </c>
      <c r="L25" s="6" t="s">
        <v>19</v>
      </c>
      <c r="M25" s="19" t="s">
        <v>19</v>
      </c>
      <c r="N25" s="15" t="s">
        <v>19</v>
      </c>
      <c r="O25" s="4" t="s">
        <v>19</v>
      </c>
      <c r="P25" s="4" t="s">
        <v>19</v>
      </c>
      <c r="Q25" s="19" t="s">
        <v>19</v>
      </c>
    </row>
    <row r="26" spans="1:17">
      <c r="A26" s="10" t="s">
        <v>55</v>
      </c>
      <c r="B26" s="15" t="s">
        <v>19</v>
      </c>
      <c r="C26" s="4" t="s">
        <v>19</v>
      </c>
      <c r="D26" s="4" t="s">
        <v>19</v>
      </c>
      <c r="E26" s="19" t="s">
        <v>19</v>
      </c>
      <c r="F26" s="14" t="s">
        <v>56</v>
      </c>
      <c r="G26" s="6" t="n">
        <v>95</v>
      </c>
      <c r="H26" s="6" t="s">
        <v>49</v>
      </c>
      <c r="I26" s="24" t="s">
        <v>57</v>
      </c>
      <c r="J26" s="15" t="s">
        <v>19</v>
      </c>
      <c r="K26" s="4" t="s">
        <v>19</v>
      </c>
      <c r="L26" s="4" t="s">
        <v>19</v>
      </c>
      <c r="M26" s="19" t="s">
        <v>19</v>
      </c>
      <c r="N26" s="15" t="s">
        <v>19</v>
      </c>
      <c r="O26" s="4" t="s">
        <v>19</v>
      </c>
      <c r="P26" s="4" t="s">
        <v>19</v>
      </c>
      <c r="Q26" s="19" t="s">
        <v>19</v>
      </c>
    </row>
    <row r="27" spans="1:17">
      <c r="A27" s="10" t="s">
        <v>58</v>
      </c>
      <c r="B27" s="15" t="s">
        <v>19</v>
      </c>
      <c r="C27" s="4" t="s">
        <v>19</v>
      </c>
      <c r="D27" s="4" t="s">
        <v>19</v>
      </c>
      <c r="E27" s="19" t="s">
        <v>19</v>
      </c>
      <c r="F27" s="15" t="s">
        <v>19</v>
      </c>
      <c r="G27" s="4" t="s">
        <v>19</v>
      </c>
      <c r="H27" s="4" t="s">
        <v>19</v>
      </c>
      <c r="I27" s="19" t="s">
        <v>19</v>
      </c>
      <c r="J27" s="15" t="s">
        <v>19</v>
      </c>
      <c r="K27" s="4" t="s">
        <v>19</v>
      </c>
      <c r="L27" s="4" t="s">
        <v>19</v>
      </c>
      <c r="M27" s="19" t="s">
        <v>19</v>
      </c>
      <c r="N27" s="15" t="n">
        <v>2</v>
      </c>
      <c r="O27" s="4" t="n">
        <v>2</v>
      </c>
      <c r="P27" s="4" t="s">
        <v>30</v>
      </c>
      <c r="Q27" s="13" t="s">
        <v>59</v>
      </c>
    </row>
    <row r="28" spans="1:17">
      <c r="A28" s="10" t="s">
        <v>60</v>
      </c>
      <c r="B28" s="15" t="s">
        <v>19</v>
      </c>
      <c r="C28" s="4" t="s">
        <v>19</v>
      </c>
      <c r="D28" s="4" t="s">
        <v>19</v>
      </c>
      <c r="E28" s="19" t="s">
        <v>19</v>
      </c>
      <c r="F28" s="15" t="s">
        <v>19</v>
      </c>
      <c r="G28" s="4" t="s">
        <v>19</v>
      </c>
      <c r="H28" s="4" t="s">
        <v>19</v>
      </c>
      <c r="I28" s="19" t="s">
        <v>19</v>
      </c>
      <c r="J28" s="15" t="s">
        <v>19</v>
      </c>
      <c r="K28" s="4" t="s">
        <v>19</v>
      </c>
      <c r="L28" s="4" t="s">
        <v>19</v>
      </c>
      <c r="M28" s="19" t="s">
        <v>19</v>
      </c>
      <c r="N28" s="15" t="n">
        <v>2</v>
      </c>
      <c r="O28" s="4" t="n">
        <v>2</v>
      </c>
      <c r="P28" s="4" t="s">
        <v>30</v>
      </c>
      <c r="Q28" s="13" t="s">
        <v>59</v>
      </c>
    </row>
    <row r="29" spans="1:17">
      <c r="A29" s="31" t="s">
        <v>61</v>
      </c>
      <c r="B29" s="15" t="n">
        <v>3</v>
      </c>
      <c r="C29" s="40" t="s">
        <v>21</v>
      </c>
      <c r="D29" s="40" t="s">
        <v>26</v>
      </c>
      <c r="E29" s="34" t="s">
        <v>27</v>
      </c>
      <c r="F29" s="15" t="n">
        <v>20</v>
      </c>
      <c r="G29" s="6" t="n">
        <v>216</v>
      </c>
      <c r="H29" s="5" t="s">
        <v>62</v>
      </c>
      <c r="I29" s="24" t="s">
        <v>63</v>
      </c>
      <c r="J29" s="15" t="n">
        <v>3</v>
      </c>
      <c r="K29" s="4" t="s">
        <v>64</v>
      </c>
      <c r="L29" s="5" t="s">
        <v>65</v>
      </c>
      <c r="M29" s="36" t="s">
        <v>63</v>
      </c>
      <c r="N29" s="15" t="s">
        <v>19</v>
      </c>
      <c r="O29" s="4" t="s">
        <v>19</v>
      </c>
      <c r="P29" s="4" t="s">
        <v>19</v>
      </c>
      <c r="Q29" s="19" t="s">
        <v>19</v>
      </c>
    </row>
    <row r="30" spans="1:17">
      <c r="A30" s="31" t="s">
        <v>66</v>
      </c>
      <c r="B30" s="14" t="n">
        <v>29</v>
      </c>
      <c r="C30" s="6" t="s">
        <v>67</v>
      </c>
      <c r="D30" s="4" t="s">
        <v>49</v>
      </c>
      <c r="E30" s="34" t="s">
        <v>68</v>
      </c>
      <c r="F30" s="14" t="n">
        <v>16</v>
      </c>
      <c r="G30" s="6" t="n">
        <v>155</v>
      </c>
      <c r="H30" s="5" t="s">
        <v>69</v>
      </c>
      <c r="I30" s="24" t="s">
        <v>63</v>
      </c>
      <c r="J30" s="15" t="s">
        <v>19</v>
      </c>
      <c r="K30" s="4" t="s">
        <v>19</v>
      </c>
      <c r="L30" s="6" t="s">
        <v>19</v>
      </c>
      <c r="M30" s="19" t="s">
        <v>19</v>
      </c>
      <c r="N30" s="15" t="s">
        <v>19</v>
      </c>
      <c r="O30" s="4" t="s">
        <v>19</v>
      </c>
      <c r="P30" s="4" t="s">
        <v>19</v>
      </c>
      <c r="Q30" s="19" t="s">
        <v>19</v>
      </c>
    </row>
    <row r="31" spans="1:17">
      <c r="A31" s="30" t="s">
        <v>70</v>
      </c>
      <c r="B31" s="14"/>
      <c r="C31" s="6"/>
      <c r="D31" s="6"/>
      <c r="E31" s="21"/>
      <c r="F31" s="14" t="n">
        <v>3</v>
      </c>
      <c r="G31" s="6" t="n">
        <v>22</v>
      </c>
      <c r="H31" s="4" t="s">
        <v>49</v>
      </c>
      <c r="I31" s="24" t="s">
        <v>63</v>
      </c>
      <c r="J31" s="15" t="s">
        <v>19</v>
      </c>
      <c r="K31" s="4" t="s">
        <v>19</v>
      </c>
      <c r="L31" s="6" t="s">
        <v>19</v>
      </c>
      <c r="M31" s="19" t="s">
        <v>19</v>
      </c>
      <c r="N31" s="15" t="s">
        <v>19</v>
      </c>
      <c r="O31" s="4" t="s">
        <v>19</v>
      </c>
      <c r="P31" s="4" t="s">
        <v>19</v>
      </c>
      <c r="Q31" s="19" t="s">
        <v>19</v>
      </c>
    </row>
    <row r="32" spans="1:17">
      <c r="A32" s="30" t="s">
        <v>71</v>
      </c>
      <c r="B32" s="17" t="s">
        <v>19</v>
      </c>
      <c r="C32" s="18" t="s">
        <v>19</v>
      </c>
      <c r="D32" s="18" t="s">
        <v>19</v>
      </c>
      <c r="E32" s="23" t="s">
        <v>19</v>
      </c>
      <c r="F32" s="29" t="s">
        <v>72</v>
      </c>
      <c r="G32" s="27" t="s">
        <v>73</v>
      </c>
      <c r="H32" s="28" t="s">
        <v>74</v>
      </c>
      <c r="I32" s="25" t="s">
        <v>75</v>
      </c>
      <c r="J32" s="26" t="s">
        <v>19</v>
      </c>
      <c r="K32" s="22" t="s">
        <v>19</v>
      </c>
      <c r="L32" s="18" t="s">
        <v>19</v>
      </c>
      <c r="M32" s="37" t="s">
        <v>19</v>
      </c>
      <c r="N32" s="15" t="s">
        <v>19</v>
      </c>
      <c r="O32" s="4" t="s">
        <v>19</v>
      </c>
      <c r="P32" s="4" t="s">
        <v>19</v>
      </c>
      <c r="Q32" s="19" t="s">
        <v>19</v>
      </c>
    </row>
    <row r="33" spans="2:12">
      <c r="B33" s="1"/>
      <c r="C33" s="2"/>
      <c r="D33" s="2"/>
      <c r="E33" s="2"/>
      <c r="F33" s="2"/>
      <c r="G33" s="2"/>
      <c r="H33" s="2"/>
      <c r="I33" s="2"/>
      <c r="J33" s="1"/>
      <c r="L33" s="2"/>
    </row>
    <row r="34" spans="1:12">
      <c r="A34" s="35"/>
      <c r="B34" s="1"/>
      <c r="C34" s="2"/>
      <c r="D34" s="2"/>
      <c r="E34" s="2"/>
      <c r="F34" s="2"/>
      <c r="G34" s="2"/>
      <c r="H34" s="2"/>
      <c r="I34" s="2"/>
      <c r="J34" s="1"/>
      <c r="L34" s="2"/>
    </row>
    <row r="35" spans="1:12">
      <c r="A35" s="1" t="s">
        <v>76</v>
      </c>
      <c r="B35" s="1"/>
      <c r="C35" s="2"/>
      <c r="D35" s="2"/>
      <c r="E35" s="2"/>
      <c r="F35" s="2"/>
      <c r="G35" s="2"/>
      <c r="H35" s="2"/>
      <c r="I35" s="2"/>
      <c r="J35" s="1"/>
      <c r="L35" s="2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L63" s="1"/>
    </row>
  </sheetData>
  <mergeCells count="9">
    <mergeCell ref="A1:I1"/>
    <mergeCell ref="A2:I2"/>
    <mergeCell ref="B4:E4"/>
    <mergeCell ref="F4:I4"/>
    <mergeCell ref="J4:M4"/>
    <mergeCell ref="N4:Q4"/>
    <mergeCell ref="A4:A5"/>
    <mergeCell ref="C18:C19"/>
    <mergeCell ref="D18:D19"/>
  </mergeCells>
  <printOptions>
    <extLst>
      <ext uri="smNativeData">
        <pm:pageFlags xmlns:pm="smNativeData" id="170538679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05386798" l="56" r="56" t="56" b="56" borderId="0" fillId="0" vertical="0"/>
        <pm:footer xmlns:pm="smNativeData" id="1705386798" l="56" r="56" t="56" b="56" borderId="0" fillId="0" vertical="2"/>
      </ext>
    </extLst>
  </headerFooter>
  <extLst>
    <ext uri="smNativeData">
      <pm:sheetPrefs xmlns:pm="smNativeData" day="17053867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57"/>
  <sheetViews>
    <sheetView view="normal" workbookViewId="0">
      <selection activeCell="J32" sqref="J32"/>
    </sheetView>
  </sheetViews>
  <sheetFormatPr baseColWidth="9" defaultColWidth="10.000000" defaultRowHeight="13.45"/>
  <cols>
    <col min="1" max="1" width="16.423423" customWidth="1"/>
    <col min="2" max="2" width="32.342342" customWidth="1"/>
    <col min="3" max="3" width="13.522523" customWidth="1"/>
    <col min="4" max="4" width="10.810811" customWidth="1"/>
    <col min="5" max="5" width="2.909910" customWidth="1"/>
    <col min="6" max="6" width="19.711712" customWidth="1"/>
    <col min="7" max="7" width="16.630631" customWidth="1"/>
    <col min="8" max="8" width="15.612613" customWidth="1"/>
    <col min="9" max="9" width="16.333333" customWidth="1"/>
    <col min="10" max="10" width="20.180180" customWidth="1"/>
  </cols>
  <sheetData>
    <row r="1" spans="1:16">
      <c r="A1" s="1" t="s">
        <v>77</v>
      </c>
      <c r="B1" s="56"/>
      <c r="C1" s="56"/>
      <c r="F1" s="56"/>
      <c r="G1" s="56"/>
      <c r="J1" s="43"/>
      <c r="K1" s="43"/>
      <c r="L1" s="44"/>
      <c r="N1" s="43"/>
      <c r="O1" s="43"/>
      <c r="P1" s="44"/>
    </row>
    <row r="2" spans="1:16">
      <c r="A2" s="1" t="s">
        <v>78</v>
      </c>
      <c r="B2" s="56"/>
      <c r="C2" s="56"/>
      <c r="F2" s="56"/>
      <c r="G2" s="56"/>
      <c r="J2" s="43"/>
      <c r="K2" s="43"/>
      <c r="L2" s="44"/>
      <c r="N2" s="43"/>
      <c r="O2" s="43"/>
      <c r="P2" s="44"/>
    </row>
    <row r="4" spans="1:10">
      <c r="A4" s="44" t="s">
        <v>79</v>
      </c>
      <c r="B4" s="44" t="s">
        <v>80</v>
      </c>
      <c r="C4" s="44" t="s">
        <v>2</v>
      </c>
      <c r="D4" s="44" t="s">
        <v>81</v>
      </c>
      <c r="E4" s="44" t="s">
        <v>82</v>
      </c>
      <c r="F4" s="44" t="s">
        <v>83</v>
      </c>
      <c r="G4" s="44" t="s">
        <v>84</v>
      </c>
      <c r="H4" s="44" t="s">
        <v>85</v>
      </c>
      <c r="I4" s="44" t="s">
        <v>86</v>
      </c>
      <c r="J4" s="44" t="s">
        <v>87</v>
      </c>
    </row>
    <row r="5" spans="1:8">
      <c r="A5" s="1" t="s">
        <v>88</v>
      </c>
      <c r="C5" s="1" t="s">
        <v>89</v>
      </c>
      <c r="G5" t="n">
        <v>5.82000000000000028</v>
      </c>
      <c r="H5" t="s">
        <v>90</v>
      </c>
    </row>
    <row r="6" spans="1:10">
      <c r="A6" s="1" t="s">
        <v>88</v>
      </c>
      <c r="C6" s="1" t="s">
        <v>91</v>
      </c>
      <c r="G6" t="n">
        <v>8.32000000000000028</v>
      </c>
      <c r="H6" t="s">
        <v>90</v>
      </c>
      <c r="I6" t="n">
        <v>8.51999999999999957</v>
      </c>
      <c r="J6" t="s">
        <v>90</v>
      </c>
    </row>
    <row r="7" spans="1:6">
      <c r="A7" s="1" t="s">
        <v>88</v>
      </c>
      <c r="B7" s="1" t="s">
        <v>92</v>
      </c>
      <c r="C7" s="1" t="s">
        <v>93</v>
      </c>
      <c r="D7" s="1"/>
      <c r="E7" t="n">
        <v>52</v>
      </c>
      <c r="F7" t="s">
        <v>94</v>
      </c>
    </row>
    <row r="8" spans="1:8">
      <c r="A8" s="1" t="s">
        <v>88</v>
      </c>
      <c r="B8" s="1" t="s">
        <v>92</v>
      </c>
      <c r="C8" s="1" t="s">
        <v>95</v>
      </c>
      <c r="D8" s="1"/>
      <c r="E8" t="n">
        <v>52</v>
      </c>
      <c r="F8" t="s">
        <v>94</v>
      </c>
      <c r="G8" t="n">
        <v>5.42999999999999972</v>
      </c>
      <c r="H8" t="s">
        <v>90</v>
      </c>
    </row>
    <row r="9" spans="1:6">
      <c r="A9" s="1" t="s">
        <v>96</v>
      </c>
      <c r="B9" s="1"/>
      <c r="C9" s="1" t="s">
        <v>97</v>
      </c>
      <c r="D9" s="1"/>
      <c r="E9" t="n">
        <v>52</v>
      </c>
      <c r="F9" t="s">
        <v>94</v>
      </c>
    </row>
    <row r="10" spans="1:6">
      <c r="A10" s="1" t="s">
        <v>96</v>
      </c>
      <c r="B10" s="1"/>
      <c r="C10" s="1" t="s">
        <v>98</v>
      </c>
      <c r="D10" s="1"/>
      <c r="E10" t="n">
        <v>52</v>
      </c>
      <c r="F10" t="s">
        <v>94</v>
      </c>
    </row>
    <row r="11" spans="1:8">
      <c r="A11" s="1" t="s">
        <v>99</v>
      </c>
      <c r="B11" s="1"/>
      <c r="C11" s="1" t="s">
        <v>100</v>
      </c>
      <c r="D11" s="1"/>
      <c r="G11" t="n">
        <v>2.14999999999999991</v>
      </c>
      <c r="H11" t="s">
        <v>90</v>
      </c>
    </row>
    <row r="12" spans="1:6">
      <c r="A12" s="1" t="s">
        <v>101</v>
      </c>
      <c r="B12" s="1"/>
      <c r="C12" s="1" t="s">
        <v>102</v>
      </c>
      <c r="D12" s="1"/>
      <c r="E12" t="n">
        <v>52</v>
      </c>
      <c r="F12" t="s">
        <v>94</v>
      </c>
    </row>
    <row r="13" spans="1:6">
      <c r="A13" s="1" t="s">
        <v>101</v>
      </c>
      <c r="B13" s="1"/>
      <c r="C13" s="1" t="s">
        <v>103</v>
      </c>
      <c r="D13" s="1"/>
      <c r="E13" t="n">
        <v>52</v>
      </c>
      <c r="F13" t="s">
        <v>94</v>
      </c>
    </row>
    <row r="14" spans="1:8">
      <c r="A14" s="1" t="s">
        <v>104</v>
      </c>
      <c r="B14" s="1"/>
      <c r="C14" s="1" t="s">
        <v>105</v>
      </c>
      <c r="D14" s="1"/>
      <c r="E14" t="n">
        <v>52</v>
      </c>
      <c r="F14" t="s">
        <v>94</v>
      </c>
      <c r="G14" t="n">
        <v>7.94000000000000039</v>
      </c>
      <c r="H14" t="s">
        <v>90</v>
      </c>
    </row>
    <row r="15" spans="1:6">
      <c r="A15" s="1" t="s">
        <v>106</v>
      </c>
      <c r="C15" s="1" t="s">
        <v>107</v>
      </c>
      <c r="D15" s="1" t="s">
        <v>108</v>
      </c>
      <c r="E15" t="n">
        <v>52</v>
      </c>
      <c r="F15" t="s">
        <v>94</v>
      </c>
    </row>
    <row r="16" spans="1:8">
      <c r="A16" s="1" t="s">
        <v>106</v>
      </c>
      <c r="B16" s="1"/>
      <c r="C16" s="1" t="s">
        <v>107</v>
      </c>
      <c r="D16" s="1"/>
      <c r="G16" t="n">
        <v>6.12999999999999989</v>
      </c>
      <c r="H16" t="s">
        <v>90</v>
      </c>
    </row>
    <row r="17" spans="1:10">
      <c r="A17" s="1" t="s">
        <v>109</v>
      </c>
      <c r="B17" s="1"/>
      <c r="C17" s="1" t="s">
        <v>110</v>
      </c>
      <c r="D17" s="1"/>
      <c r="G17" t="n">
        <v>7.24000000000000021</v>
      </c>
      <c r="H17" t="s">
        <v>90</v>
      </c>
      <c r="I17" t="n">
        <v>8.15000000000000036</v>
      </c>
      <c r="J17" t="s">
        <v>90</v>
      </c>
    </row>
    <row r="18" spans="1:4">
      <c r="A18" s="1" t="s">
        <v>111</v>
      </c>
      <c r="B18" s="1"/>
      <c r="C18" s="1" t="s">
        <v>112</v>
      </c>
      <c r="D18" s="1"/>
    </row>
    <row r="19" spans="1:8">
      <c r="A19" s="1" t="s">
        <v>113</v>
      </c>
      <c r="B19" s="1"/>
      <c r="C19" s="1" t="s">
        <v>114</v>
      </c>
      <c r="D19" s="1"/>
      <c r="G19" t="n">
        <v>4.92999999999999972</v>
      </c>
      <c r="H19" t="s">
        <v>90</v>
      </c>
    </row>
    <row r="20" spans="1:8">
      <c r="A20" s="1" t="s">
        <v>115</v>
      </c>
      <c r="B20" s="1"/>
      <c r="C20" s="1" t="s">
        <v>116</v>
      </c>
      <c r="D20" s="1"/>
      <c r="E20" t="n">
        <v>52</v>
      </c>
      <c r="F20" t="s">
        <v>94</v>
      </c>
      <c r="G20" t="n">
        <v>6.29999999999999982</v>
      </c>
      <c r="H20" t="s">
        <v>90</v>
      </c>
    </row>
    <row r="21" spans="1:8">
      <c r="A21" s="1" t="s">
        <v>117</v>
      </c>
      <c r="B21" s="1"/>
      <c r="C21" s="1" t="s">
        <v>118</v>
      </c>
      <c r="D21" s="1"/>
      <c r="E21" t="n">
        <v>64</v>
      </c>
      <c r="F21" t="s">
        <v>94</v>
      </c>
      <c r="G21" t="n">
        <v>3.33000000000000007</v>
      </c>
      <c r="H21" t="s">
        <v>90</v>
      </c>
    </row>
    <row r="22" spans="1:6">
      <c r="A22" s="1" t="s">
        <v>117</v>
      </c>
      <c r="B22" s="1"/>
      <c r="C22" s="1" t="s">
        <v>119</v>
      </c>
      <c r="D22" s="1"/>
      <c r="E22" t="n">
        <v>64</v>
      </c>
      <c r="F22" t="s">
        <v>120</v>
      </c>
    </row>
    <row r="23" spans="1:8">
      <c r="A23" s="1" t="s">
        <v>121</v>
      </c>
      <c r="B23" s="1"/>
      <c r="C23" s="1" t="s">
        <v>122</v>
      </c>
      <c r="D23" s="1"/>
      <c r="G23" t="n">
        <v>5.38999999999999968</v>
      </c>
      <c r="H23" t="s">
        <v>90</v>
      </c>
    </row>
    <row r="24" spans="1:8">
      <c r="A24" s="1" t="s">
        <v>123</v>
      </c>
      <c r="B24" s="1"/>
      <c r="C24" s="1" t="s">
        <v>124</v>
      </c>
      <c r="D24" s="1"/>
      <c r="E24" t="n">
        <v>52</v>
      </c>
      <c r="F24" t="s">
        <v>94</v>
      </c>
      <c r="G24" t="n">
        <v>3.81999999999999993</v>
      </c>
      <c r="H24" t="s">
        <v>90</v>
      </c>
    </row>
    <row r="25" spans="1:8">
      <c r="A25" s="1" t="s">
        <v>123</v>
      </c>
      <c r="B25" s="1"/>
      <c r="C25" s="1" t="s">
        <v>125</v>
      </c>
      <c r="D25" s="1"/>
      <c r="G25" t="n">
        <v>5.69000000000000039</v>
      </c>
      <c r="H25" t="s">
        <v>90</v>
      </c>
    </row>
    <row r="26" spans="1:6">
      <c r="A26" s="1" t="s">
        <v>123</v>
      </c>
      <c r="B26" s="1"/>
      <c r="C26" s="1" t="s">
        <v>126</v>
      </c>
      <c r="D26" s="1" t="s">
        <v>126</v>
      </c>
      <c r="E26" t="n">
        <v>52</v>
      </c>
      <c r="F26" t="s">
        <v>94</v>
      </c>
    </row>
    <row r="27" spans="1:6">
      <c r="A27" s="1" t="s">
        <v>123</v>
      </c>
      <c r="B27" s="1"/>
      <c r="C27" s="1" t="s">
        <v>127</v>
      </c>
      <c r="D27" s="1"/>
      <c r="E27" t="n">
        <v>52</v>
      </c>
      <c r="F27" t="s">
        <v>94</v>
      </c>
    </row>
    <row r="28" spans="1:8">
      <c r="A28" s="1" t="s">
        <v>123</v>
      </c>
      <c r="B28" s="1"/>
      <c r="C28" s="1" t="s">
        <v>128</v>
      </c>
      <c r="D28" s="1"/>
      <c r="E28" t="n">
        <v>52</v>
      </c>
      <c r="F28" t="s">
        <v>94</v>
      </c>
      <c r="G28" t="n">
        <v>3.77000000000000002</v>
      </c>
      <c r="H28" t="s">
        <v>90</v>
      </c>
    </row>
    <row r="29" spans="1:8">
      <c r="A29" s="1" t="s">
        <v>123</v>
      </c>
      <c r="B29" s="1"/>
      <c r="C29" s="1" t="s">
        <v>129</v>
      </c>
      <c r="D29" s="1"/>
      <c r="G29" t="n">
        <v>4.21999999999999975</v>
      </c>
      <c r="H29" t="s">
        <v>90</v>
      </c>
    </row>
    <row r="30" spans="1:8">
      <c r="A30" s="1" t="s">
        <v>123</v>
      </c>
      <c r="B30" s="1"/>
      <c r="C30" s="1" t="s">
        <v>130</v>
      </c>
      <c r="D30" s="1"/>
      <c r="G30" t="n">
        <v>4.71999999999999975</v>
      </c>
      <c r="H30" t="s">
        <v>90</v>
      </c>
    </row>
    <row r="31" spans="1:6">
      <c r="A31" s="1" t="s">
        <v>123</v>
      </c>
      <c r="B31" s="1"/>
      <c r="C31" s="1" t="s">
        <v>131</v>
      </c>
      <c r="D31" s="1" t="s">
        <v>131</v>
      </c>
      <c r="E31" t="n">
        <v>52</v>
      </c>
      <c r="F31" t="s">
        <v>94</v>
      </c>
    </row>
    <row r="32" spans="1:10">
      <c r="A32" s="1" t="s">
        <v>123</v>
      </c>
      <c r="B32" s="1"/>
      <c r="C32" s="1" t="s">
        <v>132</v>
      </c>
      <c r="D32" s="1"/>
      <c r="E32" t="n">
        <v>52</v>
      </c>
      <c r="F32" t="s">
        <v>94</v>
      </c>
      <c r="G32" t="n">
        <v>6.09999999999999964</v>
      </c>
      <c r="H32" t="s">
        <v>90</v>
      </c>
      <c r="I32" s="74" t="s">
        <v>133</v>
      </c>
      <c r="J32" s="74" t="s">
        <v>134</v>
      </c>
    </row>
    <row r="33" spans="1:8">
      <c r="A33" s="1" t="s">
        <v>123</v>
      </c>
      <c r="B33" s="1"/>
      <c r="C33" s="1" t="s">
        <v>135</v>
      </c>
      <c r="D33" s="1"/>
      <c r="E33" t="n">
        <v>52</v>
      </c>
      <c r="F33" t="s">
        <v>94</v>
      </c>
      <c r="G33" t="n">
        <v>3.95000000000000018</v>
      </c>
      <c r="H33" t="s">
        <v>90</v>
      </c>
    </row>
    <row r="34" spans="1:8">
      <c r="A34" s="1" t="s">
        <v>136</v>
      </c>
      <c r="B34" s="1"/>
      <c r="C34" s="1" t="s">
        <v>137</v>
      </c>
      <c r="D34" s="1"/>
      <c r="E34" t="n">
        <v>52</v>
      </c>
      <c r="F34" t="s">
        <v>94</v>
      </c>
      <c r="G34" t="n">
        <v>10.5700000000000003</v>
      </c>
      <c r="H34" t="s">
        <v>90</v>
      </c>
    </row>
    <row r="35" spans="1:8">
      <c r="A35" s="1" t="s">
        <v>138</v>
      </c>
      <c r="B35" s="1"/>
      <c r="C35" s="1" t="s">
        <v>139</v>
      </c>
      <c r="D35" s="1"/>
      <c r="E35" t="n">
        <v>52</v>
      </c>
      <c r="F35" t="s">
        <v>94</v>
      </c>
      <c r="G35" t="n">
        <v>3.68000000000000016</v>
      </c>
      <c r="H35" t="s">
        <v>90</v>
      </c>
    </row>
    <row r="36" spans="1:10">
      <c r="A36" s="1" t="s">
        <v>140</v>
      </c>
      <c r="B36" s="75" t="s">
        <v>141</v>
      </c>
      <c r="C36" s="1" t="s">
        <v>142</v>
      </c>
      <c r="D36" s="1"/>
      <c r="E36" t="n">
        <v>52</v>
      </c>
      <c r="F36" t="s">
        <v>94</v>
      </c>
      <c r="G36" t="n">
        <v>7.59999999999999876</v>
      </c>
      <c r="H36" t="s">
        <v>90</v>
      </c>
      <c r="I36" t="n">
        <v>8.58000000000000007</v>
      </c>
      <c r="J36" t="s">
        <v>90</v>
      </c>
    </row>
    <row r="37" spans="1:8">
      <c r="A37" s="1" t="s">
        <v>143</v>
      </c>
      <c r="B37" s="1"/>
      <c r="C37" s="1" t="s">
        <v>144</v>
      </c>
      <c r="D37" s="1"/>
      <c r="G37" t="n">
        <v>5.84999999999999964</v>
      </c>
      <c r="H37" t="s">
        <v>90</v>
      </c>
    </row>
    <row r="38" spans="1:6">
      <c r="A38" s="1" t="s">
        <v>143</v>
      </c>
      <c r="B38" s="1"/>
      <c r="C38" s="1" t="s">
        <v>145</v>
      </c>
      <c r="D38" s="1"/>
      <c r="E38" t="n">
        <v>52</v>
      </c>
      <c r="F38" t="s">
        <v>94</v>
      </c>
    </row>
    <row r="39" spans="1:8">
      <c r="A39" s="1" t="s">
        <v>146</v>
      </c>
      <c r="B39" s="1"/>
      <c r="C39" s="1" t="s">
        <v>147</v>
      </c>
      <c r="D39" s="1"/>
      <c r="E39" t="n">
        <v>52</v>
      </c>
      <c r="F39" t="s">
        <v>94</v>
      </c>
      <c r="G39" t="n">
        <v>4.70999999999999996</v>
      </c>
      <c r="H39" t="s">
        <v>90</v>
      </c>
    </row>
    <row r="40" spans="1:6">
      <c r="A40" s="1" t="s">
        <v>148</v>
      </c>
      <c r="B40" s="1"/>
      <c r="C40" s="1" t="s">
        <v>149</v>
      </c>
      <c r="D40" s="1"/>
      <c r="E40" t="n">
        <v>52</v>
      </c>
      <c r="F40" t="s">
        <v>94</v>
      </c>
    </row>
    <row r="41" spans="1:8">
      <c r="A41" s="1" t="s">
        <v>150</v>
      </c>
      <c r="B41" s="1"/>
      <c r="C41" s="1" t="s">
        <v>151</v>
      </c>
      <c r="D41" s="1"/>
      <c r="G41" t="n">
        <v>3.66000000000000014</v>
      </c>
      <c r="H41" t="s">
        <v>90</v>
      </c>
    </row>
    <row r="42" spans="1:6">
      <c r="A42" s="1" t="s">
        <v>150</v>
      </c>
      <c r="B42" s="1"/>
      <c r="C42" s="1" t="s">
        <v>152</v>
      </c>
      <c r="D42" s="1"/>
      <c r="E42" t="n">
        <v>52</v>
      </c>
      <c r="F42" t="s">
        <v>94</v>
      </c>
    </row>
    <row r="43" spans="1:8">
      <c r="A43" s="1" t="s">
        <v>150</v>
      </c>
      <c r="B43" s="1"/>
      <c r="C43" s="1" t="s">
        <v>153</v>
      </c>
      <c r="D43" s="1"/>
      <c r="G43" t="n">
        <v>3.93999999999999986</v>
      </c>
      <c r="H43" t="s">
        <v>90</v>
      </c>
    </row>
    <row r="44" spans="1:6">
      <c r="A44" s="1" t="s">
        <v>154</v>
      </c>
      <c r="B44" s="75" t="s">
        <v>155</v>
      </c>
      <c r="C44" s="1" t="s">
        <v>156</v>
      </c>
      <c r="D44" s="1"/>
      <c r="E44" t="n">
        <v>52</v>
      </c>
      <c r="F44" t="s">
        <v>94</v>
      </c>
    </row>
    <row r="45" spans="1:6">
      <c r="A45" s="1" t="s">
        <v>157</v>
      </c>
      <c r="B45" s="1" t="s">
        <v>157</v>
      </c>
      <c r="C45" s="1" t="s">
        <v>158</v>
      </c>
      <c r="D45" s="1"/>
      <c r="E45" t="n">
        <v>52</v>
      </c>
      <c r="F45" t="s">
        <v>94</v>
      </c>
    </row>
    <row r="46" spans="1:6">
      <c r="A46" s="1" t="s">
        <v>159</v>
      </c>
      <c r="B46" s="1"/>
      <c r="C46" s="1" t="s">
        <v>156</v>
      </c>
      <c r="D46" s="1"/>
      <c r="E46" t="n">
        <v>52</v>
      </c>
      <c r="F46" t="s">
        <v>94</v>
      </c>
    </row>
    <row r="47" spans="1:6">
      <c r="A47" s="1" t="s">
        <v>160</v>
      </c>
      <c r="B47" s="1"/>
      <c r="C47" s="1" t="s">
        <v>161</v>
      </c>
      <c r="D47" s="1"/>
      <c r="E47" t="n">
        <v>52</v>
      </c>
      <c r="F47" t="s">
        <v>94</v>
      </c>
    </row>
    <row r="48" spans="1:6">
      <c r="A48" s="1" t="s">
        <v>160</v>
      </c>
      <c r="B48" s="1"/>
      <c r="C48" s="1" t="s">
        <v>162</v>
      </c>
      <c r="D48" s="1"/>
      <c r="E48" t="n">
        <v>52</v>
      </c>
      <c r="F48" t="s">
        <v>94</v>
      </c>
    </row>
    <row r="49" spans="1:8">
      <c r="A49" s="1" t="s">
        <v>163</v>
      </c>
      <c r="B49" s="1"/>
      <c r="C49" s="1" t="s">
        <v>164</v>
      </c>
      <c r="D49" s="1"/>
      <c r="G49" t="n">
        <v>4.55999999999999961</v>
      </c>
      <c r="H49" t="s">
        <v>90</v>
      </c>
    </row>
    <row r="50" spans="1:8">
      <c r="A50" s="1" t="s">
        <v>165</v>
      </c>
      <c r="B50" s="75" t="s">
        <v>141</v>
      </c>
      <c r="C50" s="1" t="s">
        <v>166</v>
      </c>
      <c r="D50" s="1"/>
      <c r="E50" t="n">
        <v>52</v>
      </c>
      <c r="F50" t="s">
        <v>94</v>
      </c>
      <c r="G50" t="n">
        <v>5.20999999999999996</v>
      </c>
      <c r="H50" t="s">
        <v>90</v>
      </c>
    </row>
    <row r="51" spans="1:6">
      <c r="A51" s="1" t="s">
        <v>165</v>
      </c>
      <c r="B51" s="1"/>
      <c r="C51" s="1" t="s">
        <v>167</v>
      </c>
      <c r="D51" s="1" t="s">
        <v>167</v>
      </c>
      <c r="E51" t="n">
        <v>52</v>
      </c>
      <c r="F51" t="s">
        <v>94</v>
      </c>
    </row>
    <row r="52" spans="1:8">
      <c r="A52" s="1" t="s">
        <v>165</v>
      </c>
      <c r="B52" s="1"/>
      <c r="C52" s="1" t="s">
        <v>168</v>
      </c>
      <c r="D52" s="1"/>
      <c r="E52" t="n">
        <v>52</v>
      </c>
      <c r="F52" t="s">
        <v>94</v>
      </c>
      <c r="G52" t="n">
        <v>6.25999999999999979</v>
      </c>
      <c r="H52" t="s">
        <v>90</v>
      </c>
    </row>
    <row r="53" spans="1:10">
      <c r="A53" s="1" t="s">
        <v>169</v>
      </c>
      <c r="B53" s="1"/>
      <c r="C53" s="1" t="s">
        <v>170</v>
      </c>
      <c r="D53" s="1"/>
      <c r="G53" t="n">
        <v>7.44000000000000039</v>
      </c>
      <c r="H53" t="s">
        <v>90</v>
      </c>
      <c r="I53" t="n">
        <v>7.83999999999999986</v>
      </c>
      <c r="J53" t="s">
        <v>90</v>
      </c>
    </row>
    <row r="54" spans="1:6">
      <c r="A54" s="1" t="s">
        <v>171</v>
      </c>
      <c r="B54" s="1" t="s">
        <v>171</v>
      </c>
      <c r="C54" s="1" t="s">
        <v>172</v>
      </c>
      <c r="D54" s="1"/>
      <c r="E54" t="n">
        <v>52</v>
      </c>
      <c r="F54" t="s">
        <v>94</v>
      </c>
    </row>
    <row r="55" spans="1:8">
      <c r="A55" s="1" t="s">
        <v>173</v>
      </c>
      <c r="B55" s="1"/>
      <c r="C55" s="1" t="s">
        <v>158</v>
      </c>
      <c r="D55" s="1"/>
      <c r="G55" t="n">
        <v>3.18000000000000016</v>
      </c>
      <c r="H55" t="s">
        <v>90</v>
      </c>
    </row>
    <row r="56" spans="1:6">
      <c r="A56" s="1" t="s">
        <v>174</v>
      </c>
      <c r="B56" s="1"/>
      <c r="C56" s="1" t="s">
        <v>175</v>
      </c>
      <c r="D56" s="1"/>
      <c r="E56" t="n">
        <v>52</v>
      </c>
      <c r="F56" t="s">
        <v>176</v>
      </c>
    </row>
    <row r="57" spans="1:8">
      <c r="A57" s="1" t="s">
        <v>177</v>
      </c>
      <c r="B57" s="1"/>
      <c r="C57" s="1" t="s">
        <v>178</v>
      </c>
      <c r="D57" s="1"/>
      <c r="G57" t="n">
        <v>16.3599999999999994</v>
      </c>
      <c r="H57" t="s">
        <v>90</v>
      </c>
    </row>
  </sheetData>
  <mergeCells count="2">
    <mergeCell ref="A1:I1"/>
    <mergeCell ref="A2:I2"/>
  </mergeCells>
  <printOptions>
    <extLst>
      <ext uri="smNativeData">
        <pm:pageFlags xmlns:pm="smNativeData" id="170538679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05386798" l="56" r="56" t="56" b="56" borderId="0" fillId="0" vertical="0"/>
        <pm:footer xmlns:pm="smNativeData" id="1705386798" l="56" r="56" t="56" b="56" borderId="0" fillId="0" vertical="2"/>
      </ext>
    </extLst>
  </headerFooter>
  <extLst>
    <ext uri="smNativeData">
      <pm:sheetPrefs xmlns:pm="smNativeData" day="17053867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view="normal" workbookViewId="0">
      <selection activeCell="D24" sqref="D24"/>
    </sheetView>
  </sheetViews>
  <sheetFormatPr baseColWidth="9" defaultColWidth="10.000000" defaultRowHeight="13.45"/>
  <cols>
    <col min="1" max="1" width="25.135135" customWidth="1"/>
    <col min="2" max="2" width="11.828829" customWidth="1"/>
    <col min="3" max="3" width="25.207207" customWidth="1"/>
    <col min="4" max="4" width="41.459459" customWidth="1"/>
  </cols>
  <sheetData>
    <row r="1" spans="1:17">
      <c r="A1" s="1" t="s">
        <v>179</v>
      </c>
      <c r="B1" s="56"/>
      <c r="C1" s="56"/>
      <c r="D1"/>
      <c r="E1"/>
      <c r="F1" s="56"/>
      <c r="G1" s="56"/>
      <c r="H1"/>
      <c r="I1"/>
      <c r="J1" s="43"/>
      <c r="K1" s="43"/>
      <c r="L1" s="44"/>
      <c r="M1"/>
      <c r="N1" s="43"/>
      <c r="O1" s="43"/>
      <c r="P1" s="44"/>
      <c r="Q1"/>
    </row>
    <row r="2" spans="1:17">
      <c r="A2" s="1" t="s">
        <v>180</v>
      </c>
      <c r="B2" s="56"/>
      <c r="C2" s="56"/>
      <c r="D2"/>
      <c r="E2"/>
      <c r="F2" s="56"/>
      <c r="G2" s="56"/>
      <c r="H2"/>
      <c r="I2"/>
      <c r="J2" s="43"/>
      <c r="K2" s="43"/>
      <c r="L2" s="44"/>
      <c r="M2"/>
      <c r="N2" s="43"/>
      <c r="O2" s="43"/>
      <c r="P2" s="44"/>
      <c r="Q2"/>
    </row>
    <row r="4" spans="1:4">
      <c r="A4" s="39" t="s">
        <v>2</v>
      </c>
      <c r="B4" s="39" t="s">
        <v>181</v>
      </c>
      <c r="C4" s="39" t="s">
        <v>182</v>
      </c>
      <c r="D4" s="39" t="s">
        <v>10</v>
      </c>
    </row>
    <row r="5" spans="1:4">
      <c r="A5" s="57" t="s">
        <v>183</v>
      </c>
      <c r="B5" s="3" t="s">
        <v>184</v>
      </c>
      <c r="C5" s="58" t="s">
        <v>19</v>
      </c>
      <c r="D5" s="39" t="s">
        <v>185</v>
      </c>
    </row>
    <row r="6" spans="1:4">
      <c r="A6" s="59" t="s">
        <v>55</v>
      </c>
      <c r="B6" s="3">
        <f>0.8+0.7</f>
        <v>1.5</v>
      </c>
      <c r="C6" s="58" t="s">
        <v>186</v>
      </c>
      <c r="D6" s="39" t="s">
        <v>187</v>
      </c>
    </row>
    <row r="7" spans="1:4">
      <c r="A7" s="59" t="s">
        <v>46</v>
      </c>
      <c r="B7" s="3">
        <f>1.9+0.5</f>
        <v>2.39999999999999991</v>
      </c>
      <c r="C7" s="60" t="s">
        <v>188</v>
      </c>
      <c r="D7" s="39" t="s">
        <v>187</v>
      </c>
    </row>
    <row r="8" spans="1:4">
      <c r="A8" s="59" t="s">
        <v>189</v>
      </c>
      <c r="B8" s="3" t="n">
        <v>4.5</v>
      </c>
      <c r="C8" s="58" t="s">
        <v>190</v>
      </c>
      <c r="D8" s="39" t="s">
        <v>187</v>
      </c>
    </row>
    <row r="9" spans="1:4">
      <c r="A9" s="59" t="s">
        <v>191</v>
      </c>
      <c r="B9" s="3" t="n">
        <v>1.30000000000000004</v>
      </c>
      <c r="C9" s="58" t="s">
        <v>192</v>
      </c>
      <c r="D9" s="39" t="s">
        <v>193</v>
      </c>
    </row>
    <row r="10" spans="1:4">
      <c r="A10" s="59" t="s">
        <v>70</v>
      </c>
      <c r="B10" s="3" t="n">
        <v>1</v>
      </c>
      <c r="C10" s="58" t="s">
        <v>194</v>
      </c>
      <c r="D10" s="39" t="s">
        <v>195</v>
      </c>
    </row>
    <row r="11" spans="1:4">
      <c r="A11" s="59" t="s">
        <v>71</v>
      </c>
      <c r="B11" s="3">
        <f>2.3+7.6</f>
        <v>9.89999999999999858</v>
      </c>
      <c r="C11" s="60" t="s">
        <v>196</v>
      </c>
      <c r="D11" s="39" t="s">
        <v>187</v>
      </c>
    </row>
  </sheetData>
  <mergeCells count="2">
    <mergeCell ref="A1:I1"/>
    <mergeCell ref="A2:I2"/>
  </mergeCells>
  <printOptions>
    <extLst>
      <ext uri="smNativeData">
        <pm:pageFlags xmlns:pm="smNativeData" id="170538679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05386798" l="56" r="56" t="56" b="56" borderId="0" fillId="0" vertical="0"/>
        <pm:footer xmlns:pm="smNativeData" id="1705386798" l="56" r="56" t="56" b="56" borderId="0" fillId="0" vertical="2"/>
      </ext>
    </extLst>
  </headerFooter>
  <extLst>
    <ext uri="smNativeData">
      <pm:sheetPrefs xmlns:pm="smNativeData" day="17053867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Q18"/>
  <sheetViews>
    <sheetView view="normal" workbookViewId="0">
      <selection activeCell="E5" sqref="E5"/>
    </sheetView>
  </sheetViews>
  <sheetFormatPr baseColWidth="9" defaultColWidth="10.000000" defaultRowHeight="13.45"/>
  <cols>
    <col min="1" max="1" width="25.135135" customWidth="1"/>
    <col min="2" max="2" width="15.945946" customWidth="1"/>
    <col min="3" max="3" width="10.018018" customWidth="1"/>
    <col min="4" max="4" width="17.918919" customWidth="1"/>
    <col min="5" max="5" width="22.837838" customWidth="1"/>
    <col min="6" max="6" width="28.234234" customWidth="1"/>
  </cols>
  <sheetData>
    <row r="1" spans="1:17">
      <c r="A1" s="1" t="s">
        <v>197</v>
      </c>
      <c r="B1" s="56"/>
      <c r="C1" s="56"/>
      <c r="D1"/>
      <c r="E1"/>
      <c r="F1" s="56"/>
      <c r="G1" s="56"/>
      <c r="H1"/>
      <c r="I1"/>
      <c r="J1" s="43"/>
      <c r="K1" s="43"/>
      <c r="L1" s="44"/>
      <c r="M1"/>
      <c r="N1" s="43"/>
      <c r="O1" s="43"/>
      <c r="P1" s="44"/>
      <c r="Q1"/>
    </row>
    <row r="2" spans="1:17">
      <c r="A2" s="1" t="s">
        <v>198</v>
      </c>
      <c r="B2" s="56"/>
      <c r="C2" s="56"/>
      <c r="D2"/>
      <c r="E2"/>
      <c r="F2" s="56"/>
      <c r="G2" s="56"/>
      <c r="H2"/>
      <c r="I2"/>
      <c r="J2" s="43"/>
      <c r="K2" s="43"/>
      <c r="L2" s="44"/>
      <c r="M2"/>
      <c r="N2" s="43"/>
      <c r="O2" s="43"/>
      <c r="P2" s="44"/>
      <c r="Q2"/>
    </row>
    <row r="4" spans="1:6">
      <c r="A4" s="38" t="s">
        <v>2</v>
      </c>
      <c r="B4" s="38" t="s">
        <v>199</v>
      </c>
      <c r="C4" s="38" t="s">
        <v>200</v>
      </c>
      <c r="D4" s="38" t="s">
        <v>201</v>
      </c>
      <c r="E4" s="38" t="s">
        <v>10</v>
      </c>
      <c r="F4" s="38" t="s">
        <v>202</v>
      </c>
    </row>
    <row r="5" spans="1:6">
      <c r="A5" s="61" t="s">
        <v>203</v>
      </c>
      <c r="B5" s="62" t="s">
        <v>204</v>
      </c>
      <c r="C5" s="57" t="s">
        <v>205</v>
      </c>
      <c r="D5" s="39" t="s">
        <v>206</v>
      </c>
      <c r="E5" s="39" t="s">
        <v>207</v>
      </c>
      <c r="F5" s="39" t="s">
        <v>208</v>
      </c>
    </row>
    <row r="6" spans="1:6">
      <c r="A6" s="59" t="s">
        <v>55</v>
      </c>
      <c r="B6" s="62" t="s">
        <v>209</v>
      </c>
      <c r="C6" s="57" t="n">
        <v>18114</v>
      </c>
      <c r="D6" s="39" t="s">
        <v>210</v>
      </c>
      <c r="E6" s="39" t="s">
        <v>207</v>
      </c>
      <c r="F6" s="39" t="s">
        <v>211</v>
      </c>
    </row>
    <row r="7" spans="1:6">
      <c r="A7" s="59" t="s">
        <v>212</v>
      </c>
      <c r="B7" s="39" t="s">
        <v>204</v>
      </c>
      <c r="C7" s="57" t="s">
        <v>213</v>
      </c>
      <c r="D7" s="39" t="s">
        <v>214</v>
      </c>
      <c r="E7" s="39" t="s">
        <v>207</v>
      </c>
      <c r="F7" s="39" t="s">
        <v>208</v>
      </c>
    </row>
    <row r="8" spans="1:6">
      <c r="A8" s="59" t="s">
        <v>191</v>
      </c>
      <c r="B8" s="62" t="s">
        <v>209</v>
      </c>
      <c r="C8" s="57" t="n">
        <v>17118</v>
      </c>
      <c r="D8" s="39" t="s">
        <v>215</v>
      </c>
      <c r="E8" s="39" t="s">
        <v>216</v>
      </c>
      <c r="F8" s="39" t="s">
        <v>211</v>
      </c>
    </row>
    <row r="9" spans="1:6">
      <c r="A9" s="59" t="s">
        <v>66</v>
      </c>
      <c r="B9" s="62" t="s">
        <v>209</v>
      </c>
      <c r="C9" s="57" t="n">
        <v>14370</v>
      </c>
      <c r="D9" s="39" t="s">
        <v>217</v>
      </c>
      <c r="E9" s="39" t="s">
        <v>207</v>
      </c>
      <c r="F9" s="39" t="s">
        <v>208</v>
      </c>
    </row>
    <row r="10" spans="1:6">
      <c r="A10" s="59" t="s">
        <v>183</v>
      </c>
      <c r="B10" s="62" t="s">
        <v>209</v>
      </c>
      <c r="C10" s="57" t="n">
        <v>15314</v>
      </c>
      <c r="D10" s="39" t="s">
        <v>218</v>
      </c>
      <c r="E10" s="39" t="s">
        <v>219</v>
      </c>
      <c r="F10" s="39" t="s">
        <v>211</v>
      </c>
    </row>
    <row r="11" spans="1:6">
      <c r="A11" s="59" t="s">
        <v>70</v>
      </c>
      <c r="B11" s="39" t="s">
        <v>209</v>
      </c>
      <c r="C11" s="57" t="n">
        <v>15534</v>
      </c>
      <c r="D11" s="63" t="s">
        <v>220</v>
      </c>
      <c r="E11" s="39" t="s">
        <v>221</v>
      </c>
      <c r="F11" s="39" t="s">
        <v>211</v>
      </c>
    </row>
    <row r="12" spans="1:6">
      <c r="A12" s="59" t="s">
        <v>189</v>
      </c>
      <c r="B12" s="39" t="s">
        <v>204</v>
      </c>
      <c r="C12" s="57" t="s">
        <v>222</v>
      </c>
      <c r="D12" s="39" t="s">
        <v>223</v>
      </c>
      <c r="E12" s="39" t="s">
        <v>207</v>
      </c>
      <c r="F12" s="39" t="s">
        <v>211</v>
      </c>
    </row>
    <row r="13" spans="1:6">
      <c r="A13" s="59" t="s">
        <v>46</v>
      </c>
      <c r="B13" s="39" t="s">
        <v>204</v>
      </c>
      <c r="C13" s="57" t="s">
        <v>224</v>
      </c>
      <c r="D13" s="39" t="s">
        <v>225</v>
      </c>
      <c r="E13" s="39" t="s">
        <v>207</v>
      </c>
      <c r="F13" s="39" t="s">
        <v>211</v>
      </c>
    </row>
    <row r="14" spans="1:6">
      <c r="A14" s="59" t="s">
        <v>226</v>
      </c>
      <c r="B14" s="39" t="s">
        <v>209</v>
      </c>
      <c r="C14" s="57" t="n">
        <v>15759</v>
      </c>
      <c r="D14" s="39" t="s">
        <v>227</v>
      </c>
      <c r="E14" s="39" t="s">
        <v>207</v>
      </c>
      <c r="F14" s="39" t="s">
        <v>208</v>
      </c>
    </row>
    <row r="15" spans="1:6">
      <c r="A15" s="59" t="s">
        <v>71</v>
      </c>
      <c r="B15" s="39" t="s">
        <v>209</v>
      </c>
      <c r="C15" s="57" t="n">
        <v>42256</v>
      </c>
      <c r="D15" s="39" t="s">
        <v>228</v>
      </c>
      <c r="E15" s="39" t="s">
        <v>229</v>
      </c>
      <c r="F15" s="39" t="s">
        <v>211</v>
      </c>
    </row>
    <row r="16" spans="1:6">
      <c r="A16" s="59" t="s">
        <v>230</v>
      </c>
      <c r="B16" s="39" t="s">
        <v>204</v>
      </c>
      <c r="C16" s="57" t="s">
        <v>231</v>
      </c>
      <c r="D16" s="39" t="s">
        <v>232</v>
      </c>
      <c r="E16" s="39" t="s">
        <v>233</v>
      </c>
      <c r="F16" s="39" t="s">
        <v>234</v>
      </c>
    </row>
    <row r="17" spans="1:6">
      <c r="A17" s="59" t="s">
        <v>235</v>
      </c>
      <c r="B17" s="39" t="s">
        <v>204</v>
      </c>
      <c r="C17" s="57" t="s">
        <v>236</v>
      </c>
      <c r="D17" s="39" t="s">
        <v>237</v>
      </c>
      <c r="E17" s="39" t="s">
        <v>233</v>
      </c>
      <c r="F17" s="39" t="s">
        <v>234</v>
      </c>
    </row>
    <row r="18" spans="1:6">
      <c r="A18" s="59" t="s">
        <v>238</v>
      </c>
      <c r="B18" s="39" t="s">
        <v>209</v>
      </c>
      <c r="C18" s="57" t="n">
        <v>17079</v>
      </c>
      <c r="D18" s="39" t="s">
        <v>239</v>
      </c>
      <c r="E18" s="39" t="s">
        <v>233</v>
      </c>
      <c r="F18" s="39" t="s">
        <v>234</v>
      </c>
    </row>
  </sheetData>
  <mergeCells count="2">
    <mergeCell ref="A1:I1"/>
    <mergeCell ref="A2:I2"/>
  </mergeCells>
  <printOptions>
    <extLst>
      <ext uri="smNativeData">
        <pm:pageFlags xmlns:pm="smNativeData" id="170538679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05386798" l="56" r="56" t="56" b="56" borderId="0" fillId="0" vertical="0"/>
        <pm:footer xmlns:pm="smNativeData" id="1705386798" l="56" r="56" t="56" b="56" borderId="0" fillId="0" vertical="2"/>
      </ext>
    </extLst>
  </headerFooter>
  <extLst>
    <ext uri="smNativeData">
      <pm:sheetPrefs xmlns:pm="smNativeData" day="17053867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Q11"/>
  <sheetViews>
    <sheetView tabSelected="1" view="normal" workbookViewId="0">
      <selection activeCell="C10" sqref="C10"/>
    </sheetView>
  </sheetViews>
  <sheetFormatPr baseColWidth="9" defaultColWidth="10.000000" defaultRowHeight="13.45"/>
  <cols>
    <col min="1" max="1" width="20.387387" customWidth="1"/>
    <col min="2" max="2" width="26.765766" customWidth="1"/>
    <col min="3" max="3" width="42.450450" customWidth="1"/>
    <col min="4" max="4" width="9.126126" customWidth="1"/>
    <col min="5" max="5" width="9.729730" customWidth="1"/>
    <col min="6" max="6" width="9.315315" customWidth="1"/>
    <col min="7" max="7" width="22.234234" customWidth="1"/>
    <col min="8" max="8" width="42.135135" customWidth="1"/>
    <col min="9" max="9" width="23.927928" customWidth="1"/>
  </cols>
  <sheetData>
    <row r="1" spans="1:17">
      <c r="A1" s="1" t="s">
        <v>240</v>
      </c>
      <c r="B1" s="56"/>
      <c r="C1" s="56"/>
      <c r="D1"/>
      <c r="E1"/>
      <c r="F1" s="56"/>
      <c r="G1" s="56"/>
      <c r="H1"/>
      <c r="I1"/>
      <c r="J1" s="43"/>
      <c r="K1" s="43"/>
      <c r="L1" s="44"/>
      <c r="M1"/>
      <c r="N1" s="43"/>
      <c r="O1" s="43"/>
      <c r="P1" s="44"/>
      <c r="Q1"/>
    </row>
    <row r="2" spans="1:17">
      <c r="A2" s="1" t="s">
        <v>241</v>
      </c>
      <c r="B2" s="56"/>
      <c r="C2" s="56"/>
      <c r="D2"/>
      <c r="E2"/>
      <c r="F2" s="56"/>
      <c r="G2" s="56"/>
      <c r="H2"/>
      <c r="I2"/>
      <c r="J2" s="43"/>
      <c r="K2" s="43"/>
      <c r="L2" s="44"/>
      <c r="M2"/>
      <c r="N2" s="43"/>
      <c r="O2" s="43"/>
      <c r="P2" s="44"/>
      <c r="Q2"/>
    </row>
    <row r="4" spans="1:9">
      <c r="A4" s="64" t="s">
        <v>2</v>
      </c>
      <c r="B4" s="64" t="s">
        <v>242</v>
      </c>
      <c r="C4" s="64" t="s">
        <v>243</v>
      </c>
      <c r="D4" s="65" t="s">
        <v>244</v>
      </c>
      <c r="E4" s="65" t="s">
        <v>245</v>
      </c>
      <c r="F4" s="65" t="s">
        <v>246</v>
      </c>
      <c r="G4" s="64" t="s">
        <v>247</v>
      </c>
      <c r="H4" s="64" t="s">
        <v>10</v>
      </c>
      <c r="I4" s="65" t="s">
        <v>248</v>
      </c>
    </row>
    <row r="5" spans="1:9">
      <c r="A5" s="66" t="s">
        <v>249</v>
      </c>
      <c r="B5" s="67" t="n">
        <v>1.10000000000000009</v>
      </c>
      <c r="C5" s="39" t="s">
        <v>250</v>
      </c>
      <c r="D5" s="68" t="n">
        <v>1.19999999999999996</v>
      </c>
      <c r="E5" s="68" t="n">
        <v>0.5</v>
      </c>
      <c r="F5" s="68" t="n">
        <v>215</v>
      </c>
      <c r="G5" s="69" t="n">
        <v>91</v>
      </c>
      <c r="H5" s="73" t="s">
        <v>250</v>
      </c>
      <c r="I5" s="39" t="s">
        <v>251</v>
      </c>
    </row>
    <row r="6" spans="1:9">
      <c r="A6" s="66" t="s">
        <v>252</v>
      </c>
      <c r="B6" s="67" t="s">
        <v>19</v>
      </c>
      <c r="C6" s="67" t="s">
        <v>19</v>
      </c>
      <c r="D6" s="68" t="n">
        <v>1.10000000000000009</v>
      </c>
      <c r="E6" s="68" t="n">
        <v>0.8</v>
      </c>
      <c r="F6" s="68" t="n">
        <v>121</v>
      </c>
      <c r="G6" s="69" t="n">
        <v>90</v>
      </c>
      <c r="H6" s="73" t="s">
        <v>253</v>
      </c>
      <c r="I6" s="39" t="s">
        <v>254</v>
      </c>
    </row>
    <row r="7" spans="1:9">
      <c r="A7" s="66" t="s">
        <v>255</v>
      </c>
      <c r="B7" s="67" t="s">
        <v>19</v>
      </c>
      <c r="C7" s="67" t="s">
        <v>19</v>
      </c>
      <c r="D7" s="68" t="n">
        <v>1.39999999999999991</v>
      </c>
      <c r="E7" s="68" t="n">
        <v>1.10000000000000009</v>
      </c>
      <c r="F7" s="68" t="n">
        <v>86.5</v>
      </c>
      <c r="G7" s="70" t="s">
        <v>256</v>
      </c>
      <c r="H7" s="73" t="s">
        <v>257</v>
      </c>
      <c r="I7" s="39" t="s">
        <v>258</v>
      </c>
    </row>
    <row r="8" spans="1:9">
      <c r="A8" s="66" t="s">
        <v>259</v>
      </c>
      <c r="B8" s="67" t="n">
        <v>3</v>
      </c>
      <c r="C8" s="67" t="s">
        <v>260</v>
      </c>
      <c r="D8" s="68" t="n">
        <v>3.60000000000000009</v>
      </c>
      <c r="E8" s="68" t="n">
        <v>2.20000000000000018</v>
      </c>
      <c r="F8" s="68" t="n">
        <v>20200</v>
      </c>
      <c r="G8" s="69" t="n">
        <v>98</v>
      </c>
      <c r="H8" s="73" t="s">
        <v>261</v>
      </c>
      <c r="I8" s="39" t="s">
        <v>262</v>
      </c>
    </row>
    <row r="9" spans="1:9">
      <c r="A9" s="66" t="s">
        <v>263</v>
      </c>
      <c r="B9" s="71" t="s">
        <v>264</v>
      </c>
      <c r="C9" s="72" t="s">
        <v>265</v>
      </c>
      <c r="D9" s="68" t="n">
        <v>14</v>
      </c>
      <c r="E9" s="68" t="s">
        <v>19</v>
      </c>
      <c r="F9" s="68" t="n">
        <v>2.5</v>
      </c>
      <c r="G9" s="69" t="s">
        <v>19</v>
      </c>
      <c r="H9" s="73" t="s">
        <v>266</v>
      </c>
      <c r="I9" s="39" t="s">
        <v>267</v>
      </c>
    </row>
    <row r="10" spans="1:9">
      <c r="A10" s="66" t="s">
        <v>268</v>
      </c>
      <c r="B10" s="67" t="s">
        <v>19</v>
      </c>
      <c r="C10" s="67" t="s">
        <v>19</v>
      </c>
      <c r="D10" s="68" t="n">
        <v>3.39999999999999991</v>
      </c>
      <c r="E10" s="68" t="n">
        <v>3.20000000000000018</v>
      </c>
      <c r="F10" s="68" t="n">
        <v>4.79999999999999982</v>
      </c>
      <c r="G10" s="69" t="n">
        <v>80</v>
      </c>
      <c r="H10" s="73" t="s">
        <v>269</v>
      </c>
      <c r="I10" s="39" t="s">
        <v>270</v>
      </c>
    </row>
    <row r="11" spans="1:9">
      <c r="A11" s="66" t="s">
        <v>271</v>
      </c>
      <c r="B11" s="67" t="n">
        <v>7</v>
      </c>
      <c r="C11" s="67" t="s">
        <v>272</v>
      </c>
      <c r="D11" s="68" t="n">
        <v>10</v>
      </c>
      <c r="E11" s="68" t="n">
        <v>5.59999999999999964</v>
      </c>
      <c r="F11" s="68" t="n">
        <v>0.2</v>
      </c>
      <c r="G11" s="69" t="n">
        <v>49</v>
      </c>
      <c r="H11" s="73" t="s">
        <v>273</v>
      </c>
      <c r="I11" s="39" t="s">
        <v>267</v>
      </c>
    </row>
  </sheetData>
  <mergeCells count="2">
    <mergeCell ref="A1:I1"/>
    <mergeCell ref="A2:I2"/>
  </mergeCells>
  <printOptions>
    <extLst>
      <ext uri="smNativeData">
        <pm:pageFlags xmlns:pm="smNativeData" id="170538679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05386798" l="56" r="56" t="56" b="56" borderId="0" fillId="0" vertical="0"/>
        <pm:footer xmlns:pm="smNativeData" id="1705386798" l="56" r="56" t="56" b="56" borderId="0" fillId="0" vertical="2"/>
      </ext>
    </extLst>
  </headerFooter>
  <extLst>
    <ext uri="smNativeData">
      <pm:sheetPrefs xmlns:pm="smNativeData" day="17053867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2023-09-01T08:06:18Z</dcterms:created>
  <dcterms:modified xsi:type="dcterms:W3CDTF">2024-01-16T06:33:18Z</dcterms:modified>
</cp:coreProperties>
</file>