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22945207" val="1050" rev="124" rev64="64" revOS="3" revMin="124" revMax="0"/>
      <pm:docPrefs xmlns:pm="smNativeData" id="1722945207" fixedDigits="0" showNotice="1" showProtection="1" showFrameBounds="1" autoChart="1" recalcOnPrint="1" recalcOnCopy="1" compatTextArt="1" tab="567" useDefinedPrintRange="1" printArea="currentSheet"/>
      <pm:compatibility xmlns:pm="smNativeData" id="1722945207"/>
      <pm:defCurrency xmlns:pm="smNativeData" id="1722945207"/>
      <pm:sortOptions xmlns:pm="smNativeData" id="1722945207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<sst xmlns="http://schemas.openxmlformats.org/spreadsheetml/2006/main" count="302" uniqueCount="32">
  <si>
    <t>Species</t>
  </si>
  <si>
    <t>Sex</t>
  </si>
  <si>
    <t>Experiment_ID</t>
  </si>
  <si>
    <t>Length</t>
  </si>
  <si>
    <t>W</t>
  </si>
  <si>
    <t>female</t>
  </si>
  <si>
    <t>003</t>
  </si>
  <si>
    <t>S</t>
  </si>
  <si>
    <t>male</t>
  </si>
  <si>
    <t>NA</t>
  </si>
  <si>
    <t>004</t>
  </si>
  <si>
    <t>005</t>
  </si>
  <si>
    <t>006</t>
  </si>
  <si>
    <t>007</t>
  </si>
  <si>
    <t>E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</si>
  <si>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</si>
  <si>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</si>
  <si>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</si>
  <si>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</si>
  <si>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</si>
  <si>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</si>
  <si>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</si>
  <si>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</si>
  <si>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</si>
  <si>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</si>
  <si>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</si>
  <si>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</si>
  <si>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</si>
  <si>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ExW</t>
  </si>
  <si>
    <t>SxE</t>
  </si>
  <si>
    <t>ExE</t>
  </si>
  <si>
    <t>ExS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</si>
</sst>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"/>
  </numFmts>
  <fonts count="3">
    <font>
      <name val="Arial"/>
      <family val="1"/>
      <color rgb="FF000000"/>
      <sz val="10"/>
      <extLst>
        <ext uri="smNativeData">
          <pm:charSpec xmlns:pm="smNativeData" id="17229452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2294520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FF0000"/>
      <sz val="10"/>
      <extLst>
        <ext uri="smNativeData">
          <pm:charSpec xmlns:pm="smNativeData" id="1722945207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29452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9452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9452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72294520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view="normal" topLeftCell="A61" workbookViewId="0">
      <selection activeCell="A96" sqref="A96:C96"/>
    </sheetView>
  </sheetViews>
  <sheetFormatPr baseColWidth="9" defaultColWidth="10.000000" defaultRowHeight="13.45"/>
  <cols>
    <col min="1" max="1" width="10.243243" customWidth="1"/>
    <col min="3" max="3" width="12.72072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4" t="s">
        <v>6</v>
      </c>
      <c r="D2">
        <f>AVERAGE(38.1,36.2)</f>
        <v>37.1500000000000057</v>
      </c>
    </row>
    <row r="3" spans="1:4">
      <c r="A3" t="s">
        <v>7</v>
      </c>
      <c r="B3" t="s">
        <v>5</v>
      </c>
      <c r="C3" s="4" t="s">
        <v>6</v>
      </c>
      <c r="D3">
        <f>AVERAGE(24.6,22.4)</f>
        <v>23.5</v>
      </c>
    </row>
    <row r="4" spans="1:5">
      <c r="A4" t="s">
        <v>7</v>
      </c>
      <c r="B4" t="s">
        <v>8</v>
      </c>
      <c r="C4" s="4" t="s">
        <v>6</v>
      </c>
      <c r="D4" t="s">
        <v>9</v>
      </c>
      <c r="E4" s="1"/>
    </row>
    <row r="5" spans="1:4">
      <c r="A5" t="s">
        <v>4</v>
      </c>
      <c r="B5" t="s">
        <v>5</v>
      </c>
      <c r="C5" s="4" t="s">
        <v>10</v>
      </c>
      <c r="D5">
        <f>AVERAGE(29.6)</f>
        <v>29.6000000000000014</v>
      </c>
    </row>
    <row r="6" spans="1:4">
      <c r="A6" t="s">
        <v>4</v>
      </c>
      <c r="B6" t="s">
        <v>8</v>
      </c>
      <c r="C6" s="4" t="s">
        <v>10</v>
      </c>
      <c r="D6">
        <f>AVERAGE(30.1,30.9)</f>
        <v>30.5</v>
      </c>
    </row>
    <row r="7" spans="1:4">
      <c r="A7" t="s">
        <v>7</v>
      </c>
      <c r="B7" t="s">
        <v>8</v>
      </c>
      <c r="C7" s="4" t="s">
        <v>10</v>
      </c>
      <c r="D7">
        <f>AVERAGE(31.1,30.8)</f>
        <v>30.9500000000000028</v>
      </c>
    </row>
    <row r="8" spans="1:4">
      <c r="A8" t="s">
        <v>4</v>
      </c>
      <c r="B8" t="s">
        <v>5</v>
      </c>
      <c r="C8" s="4" t="s">
        <v>11</v>
      </c>
      <c r="D8" t="s">
        <v>9</v>
      </c>
    </row>
    <row r="9" spans="1:4">
      <c r="A9" t="s">
        <v>7</v>
      </c>
      <c r="B9" t="s">
        <v>5</v>
      </c>
      <c r="C9" s="4" t="s">
        <v>11</v>
      </c>
      <c r="D9">
        <f>AVERAGE(27.1)</f>
        <v>27.1000000000000014</v>
      </c>
    </row>
    <row r="10" spans="1:4">
      <c r="A10" t="s">
        <v>4</v>
      </c>
      <c r="B10" t="s">
        <v>8</v>
      </c>
      <c r="C10" s="4" t="s">
        <v>11</v>
      </c>
      <c r="D10">
        <f>AVERAGE(32.8,33.2)</f>
        <v>33</v>
      </c>
    </row>
    <row r="11" spans="1:4">
      <c r="A11" t="s">
        <v>7</v>
      </c>
      <c r="B11" t="s">
        <v>5</v>
      </c>
      <c r="C11" s="4" t="s">
        <v>12</v>
      </c>
      <c r="D11" t="s">
        <v>9</v>
      </c>
    </row>
    <row r="12" spans="1:4">
      <c r="A12" t="s">
        <v>4</v>
      </c>
      <c r="B12" t="s">
        <v>8</v>
      </c>
      <c r="C12" s="4" t="s">
        <v>12</v>
      </c>
      <c r="D12">
        <f>AVERAGE(27.3,29.1)</f>
        <v>28.2000000000000028</v>
      </c>
    </row>
    <row r="13" spans="1:4">
      <c r="A13" t="s">
        <v>7</v>
      </c>
      <c r="B13" t="s">
        <v>8</v>
      </c>
      <c r="C13" s="4" t="s">
        <v>12</v>
      </c>
      <c r="D13">
        <f>AVERAGE(33)</f>
        <v>33</v>
      </c>
    </row>
    <row r="14" spans="1:5">
      <c r="A14" t="s">
        <v>7</v>
      </c>
      <c r="B14" t="s">
        <v>5</v>
      </c>
      <c r="C14" s="4" t="s">
        <v>13</v>
      </c>
      <c r="D14" t="s">
        <v>9</v>
      </c>
      <c r="E14" s="2"/>
    </row>
    <row r="15" spans="1:4">
      <c r="A15" t="s">
        <v>14</v>
      </c>
      <c r="B15" t="s">
        <v>5</v>
      </c>
      <c r="C15" s="4" t="s">
        <v>13</v>
      </c>
      <c r="D15">
        <f>AVERAGE(29.1)</f>
        <v>29.1000000000000014</v>
      </c>
    </row>
    <row r="16" spans="1:4">
      <c r="A16" t="s">
        <v>14</v>
      </c>
      <c r="B16" t="s">
        <v>8</v>
      </c>
      <c r="C16" s="4" t="s">
        <v>13</v>
      </c>
      <c r="D16">
        <f>AVERAGE(23.1)</f>
        <v>23.1000000000000014</v>
      </c>
    </row>
    <row r="17" spans="1:4">
      <c r="A17" t="s">
        <v>7</v>
      </c>
      <c r="B17" t="s">
        <v>5</v>
      </c>
      <c r="C17" s="4" t="s">
        <v>15</v>
      </c>
      <c r="D17">
        <f>AVERAGE(28,29.5)</f>
        <v>28.75</v>
      </c>
    </row>
    <row r="18" spans="1:4">
      <c r="A18" t="s">
        <v>14</v>
      </c>
      <c r="B18" t="s">
        <v>8</v>
      </c>
      <c r="C18" s="4" t="s">
        <v>15</v>
      </c>
      <c r="D18">
        <f>AVERAGE(22.7,25.6)</f>
        <v>24.1499999999999986</v>
      </c>
    </row>
    <row r="19" spans="1:5">
      <c r="A19" t="s">
        <v>7</v>
      </c>
      <c r="B19" t="s">
        <v>8</v>
      </c>
      <c r="C19" s="4" t="s">
        <v>15</v>
      </c>
      <c r="D19" t="s">
        <v>9</v>
      </c>
      <c r="E19" s="3"/>
    </row>
    <row r="20" spans="1:4">
      <c r="A20" t="s">
        <v>14</v>
      </c>
      <c r="B20" t="s">
        <v>5</v>
      </c>
      <c r="C20" s="4" t="s">
        <v>16</v>
      </c>
      <c r="D20">
        <f>AVERAGE(21.4)</f>
        <v>21.3999999999999986</v>
      </c>
    </row>
    <row r="21" spans="1:4">
      <c r="A21" t="s">
        <v>7</v>
      </c>
      <c r="B21" t="s">
        <v>5</v>
      </c>
      <c r="C21" s="4" t="s">
        <v>16</v>
      </c>
      <c r="D21">
        <f>AVERAGE(27.2,25.2)</f>
        <v>26.1999999999999993</v>
      </c>
    </row>
    <row r="22" spans="1:5">
      <c r="A22" t="s">
        <v>7</v>
      </c>
      <c r="B22" t="s">
        <v>8</v>
      </c>
      <c r="C22" s="4" t="s">
        <v>16</v>
      </c>
      <c r="D22" t="s">
        <v>9</v>
      </c>
      <c r="E22" s="1"/>
    </row>
    <row r="23" spans="1:4">
      <c r="A23" t="s">
        <v>14</v>
      </c>
      <c r="B23" t="s">
        <v>5</v>
      </c>
      <c r="C23" s="4" t="s">
        <v>17</v>
      </c>
      <c r="D23" t="s">
        <v>9</v>
      </c>
    </row>
    <row r="24" spans="1:4">
      <c r="A24" t="s">
        <v>14</v>
      </c>
      <c r="B24" t="s">
        <v>8</v>
      </c>
      <c r="C24" s="4" t="s">
        <v>17</v>
      </c>
      <c r="D24">
        <f>AVERAGE(31,29.5)</f>
        <v>30.25</v>
      </c>
    </row>
    <row r="25" spans="1:4">
      <c r="A25" t="s">
        <v>7</v>
      </c>
      <c r="B25" t="s">
        <v>8</v>
      </c>
      <c r="C25" s="4" t="s">
        <v>17</v>
      </c>
      <c r="D25">
        <f>AVERAGE(31.7,31.4)</f>
        <v>31.5499999999999972</v>
      </c>
    </row>
    <row r="26" spans="1:4">
      <c r="A26" t="s">
        <v>4</v>
      </c>
      <c r="B26" t="s">
        <v>5</v>
      </c>
      <c r="C26" s="4" t="s">
        <v>18</v>
      </c>
      <c r="D26" t="s">
        <v>9</v>
      </c>
    </row>
    <row r="27" spans="1:4">
      <c r="A27" t="s">
        <v>14</v>
      </c>
      <c r="B27" t="s">
        <v>5</v>
      </c>
      <c r="C27" s="4" t="s">
        <v>18</v>
      </c>
      <c r="D27" t="s">
        <v>9</v>
      </c>
    </row>
    <row r="28" spans="1:4">
      <c r="A28" t="s">
        <v>14</v>
      </c>
      <c r="B28" t="s">
        <v>8</v>
      </c>
      <c r="C28" s="4" t="s">
        <v>18</v>
      </c>
      <c r="D28">
        <f>AVERAGE(22.8)</f>
        <v>22.8000000000000007</v>
      </c>
    </row>
    <row r="29" spans="1:4">
      <c r="A29" t="s">
        <v>4</v>
      </c>
      <c r="B29" t="s">
        <v>5</v>
      </c>
      <c r="C29" s="4" t="s">
        <v>19</v>
      </c>
      <c r="D29">
        <f>AVERAGE(27.3,27.9,27)</f>
        <v>27.4000000000000021</v>
      </c>
    </row>
    <row r="30" spans="1:4">
      <c r="A30" t="s">
        <v>14</v>
      </c>
      <c r="B30" t="s">
        <v>8</v>
      </c>
      <c r="C30" s="4" t="s">
        <v>19</v>
      </c>
      <c r="D30">
        <f>AVERAGE(25.8)</f>
        <v>25.8000000000000007</v>
      </c>
    </row>
    <row r="31" spans="1:4">
      <c r="A31" t="s">
        <v>4</v>
      </c>
      <c r="B31" t="s">
        <v>8</v>
      </c>
      <c r="C31" s="4" t="s">
        <v>19</v>
      </c>
      <c r="D31">
        <f>AVERAGE(35.7,35.2)</f>
        <v>35.4500000000000028</v>
      </c>
    </row>
    <row r="32" spans="1:4">
      <c r="A32" t="s">
        <v>14</v>
      </c>
      <c r="B32" t="s">
        <v>5</v>
      </c>
      <c r="C32" s="4" t="s">
        <v>20</v>
      </c>
      <c r="D32" t="s">
        <v>9</v>
      </c>
    </row>
    <row r="33" spans="1:4">
      <c r="A33" t="s">
        <v>4</v>
      </c>
      <c r="B33" t="s">
        <v>5</v>
      </c>
      <c r="C33" s="4" t="s">
        <v>20</v>
      </c>
      <c r="D33">
        <f>AVERAGE(32.3,32.4)</f>
        <v>32.3499999999999943</v>
      </c>
    </row>
    <row r="34" spans="1:4">
      <c r="A34" t="s">
        <v>4</v>
      </c>
      <c r="B34" t="s">
        <v>8</v>
      </c>
      <c r="C34" s="4" t="s">
        <v>20</v>
      </c>
      <c r="D34">
        <f>AVERAGE(24.1,25.2)</f>
        <v>24.6499999999999986</v>
      </c>
    </row>
    <row r="35" spans="1:4">
      <c r="A35" t="s">
        <v>14</v>
      </c>
      <c r="B35" t="s">
        <v>5</v>
      </c>
      <c r="C35" s="4" t="s">
        <v>21</v>
      </c>
      <c r="D35">
        <f>AVERAGE(17.6)</f>
        <v>17.6000000000000014</v>
      </c>
    </row>
    <row r="36" spans="1:4">
      <c r="A36" t="s">
        <v>4</v>
      </c>
      <c r="B36" t="s">
        <v>8</v>
      </c>
      <c r="C36" s="4" t="s">
        <v>21</v>
      </c>
      <c r="D36">
        <f>AVERAGE(35.4,29.6)</f>
        <v>32.5</v>
      </c>
    </row>
    <row r="37" spans="1:4">
      <c r="A37" t="s">
        <v>14</v>
      </c>
      <c r="B37" t="s">
        <v>8</v>
      </c>
      <c r="C37" s="4" t="s">
        <v>21</v>
      </c>
      <c r="D37">
        <f>AVERAGE(26.4,29)</f>
        <v>27.6999999999999993</v>
      </c>
    </row>
    <row r="38" spans="1:4">
      <c r="A38" t="s">
        <v>4</v>
      </c>
      <c r="B38" t="s">
        <v>5</v>
      </c>
      <c r="C38" s="4" t="s">
        <v>22</v>
      </c>
      <c r="D38">
        <f>AVERAGE(27.8,35.1)</f>
        <v>31.4500000000000028</v>
      </c>
    </row>
    <row r="39" spans="1:4">
      <c r="A39" t="s">
        <v>7</v>
      </c>
      <c r="B39" t="s">
        <v>5</v>
      </c>
      <c r="C39" s="4" t="s">
        <v>22</v>
      </c>
      <c r="D39">
        <f>AVERAGE(22.6,23.5)</f>
        <v>23.0500000000000007</v>
      </c>
    </row>
    <row r="40" spans="1:4">
      <c r="A40" t="s">
        <v>7</v>
      </c>
      <c r="B40" t="s">
        <v>8</v>
      </c>
      <c r="C40" s="4" t="s">
        <v>22</v>
      </c>
      <c r="D40">
        <f>AVERAGE(30.1,33.7)</f>
        <v>31.9000000000000021</v>
      </c>
    </row>
    <row r="41" spans="1:4">
      <c r="A41" t="s">
        <v>4</v>
      </c>
      <c r="B41" t="s">
        <v>5</v>
      </c>
      <c r="C41" s="4" t="s">
        <v>23</v>
      </c>
      <c r="D41">
        <f>AVERAGE(29.1)</f>
        <v>29.1000000000000014</v>
      </c>
    </row>
    <row r="42" spans="1:4">
      <c r="A42" t="s">
        <v>4</v>
      </c>
      <c r="B42" t="s">
        <v>8</v>
      </c>
      <c r="C42" s="4" t="s">
        <v>23</v>
      </c>
      <c r="D42">
        <f>AVERAGE(29.6,28.9)</f>
        <v>29.25</v>
      </c>
    </row>
    <row r="43" spans="1:4">
      <c r="A43" t="s">
        <v>7</v>
      </c>
      <c r="B43" t="s">
        <v>8</v>
      </c>
      <c r="C43" s="4" t="s">
        <v>23</v>
      </c>
      <c r="D43">
        <f>AVERAGE(28.4)</f>
        <v>28.3999999999999986</v>
      </c>
    </row>
    <row r="44" spans="1:4">
      <c r="A44" t="s">
        <v>4</v>
      </c>
      <c r="B44" t="s">
        <v>5</v>
      </c>
      <c r="C44" s="4" t="s">
        <v>24</v>
      </c>
      <c r="D44">
        <f>AVERAGE(26.5,26.1)</f>
        <v>26.3000000000000007</v>
      </c>
    </row>
    <row r="45" spans="1:4">
      <c r="A45" t="s">
        <v>7</v>
      </c>
      <c r="B45" t="s">
        <v>5</v>
      </c>
      <c r="C45" s="4" t="s">
        <v>24</v>
      </c>
      <c r="D45">
        <f>AVERAGE(20.5,22.9)</f>
        <v>21.6999999999999993</v>
      </c>
    </row>
    <row r="46" spans="1:4">
      <c r="A46" t="s">
        <v>4</v>
      </c>
      <c r="B46" t="s">
        <v>8</v>
      </c>
      <c r="C46" s="4" t="s">
        <v>24</v>
      </c>
      <c r="D46">
        <f>AVERAGE(27.8,26.3)</f>
        <v>27.0500000000000007</v>
      </c>
    </row>
    <row r="47" spans="1:4">
      <c r="A47" t="s">
        <v>7</v>
      </c>
      <c r="B47" t="s">
        <v>5</v>
      </c>
      <c r="C47" s="4" t="s">
        <v>25</v>
      </c>
      <c r="D47">
        <f>AVERAGE(23.4)</f>
        <v>23.3999999999999986</v>
      </c>
    </row>
    <row r="48" spans="1:4">
      <c r="A48" t="s">
        <v>4</v>
      </c>
      <c r="B48" t="s">
        <v>8</v>
      </c>
      <c r="C48" s="4" t="s">
        <v>25</v>
      </c>
      <c r="D48">
        <f>AVERAGE(28.6)</f>
        <v>28.6000000000000014</v>
      </c>
    </row>
    <row r="49" spans="1:4">
      <c r="A49" t="s">
        <v>7</v>
      </c>
      <c r="B49" t="s">
        <v>8</v>
      </c>
      <c r="C49" s="4" t="s">
        <v>25</v>
      </c>
      <c r="D49" t="s">
        <v>9</v>
      </c>
    </row>
    <row r="50" spans="1:4">
      <c r="A50" t="s">
        <v>4</v>
      </c>
      <c r="B50" t="s">
        <v>5</v>
      </c>
      <c r="C50" s="4" t="s">
        <v>26</v>
      </c>
      <c r="D50" t="s">
        <v>9</v>
      </c>
    </row>
    <row r="51" spans="1:4">
      <c r="A51" t="s">
        <v>7</v>
      </c>
      <c r="B51" t="s">
        <v>5</v>
      </c>
      <c r="C51" s="4" t="s">
        <v>26</v>
      </c>
      <c r="D51">
        <f>AVERAGE(22.7)</f>
        <v>22.6999999999999993</v>
      </c>
    </row>
    <row r="52" spans="1:4">
      <c r="A52" t="s">
        <v>7</v>
      </c>
      <c r="B52" t="s">
        <v>8</v>
      </c>
      <c r="C52" s="4" t="s">
        <v>26</v>
      </c>
      <c r="D52">
        <f>AVERAGE(26)</f>
        <v>26</v>
      </c>
    </row>
    <row r="53" spans="1:4">
      <c r="A53" t="s">
        <v>4</v>
      </c>
      <c r="B53" t="s">
        <v>5</v>
      </c>
      <c r="C53" s="4" t="s">
        <v>27</v>
      </c>
      <c r="D53">
        <f>AVERAGE(28.6,34)</f>
        <v>31.3000000000000007</v>
      </c>
    </row>
    <row r="54" spans="1:4">
      <c r="A54" t="s">
        <v>4</v>
      </c>
      <c r="B54" t="s">
        <v>8</v>
      </c>
      <c r="C54" s="4" t="s">
        <v>27</v>
      </c>
      <c r="D54" t="s">
        <v>9</v>
      </c>
    </row>
    <row r="55" spans="1:4">
      <c r="A55" t="s">
        <v>7</v>
      </c>
      <c r="B55" t="s">
        <v>8</v>
      </c>
      <c r="C55" s="4" t="s">
        <v>27</v>
      </c>
      <c r="D55">
        <f>AVERAGE(32.2)</f>
        <v>32.2000000000000028</v>
      </c>
    </row>
    <row r="56" spans="1:4">
      <c r="A56" t="s">
        <v>14</v>
      </c>
      <c r="B56" t="s">
        <v>5</v>
      </c>
      <c r="C56" t="s">
        <v>28</v>
      </c>
      <c r="D56" t="n">
        <v>19.3500000000000014</v>
      </c>
    </row>
    <row r="57" spans="1:4">
      <c r="A57" t="s">
        <v>14</v>
      </c>
      <c r="B57" t="s">
        <v>5</v>
      </c>
      <c r="C57" t="s">
        <v>28</v>
      </c>
      <c r="D57" t="n">
        <v>23.1000000000000014</v>
      </c>
    </row>
    <row r="58" spans="1:4">
      <c r="A58" t="s">
        <v>4</v>
      </c>
      <c r="B58" t="s">
        <v>8</v>
      </c>
      <c r="C58" t="s">
        <v>28</v>
      </c>
      <c r="D58" t="n">
        <v>32.3999999999999986</v>
      </c>
    </row>
    <row r="59" spans="1:4">
      <c r="A59" t="s">
        <v>14</v>
      </c>
      <c r="B59" t="s">
        <v>5</v>
      </c>
      <c r="C59" t="s">
        <v>28</v>
      </c>
      <c r="D59" t="n">
        <v>24.1999999999999993</v>
      </c>
    </row>
    <row r="60" spans="1:4">
      <c r="A60" t="s">
        <v>14</v>
      </c>
      <c r="B60" t="s">
        <v>5</v>
      </c>
      <c r="C60" t="s">
        <v>28</v>
      </c>
      <c r="D60" t="n">
        <v>24.5</v>
      </c>
    </row>
    <row r="61" spans="1:4">
      <c r="A61" t="s">
        <v>14</v>
      </c>
      <c r="B61" t="s">
        <v>5</v>
      </c>
      <c r="C61" t="s">
        <v>28</v>
      </c>
      <c r="D61" t="n">
        <v>25.1000000000000014</v>
      </c>
    </row>
    <row r="62" spans="1:4">
      <c r="A62" t="s">
        <v>14</v>
      </c>
      <c r="B62" t="s">
        <v>5</v>
      </c>
      <c r="C62" t="s">
        <v>28</v>
      </c>
      <c r="D62" t="n">
        <v>22.5</v>
      </c>
    </row>
    <row r="63" spans="1:4">
      <c r="A63" t="s">
        <v>14</v>
      </c>
      <c r="B63" t="s">
        <v>5</v>
      </c>
      <c r="C63" t="s">
        <v>28</v>
      </c>
      <c r="D63" t="n">
        <v>23.3999999999999986</v>
      </c>
    </row>
    <row r="64" spans="1:4">
      <c r="A64" t="s">
        <v>4</v>
      </c>
      <c r="B64" t="s">
        <v>8</v>
      </c>
      <c r="C64" t="s">
        <v>28</v>
      </c>
      <c r="D64" t="n">
        <v>27.6999999999999993</v>
      </c>
    </row>
    <row r="65" spans="1:4">
      <c r="A65" t="s">
        <v>4</v>
      </c>
      <c r="B65" t="s">
        <v>8</v>
      </c>
      <c r="C65" t="s">
        <v>28</v>
      </c>
      <c r="D65" t="n">
        <v>29.1999999999999993</v>
      </c>
    </row>
    <row r="66" spans="1:4">
      <c r="A66" t="s">
        <v>4</v>
      </c>
      <c r="B66" t="s">
        <v>8</v>
      </c>
      <c r="C66" t="s">
        <v>28</v>
      </c>
      <c r="D66" t="n">
        <v>31.6999999999999993</v>
      </c>
    </row>
    <row r="67" spans="1:4">
      <c r="A67" t="s">
        <v>4</v>
      </c>
      <c r="B67" t="s">
        <v>8</v>
      </c>
      <c r="C67" t="s">
        <v>28</v>
      </c>
      <c r="D67" t="n">
        <v>27.8000000000000007</v>
      </c>
    </row>
    <row r="68" spans="1:4">
      <c r="A68" t="s">
        <v>14</v>
      </c>
      <c r="B68" t="s">
        <v>5</v>
      </c>
      <c r="C68" t="s">
        <v>28</v>
      </c>
      <c r="D68" t="n">
        <v>25</v>
      </c>
    </row>
    <row r="69" spans="1:4">
      <c r="A69" t="s">
        <v>14</v>
      </c>
      <c r="B69" t="s">
        <v>5</v>
      </c>
      <c r="C69" t="s">
        <v>28</v>
      </c>
      <c r="D69" t="n">
        <v>23.1000000000000014</v>
      </c>
    </row>
    <row r="70" spans="1:4">
      <c r="A70" t="s">
        <v>4</v>
      </c>
      <c r="B70" t="s">
        <v>8</v>
      </c>
      <c r="C70" t="s">
        <v>28</v>
      </c>
      <c r="D70" t="n">
        <v>31.3999999999999986</v>
      </c>
    </row>
    <row r="71" spans="1:4">
      <c r="A71" t="s">
        <v>4</v>
      </c>
      <c r="B71" t="s">
        <v>8</v>
      </c>
      <c r="C71" t="s">
        <v>28</v>
      </c>
      <c r="D71" t="n">
        <v>33.2999999999999972</v>
      </c>
    </row>
    <row r="72" spans="1:4">
      <c r="A72" t="s">
        <v>14</v>
      </c>
      <c r="B72" t="s">
        <v>5</v>
      </c>
      <c r="C72" t="s">
        <v>28</v>
      </c>
      <c r="D72" t="n">
        <v>21</v>
      </c>
    </row>
    <row r="73" spans="1:4">
      <c r="A73" t="s">
        <v>4</v>
      </c>
      <c r="B73" t="s">
        <v>8</v>
      </c>
      <c r="C73" t="s">
        <v>28</v>
      </c>
      <c r="D73" t="n">
        <v>28.8999999999999986</v>
      </c>
    </row>
    <row r="74" spans="1:4">
      <c r="A74" t="s">
        <v>7</v>
      </c>
      <c r="B74" t="s">
        <v>5</v>
      </c>
      <c r="C74" t="s">
        <v>29</v>
      </c>
      <c r="D74" t="n">
        <v>32</v>
      </c>
    </row>
    <row r="75" spans="1:4">
      <c r="A75" t="s">
        <v>14</v>
      </c>
      <c r="B75" t="s">
        <v>8</v>
      </c>
      <c r="C75" t="s">
        <v>29</v>
      </c>
      <c r="D75" t="n">
        <v>20.1999999999999993</v>
      </c>
    </row>
    <row r="76" spans="1:4">
      <c r="A76" t="s">
        <v>7</v>
      </c>
      <c r="B76" t="s">
        <v>5</v>
      </c>
      <c r="C76" t="s">
        <v>29</v>
      </c>
      <c r="D76" t="n">
        <v>23.3999999999999986</v>
      </c>
    </row>
    <row r="77" spans="1:4">
      <c r="A77" t="s">
        <v>14</v>
      </c>
      <c r="B77" t="s">
        <v>8</v>
      </c>
      <c r="C77" t="s">
        <v>29</v>
      </c>
      <c r="D77" t="n">
        <v>21.8000000000000007</v>
      </c>
    </row>
    <row r="78" spans="1:4">
      <c r="A78" t="s">
        <v>14</v>
      </c>
      <c r="B78" t="s">
        <v>8</v>
      </c>
      <c r="C78" t="s">
        <v>29</v>
      </c>
      <c r="D78" t="n">
        <v>23.3000000000000007</v>
      </c>
    </row>
    <row r="79" spans="1:4">
      <c r="A79" t="s">
        <v>7</v>
      </c>
      <c r="B79" t="s">
        <v>5</v>
      </c>
      <c r="C79" t="s">
        <v>29</v>
      </c>
      <c r="D79" t="n">
        <v>20.3999999999999986</v>
      </c>
    </row>
    <row r="80" spans="1:4">
      <c r="A80" t="s">
        <v>7</v>
      </c>
      <c r="B80" t="s">
        <v>5</v>
      </c>
      <c r="C80" t="s">
        <v>29</v>
      </c>
      <c r="D80" t="n">
        <v>25.3000000000000007</v>
      </c>
    </row>
    <row r="81" spans="1:4">
      <c r="A81" t="s">
        <v>14</v>
      </c>
      <c r="B81" t="s">
        <v>8</v>
      </c>
      <c r="C81" t="s">
        <v>29</v>
      </c>
      <c r="D81" t="n">
        <v>24.1000000000000014</v>
      </c>
    </row>
    <row r="82" spans="1:4">
      <c r="A82" t="s">
        <v>14</v>
      </c>
      <c r="B82" t="s">
        <v>8</v>
      </c>
      <c r="C82" t="s">
        <v>29</v>
      </c>
      <c r="D82" t="n">
        <v>25.6999999999999993</v>
      </c>
    </row>
    <row r="83" spans="1:4">
      <c r="A83" t="s">
        <v>7</v>
      </c>
      <c r="B83" t="s">
        <v>5</v>
      </c>
      <c r="C83" t="s">
        <v>29</v>
      </c>
      <c r="D83" t="n">
        <v>25.6999999999999993</v>
      </c>
    </row>
    <row r="84" spans="1:4">
      <c r="A84" t="s">
        <v>14</v>
      </c>
      <c r="B84" t="s">
        <v>5</v>
      </c>
      <c r="C84" t="s">
        <v>30</v>
      </c>
      <c r="D84" t="n">
        <v>26.3999999999999986</v>
      </c>
    </row>
    <row r="85" spans="1:4">
      <c r="A85" t="s">
        <v>14</v>
      </c>
      <c r="B85" t="s">
        <v>8</v>
      </c>
      <c r="C85" t="s">
        <v>30</v>
      </c>
      <c r="D85" t="n">
        <v>20.5</v>
      </c>
    </row>
    <row r="86" spans="1:4">
      <c r="A86" t="s">
        <v>14</v>
      </c>
      <c r="B86" t="s">
        <v>5</v>
      </c>
      <c r="C86" t="s">
        <v>30</v>
      </c>
      <c r="D86" t="n">
        <v>22.8999999999999986</v>
      </c>
    </row>
    <row r="87" spans="1:4">
      <c r="A87" t="s">
        <v>14</v>
      </c>
      <c r="B87" t="s">
        <v>5</v>
      </c>
      <c r="C87" t="s">
        <v>30</v>
      </c>
      <c r="D87" t="n">
        <v>22.1999999999999993</v>
      </c>
    </row>
    <row r="88" spans="1:4">
      <c r="A88" t="s">
        <v>14</v>
      </c>
      <c r="B88" t="s">
        <v>5</v>
      </c>
      <c r="C88" t="s">
        <v>31</v>
      </c>
      <c r="D88" t="n">
        <v>21</v>
      </c>
    </row>
    <row r="89" spans="1:4">
      <c r="A89" t="s">
        <v>14</v>
      </c>
      <c r="B89" t="s">
        <v>5</v>
      </c>
      <c r="C89" t="s">
        <v>31</v>
      </c>
      <c r="D89" t="n">
        <v>20.1000000000000014</v>
      </c>
    </row>
    <row r="90" spans="1:4">
      <c r="A90" t="s">
        <v>14</v>
      </c>
      <c r="B90" t="s">
        <v>5</v>
      </c>
      <c r="C90" t="s">
        <v>31</v>
      </c>
      <c r="D90" t="n">
        <v>23.1000000000000014</v>
      </c>
    </row>
    <row r="91" spans="1:4">
      <c r="A91" t="s">
        <v>14</v>
      </c>
      <c r="B91" t="s">
        <v>5</v>
      </c>
      <c r="C91" t="s">
        <v>31</v>
      </c>
      <c r="D91" t="n">
        <v>21.3999999999999986</v>
      </c>
    </row>
    <row r="92" spans="1:4">
      <c r="A92" t="s">
        <v>7</v>
      </c>
      <c r="B92" t="s">
        <v>8</v>
      </c>
      <c r="C92" t="s">
        <v>31</v>
      </c>
      <c r="D92" t="n">
        <v>29.3000000000000007</v>
      </c>
    </row>
    <row r="93" spans="1:4">
      <c r="A93" t="s">
        <v>7</v>
      </c>
      <c r="B93" t="s">
        <v>8</v>
      </c>
      <c r="C93" t="s">
        <v>31</v>
      </c>
      <c r="D93" t="n">
        <v>31.6000000000000014</v>
      </c>
    </row>
    <row r="94" spans="1:4">
      <c r="A94" t="s">
        <v>7</v>
      </c>
      <c r="B94" t="s">
        <v>8</v>
      </c>
      <c r="C94" t="s">
        <v>31</v>
      </c>
      <c r="D94" t="n">
        <v>29.5</v>
      </c>
    </row>
    <row r="95" spans="1:4">
      <c r="A95" t="s">
        <v>7</v>
      </c>
      <c r="B95" t="s">
        <v>8</v>
      </c>
      <c r="C95" t="s">
        <v>31</v>
      </c>
      <c r="D95" t="n">
        <v>30.1000000000000014</v>
      </c>
    </row>
    <row r="96" spans="1:4">
      <c r="A96" t="s">
        <v>14</v>
      </c>
      <c r="B96" t="s">
        <v>5</v>
      </c>
      <c r="C96" t="s">
        <v>31</v>
      </c>
      <c r="D96" t="n">
        <v>21.8000000000000007</v>
      </c>
    </row>
  </sheetData>
  <printOptions>
    <extLst>
      <ext uri="smNativeData">
        <pm:pageFlags xmlns:pm="smNativeData" id="17229452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2945207" l="56" r="56" t="56" b="56" borderId="0" fillId="0" vertical="0"/>
        <pm:footer xmlns:pm="smNativeData" id="1722945207" l="56" r="56" t="56" b="56" borderId="0" fillId="0" vertical="2"/>
      </ext>
    </extLst>
  </headerFooter>
  <extLst>
    <ext uri="smNativeData">
      <pm:sheetPrefs xmlns:pm="smNativeData" day="17229452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2024-08-05T11:49:45Z</dcterms:created>
  <dcterms:modified xsi:type="dcterms:W3CDTF">2024-08-06T11:53:27Z</dcterms:modified>
</cp:coreProperties>
</file>