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8325"/>
  </bookViews>
  <sheets>
    <sheet name="CytoFLEX_results" sheetId="1" r:id="rId1"/>
  </sheets>
  <definedNames>
    <definedName name="_xlnm._FilterDatabase" localSheetId="0" hidden="1">CytoFLEX_results!$A$1:$U$35</definedName>
  </definedNames>
  <calcPr calcId="144525"/>
</workbook>
</file>

<file path=xl/sharedStrings.xml><?xml version="1.0" encoding="utf-8"?>
<sst xmlns="http://schemas.openxmlformats.org/spreadsheetml/2006/main" count="208" uniqueCount="110">
  <si>
    <t>Tube Name:</t>
  </si>
  <si>
    <t>Sample ID</t>
  </si>
  <si>
    <t>Population</t>
  </si>
  <si>
    <t>P3/P1</t>
  </si>
  <si>
    <t>Est. genome size, pg</t>
  </si>
  <si>
    <t xml:space="preserve">All Events </t>
  </si>
  <si>
    <t>P1 Events</t>
  </si>
  <si>
    <t>P2 Events</t>
  </si>
  <si>
    <t>P3 Events</t>
  </si>
  <si>
    <t>All Events  % Total</t>
  </si>
  <si>
    <t>P1 % Total</t>
  </si>
  <si>
    <t>P2 % Total</t>
  </si>
  <si>
    <t>P3 % Total</t>
  </si>
  <si>
    <t>All Events  % Parent</t>
  </si>
  <si>
    <t>P1 % Parent</t>
  </si>
  <si>
    <t>P2 % Parent</t>
  </si>
  <si>
    <t>P3 % Parent</t>
  </si>
  <si>
    <t>All Events  Median ECD-A</t>
  </si>
  <si>
    <t>P1 Median ECD-A</t>
  </si>
  <si>
    <t>P2 Median ECD-A</t>
  </si>
  <si>
    <t>P3 Median ECD-A</t>
  </si>
  <si>
    <t>EvePB_38</t>
  </si>
  <si>
    <t>S</t>
  </si>
  <si>
    <t>100.00%</t>
  </si>
  <si>
    <t>45.99%</t>
  </si>
  <si>
    <t>17.18%</t>
  </si>
  <si>
    <t>5.17%</t>
  </si>
  <si>
    <t>374372.7</t>
  </si>
  <si>
    <t>EvePB_42</t>
  </si>
  <si>
    <t>30.23%</t>
  </si>
  <si>
    <t>10.73%</t>
  </si>
  <si>
    <t>10.93%</t>
  </si>
  <si>
    <t>451177.9</t>
  </si>
  <si>
    <t>EveUB_3</t>
  </si>
  <si>
    <t>E</t>
  </si>
  <si>
    <t>10.32%</t>
  </si>
  <si>
    <t>2.60%</t>
  </si>
  <si>
    <t>43.95%</t>
  </si>
  <si>
    <t>1392570.3</t>
  </si>
  <si>
    <t>EveUB_2</t>
  </si>
  <si>
    <t>12.09%</t>
  </si>
  <si>
    <t>4.05%</t>
  </si>
  <si>
    <t>43.20%</t>
  </si>
  <si>
    <t>1350541.5</t>
  </si>
  <si>
    <t>EveUB_1</t>
  </si>
  <si>
    <t>23.39%</t>
  </si>
  <si>
    <t>7.56%</t>
  </si>
  <si>
    <t>29.38%</t>
  </si>
  <si>
    <t>1165904.3</t>
  </si>
  <si>
    <t>EveUB_55</t>
  </si>
  <si>
    <t>9.39%</t>
  </si>
  <si>
    <t>3.82%</t>
  </si>
  <si>
    <t>42.75%</t>
  </si>
  <si>
    <t>2781880.5</t>
  </si>
  <si>
    <t>EveUB_56</t>
  </si>
  <si>
    <t>7.85%</t>
  </si>
  <si>
    <t>4.10%</t>
  </si>
  <si>
    <t>36.56%</t>
  </si>
  <si>
    <t>2723918.5</t>
  </si>
  <si>
    <t>EveUB_57</t>
  </si>
  <si>
    <t>8.38%</t>
  </si>
  <si>
    <t>10.02%</t>
  </si>
  <si>
    <t>0.17%</t>
  </si>
  <si>
    <t>882284.5</t>
  </si>
  <si>
    <t>EveUB_58</t>
  </si>
  <si>
    <t>6.21%</t>
  </si>
  <si>
    <t>1.95%</t>
  </si>
  <si>
    <t>44.74%</t>
  </si>
  <si>
    <t>2524715.3</t>
  </si>
  <si>
    <t>EvePB_59</t>
  </si>
  <si>
    <t>5.68%</t>
  </si>
  <si>
    <t>2.12%</t>
  </si>
  <si>
    <t>46.39%</t>
  </si>
  <si>
    <t>3100390.5</t>
  </si>
  <si>
    <t>EvePB_3</t>
  </si>
  <si>
    <t>21.92%</t>
  </si>
  <si>
    <t>4.43%</t>
  </si>
  <si>
    <t>40.98%</t>
  </si>
  <si>
    <t>4739039.5</t>
  </si>
  <si>
    <t>EvePB_4</t>
  </si>
  <si>
    <t>28.75%</t>
  </si>
  <si>
    <t>8.03%</t>
  </si>
  <si>
    <t>30.14%</t>
  </si>
  <si>
    <t>2684059.5</t>
  </si>
  <si>
    <t>EvePB_5</t>
  </si>
  <si>
    <t>16.60%</t>
  </si>
  <si>
    <t>6.29%</t>
  </si>
  <si>
    <t>35.68%</t>
  </si>
  <si>
    <t>4977282.0</t>
  </si>
  <si>
    <t>EveL_2</t>
  </si>
  <si>
    <t>W</t>
  </si>
  <si>
    <t>11.37%</t>
  </si>
  <si>
    <t>4.29%</t>
  </si>
  <si>
    <t>51.42%</t>
  </si>
  <si>
    <t>4329883.0</t>
  </si>
  <si>
    <t>EveL_3</t>
  </si>
  <si>
    <t>11.75%</t>
  </si>
  <si>
    <t>3.73%</t>
  </si>
  <si>
    <t>46.52%</t>
  </si>
  <si>
    <t>4502824.0</t>
  </si>
  <si>
    <t>EveL_4</t>
  </si>
  <si>
    <t>19.86%</t>
  </si>
  <si>
    <t>3.98%</t>
  </si>
  <si>
    <t>31.59%</t>
  </si>
  <si>
    <t>4192212.5</t>
  </si>
  <si>
    <t>EveL_5</t>
  </si>
  <si>
    <t>17.60%</t>
  </si>
  <si>
    <t>5.41%</t>
  </si>
  <si>
    <t>32.47%</t>
  </si>
  <si>
    <t>4145608.3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</si>
</sst>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9" defaultRowHeight="14.25"/>
  <cols>
    <col min="1" max="1" width="12.875" customWidth="1"/>
    <col min="2" max="2" width="12.375" customWidth="1"/>
    <col min="4" max="5" width="12.625"/>
    <col min="19" max="19" width="9.375"/>
    <col min="20" max="21" width="10.37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61</v>
      </c>
      <c r="B2" t="s">
        <v>21</v>
      </c>
      <c r="C2" t="s">
        <v>22</v>
      </c>
      <c r="D2">
        <f>U2/S2</f>
        <v>7.06593874695586</v>
      </c>
      <c r="E2">
        <f>D2*1.18</f>
        <v>8.33780772140791</v>
      </c>
      <c r="F2">
        <v>6939</v>
      </c>
      <c r="G2">
        <v>3191</v>
      </c>
      <c r="H2">
        <v>1192</v>
      </c>
      <c r="I2">
        <v>359</v>
      </c>
      <c r="J2" t="s">
        <v>23</v>
      </c>
      <c r="K2" t="s">
        <v>24</v>
      </c>
      <c r="L2" t="s">
        <v>25</v>
      </c>
      <c r="M2" t="s">
        <v>26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>
        <v>277951.9</v>
      </c>
      <c r="T2">
        <v>512584.8</v>
      </c>
      <c r="U2">
        <v>1963991.1</v>
      </c>
    </row>
    <row r="3" spans="1:21">
      <c r="A3">
        <v>63</v>
      </c>
      <c r="B3" t="s">
        <v>28</v>
      </c>
      <c r="C3" t="s">
        <v>22</v>
      </c>
      <c r="D3">
        <f t="shared" ref="D2:D18" si="0">U3/S3</f>
        <v>6.6998528127524</v>
      </c>
      <c r="E3">
        <f t="shared" ref="E3:E18" si="1">D3*1.18</f>
        <v>7.90582631904783</v>
      </c>
      <c r="F3">
        <v>3000</v>
      </c>
      <c r="G3">
        <v>907</v>
      </c>
      <c r="H3">
        <v>322</v>
      </c>
      <c r="I3">
        <v>328</v>
      </c>
      <c r="J3" t="s">
        <v>23</v>
      </c>
      <c r="K3" t="s">
        <v>29</v>
      </c>
      <c r="L3" t="s">
        <v>30</v>
      </c>
      <c r="M3" t="s">
        <v>31</v>
      </c>
      <c r="N3" t="s">
        <v>23</v>
      </c>
      <c r="O3" t="s">
        <v>29</v>
      </c>
      <c r="P3" t="s">
        <v>30</v>
      </c>
      <c r="Q3" t="s">
        <v>31</v>
      </c>
      <c r="R3" t="s">
        <v>32</v>
      </c>
      <c r="S3">
        <v>243907</v>
      </c>
      <c r="T3">
        <v>480570</v>
      </c>
      <c r="U3">
        <v>1634141</v>
      </c>
    </row>
    <row r="4" spans="1:21">
      <c r="A4">
        <v>75</v>
      </c>
      <c r="B4" t="s">
        <v>33</v>
      </c>
      <c r="C4" t="s">
        <v>34</v>
      </c>
      <c r="D4">
        <f t="shared" si="0"/>
        <v>5.15917819172795</v>
      </c>
      <c r="E4">
        <f t="shared" si="1"/>
        <v>6.08783026623898</v>
      </c>
      <c r="F4">
        <v>10000</v>
      </c>
      <c r="G4">
        <v>1032</v>
      </c>
      <c r="H4">
        <v>260</v>
      </c>
      <c r="I4">
        <v>4395</v>
      </c>
      <c r="J4" t="s">
        <v>23</v>
      </c>
      <c r="K4" t="s">
        <v>35</v>
      </c>
      <c r="L4" t="s">
        <v>36</v>
      </c>
      <c r="M4" t="s">
        <v>37</v>
      </c>
      <c r="N4" t="s">
        <v>23</v>
      </c>
      <c r="O4" t="s">
        <v>35</v>
      </c>
      <c r="P4" t="s">
        <v>36</v>
      </c>
      <c r="Q4" t="s">
        <v>37</v>
      </c>
      <c r="R4" t="s">
        <v>38</v>
      </c>
      <c r="S4">
        <v>270880.7</v>
      </c>
      <c r="T4">
        <v>499949.6</v>
      </c>
      <c r="U4">
        <v>1397521.8</v>
      </c>
    </row>
    <row r="5" spans="1:21">
      <c r="A5">
        <v>72</v>
      </c>
      <c r="B5" t="s">
        <v>39</v>
      </c>
      <c r="C5" t="s">
        <v>34</v>
      </c>
      <c r="D5">
        <f t="shared" si="0"/>
        <v>5.23233374234945</v>
      </c>
      <c r="E5">
        <f t="shared" si="1"/>
        <v>6.17415381597235</v>
      </c>
      <c r="F5">
        <v>10000</v>
      </c>
      <c r="G5">
        <v>1209</v>
      </c>
      <c r="H5">
        <v>405</v>
      </c>
      <c r="I5">
        <v>4320</v>
      </c>
      <c r="J5" t="s">
        <v>23</v>
      </c>
      <c r="K5" t="s">
        <v>40</v>
      </c>
      <c r="L5" t="s">
        <v>41</v>
      </c>
      <c r="M5" t="s">
        <v>42</v>
      </c>
      <c r="N5" t="s">
        <v>23</v>
      </c>
      <c r="O5" t="s">
        <v>40</v>
      </c>
      <c r="P5" t="s">
        <v>41</v>
      </c>
      <c r="Q5" t="s">
        <v>42</v>
      </c>
      <c r="R5" t="s">
        <v>43</v>
      </c>
      <c r="S5">
        <v>270160.5</v>
      </c>
      <c r="T5">
        <v>532050.8</v>
      </c>
      <c r="U5">
        <v>1413569.9</v>
      </c>
    </row>
    <row r="6" spans="1:21">
      <c r="A6">
        <v>69</v>
      </c>
      <c r="B6" t="s">
        <v>44</v>
      </c>
      <c r="C6" t="s">
        <v>34</v>
      </c>
      <c r="D6">
        <f t="shared" si="0"/>
        <v>5.31546527487765</v>
      </c>
      <c r="E6">
        <f t="shared" si="1"/>
        <v>6.27224902435563</v>
      </c>
      <c r="F6">
        <v>10000</v>
      </c>
      <c r="G6">
        <v>2339</v>
      </c>
      <c r="H6">
        <v>756</v>
      </c>
      <c r="I6">
        <v>2938</v>
      </c>
      <c r="J6" t="s">
        <v>23</v>
      </c>
      <c r="K6" t="s">
        <v>45</v>
      </c>
      <c r="L6" t="s">
        <v>46</v>
      </c>
      <c r="M6" t="s">
        <v>47</v>
      </c>
      <c r="N6" t="s">
        <v>23</v>
      </c>
      <c r="O6" t="s">
        <v>45</v>
      </c>
      <c r="P6" t="s">
        <v>46</v>
      </c>
      <c r="Q6" t="s">
        <v>47</v>
      </c>
      <c r="R6" t="s">
        <v>48</v>
      </c>
      <c r="S6">
        <v>243044.5</v>
      </c>
      <c r="T6">
        <v>474773.7</v>
      </c>
      <c r="U6">
        <v>1291894.6</v>
      </c>
    </row>
    <row r="7" spans="1:21">
      <c r="A7">
        <v>84</v>
      </c>
      <c r="B7" t="s">
        <v>49</v>
      </c>
      <c r="C7" t="s">
        <v>34</v>
      </c>
      <c r="D7">
        <f t="shared" si="0"/>
        <v>5.12783213993799</v>
      </c>
      <c r="E7">
        <f t="shared" si="1"/>
        <v>6.05084192512683</v>
      </c>
      <c r="F7">
        <v>21729</v>
      </c>
      <c r="G7">
        <v>2041</v>
      </c>
      <c r="H7">
        <v>829</v>
      </c>
      <c r="I7">
        <v>9289</v>
      </c>
      <c r="J7" t="s">
        <v>23</v>
      </c>
      <c r="K7" t="s">
        <v>50</v>
      </c>
      <c r="L7" t="s">
        <v>51</v>
      </c>
      <c r="M7" t="s">
        <v>52</v>
      </c>
      <c r="N7" t="s">
        <v>23</v>
      </c>
      <c r="O7" t="s">
        <v>50</v>
      </c>
      <c r="P7" t="s">
        <v>51</v>
      </c>
      <c r="Q7" t="s">
        <v>52</v>
      </c>
      <c r="R7" t="s">
        <v>53</v>
      </c>
      <c r="S7">
        <v>561563</v>
      </c>
      <c r="T7">
        <v>1078492.9</v>
      </c>
      <c r="U7">
        <v>2879600.8</v>
      </c>
    </row>
    <row r="8" spans="1:21">
      <c r="A8">
        <v>86</v>
      </c>
      <c r="B8" t="s">
        <v>54</v>
      </c>
      <c r="C8" t="s">
        <v>34</v>
      </c>
      <c r="D8">
        <f t="shared" si="0"/>
        <v>5.1519310868749</v>
      </c>
      <c r="E8">
        <f t="shared" si="1"/>
        <v>6.07927868251238</v>
      </c>
      <c r="F8">
        <v>54345</v>
      </c>
      <c r="G8">
        <v>4267</v>
      </c>
      <c r="H8">
        <v>2230</v>
      </c>
      <c r="I8">
        <v>19867</v>
      </c>
      <c r="J8" t="s">
        <v>23</v>
      </c>
      <c r="K8" t="s">
        <v>55</v>
      </c>
      <c r="L8" t="s">
        <v>56</v>
      </c>
      <c r="M8" t="s">
        <v>57</v>
      </c>
      <c r="N8" t="s">
        <v>23</v>
      </c>
      <c r="O8" t="s">
        <v>55</v>
      </c>
      <c r="P8" t="s">
        <v>56</v>
      </c>
      <c r="Q8" t="s">
        <v>57</v>
      </c>
      <c r="R8" t="s">
        <v>58</v>
      </c>
      <c r="S8">
        <v>572605</v>
      </c>
      <c r="T8">
        <v>1111717.3</v>
      </c>
      <c r="U8">
        <v>2950021.5</v>
      </c>
    </row>
    <row r="9" spans="1:21">
      <c r="A9">
        <v>88</v>
      </c>
      <c r="B9" t="s">
        <v>59</v>
      </c>
      <c r="C9" t="s">
        <v>34</v>
      </c>
      <c r="D9">
        <f t="shared" si="0"/>
        <v>5.16162010158848</v>
      </c>
      <c r="E9">
        <f t="shared" si="1"/>
        <v>6.09071171987441</v>
      </c>
      <c r="F9">
        <v>18142</v>
      </c>
      <c r="G9">
        <v>1520</v>
      </c>
      <c r="H9">
        <v>1817</v>
      </c>
      <c r="I9">
        <v>30</v>
      </c>
      <c r="J9" t="s">
        <v>23</v>
      </c>
      <c r="K9" t="s">
        <v>60</v>
      </c>
      <c r="L9" t="s">
        <v>61</v>
      </c>
      <c r="M9" t="s">
        <v>62</v>
      </c>
      <c r="N9" t="s">
        <v>23</v>
      </c>
      <c r="O9" t="s">
        <v>60</v>
      </c>
      <c r="P9" t="s">
        <v>61</v>
      </c>
      <c r="Q9" t="s">
        <v>62</v>
      </c>
      <c r="R9" t="s">
        <v>63</v>
      </c>
      <c r="S9">
        <v>564532.5</v>
      </c>
      <c r="T9">
        <v>1183939.4</v>
      </c>
      <c r="U9">
        <v>2913902.3</v>
      </c>
    </row>
    <row r="10" spans="1:21">
      <c r="A10">
        <v>91</v>
      </c>
      <c r="B10" t="s">
        <v>64</v>
      </c>
      <c r="C10" t="s">
        <v>34</v>
      </c>
      <c r="D10">
        <f t="shared" si="0"/>
        <v>5.48574907359688</v>
      </c>
      <c r="E10">
        <f t="shared" si="1"/>
        <v>6.47318390684432</v>
      </c>
      <c r="F10">
        <v>10000</v>
      </c>
      <c r="G10">
        <v>621</v>
      </c>
      <c r="H10">
        <v>195</v>
      </c>
      <c r="I10">
        <v>4474</v>
      </c>
      <c r="J10" t="s">
        <v>23</v>
      </c>
      <c r="K10" t="s">
        <v>65</v>
      </c>
      <c r="L10" t="s">
        <v>66</v>
      </c>
      <c r="M10" t="s">
        <v>67</v>
      </c>
      <c r="N10" t="s">
        <v>23</v>
      </c>
      <c r="O10" t="s">
        <v>65</v>
      </c>
      <c r="P10" t="s">
        <v>66</v>
      </c>
      <c r="Q10" t="s">
        <v>67</v>
      </c>
      <c r="R10" t="s">
        <v>68</v>
      </c>
      <c r="S10">
        <v>489743.6</v>
      </c>
      <c r="T10">
        <v>998589.5</v>
      </c>
      <c r="U10">
        <v>2686610.5</v>
      </c>
    </row>
    <row r="11" spans="1:21">
      <c r="A11">
        <v>91</v>
      </c>
      <c r="B11" t="s">
        <v>69</v>
      </c>
      <c r="C11" t="s">
        <v>22</v>
      </c>
      <c r="D11">
        <f t="shared" si="0"/>
        <v>7.01102195528985</v>
      </c>
      <c r="E11">
        <f t="shared" si="1"/>
        <v>8.27300590724202</v>
      </c>
      <c r="F11">
        <v>10000</v>
      </c>
      <c r="G11">
        <v>568</v>
      </c>
      <c r="H11">
        <v>212</v>
      </c>
      <c r="I11">
        <v>4639</v>
      </c>
      <c r="J11" t="s">
        <v>23</v>
      </c>
      <c r="K11" t="s">
        <v>70</v>
      </c>
      <c r="L11" t="s">
        <v>71</v>
      </c>
      <c r="M11" t="s">
        <v>72</v>
      </c>
      <c r="N11" t="s">
        <v>23</v>
      </c>
      <c r="O11" t="s">
        <v>70</v>
      </c>
      <c r="P11" t="s">
        <v>71</v>
      </c>
      <c r="Q11" t="s">
        <v>72</v>
      </c>
      <c r="R11" t="s">
        <v>73</v>
      </c>
      <c r="S11">
        <v>454746.9</v>
      </c>
      <c r="T11">
        <v>871406.8</v>
      </c>
      <c r="U11">
        <v>3188240.5</v>
      </c>
    </row>
    <row r="12" spans="1:21">
      <c r="A12">
        <v>133</v>
      </c>
      <c r="B12" t="s">
        <v>74</v>
      </c>
      <c r="C12" t="s">
        <v>22</v>
      </c>
      <c r="D12">
        <f t="shared" si="0"/>
        <v>6.71657858078478</v>
      </c>
      <c r="E12">
        <f t="shared" si="1"/>
        <v>7.92556272532604</v>
      </c>
      <c r="F12">
        <v>8782</v>
      </c>
      <c r="G12">
        <v>1925</v>
      </c>
      <c r="H12">
        <v>389</v>
      </c>
      <c r="I12">
        <v>3599</v>
      </c>
      <c r="J12" t="s">
        <v>23</v>
      </c>
      <c r="K12" t="s">
        <v>75</v>
      </c>
      <c r="L12" t="s">
        <v>76</v>
      </c>
      <c r="M12" t="s">
        <v>77</v>
      </c>
      <c r="N12" t="s">
        <v>23</v>
      </c>
      <c r="O12" t="s">
        <v>75</v>
      </c>
      <c r="P12" t="s">
        <v>76</v>
      </c>
      <c r="Q12" t="s">
        <v>77</v>
      </c>
      <c r="R12" t="s">
        <v>78</v>
      </c>
      <c r="S12">
        <v>731218.2</v>
      </c>
      <c r="T12">
        <v>1415128.3</v>
      </c>
      <c r="U12">
        <v>4911284.5</v>
      </c>
    </row>
    <row r="13" spans="1:21">
      <c r="A13">
        <v>135</v>
      </c>
      <c r="B13" t="s">
        <v>79</v>
      </c>
      <c r="C13" t="s">
        <v>22</v>
      </c>
      <c r="D13">
        <f t="shared" si="0"/>
        <v>6.72539017150962</v>
      </c>
      <c r="E13">
        <f t="shared" si="1"/>
        <v>7.93596040238135</v>
      </c>
      <c r="F13">
        <v>5394</v>
      </c>
      <c r="G13">
        <v>1551</v>
      </c>
      <c r="H13">
        <v>433</v>
      </c>
      <c r="I13">
        <v>1626</v>
      </c>
      <c r="J13" t="s">
        <v>23</v>
      </c>
      <c r="K13" t="s">
        <v>80</v>
      </c>
      <c r="L13" t="s">
        <v>81</v>
      </c>
      <c r="M13" t="s">
        <v>82</v>
      </c>
      <c r="N13" t="s">
        <v>23</v>
      </c>
      <c r="O13" t="s">
        <v>80</v>
      </c>
      <c r="P13" t="s">
        <v>81</v>
      </c>
      <c r="Q13" t="s">
        <v>82</v>
      </c>
      <c r="R13" t="s">
        <v>83</v>
      </c>
      <c r="S13">
        <v>734407.8</v>
      </c>
      <c r="T13">
        <v>1413713.3</v>
      </c>
      <c r="U13">
        <v>4939179</v>
      </c>
    </row>
    <row r="14" spans="1:21">
      <c r="A14">
        <v>137</v>
      </c>
      <c r="B14" t="s">
        <v>84</v>
      </c>
      <c r="C14" t="s">
        <v>22</v>
      </c>
      <c r="D14">
        <f t="shared" si="0"/>
        <v>6.87886093123869</v>
      </c>
      <c r="E14">
        <f t="shared" si="1"/>
        <v>8.11705589886165</v>
      </c>
      <c r="F14">
        <v>4910</v>
      </c>
      <c r="G14">
        <v>815</v>
      </c>
      <c r="H14">
        <v>309</v>
      </c>
      <c r="I14">
        <v>1752</v>
      </c>
      <c r="J14" t="s">
        <v>23</v>
      </c>
      <c r="K14" t="s">
        <v>85</v>
      </c>
      <c r="L14" t="s">
        <v>86</v>
      </c>
      <c r="M14" t="s">
        <v>87</v>
      </c>
      <c r="N14" t="s">
        <v>23</v>
      </c>
      <c r="O14" t="s">
        <v>85</v>
      </c>
      <c r="P14" t="s">
        <v>86</v>
      </c>
      <c r="Q14" t="s">
        <v>87</v>
      </c>
      <c r="R14" t="s">
        <v>88</v>
      </c>
      <c r="S14">
        <v>792166.4</v>
      </c>
      <c r="T14">
        <v>1557667.8</v>
      </c>
      <c r="U14">
        <v>5449202.5</v>
      </c>
    </row>
    <row r="15" spans="1:21">
      <c r="A15">
        <v>139</v>
      </c>
      <c r="B15" t="s">
        <v>89</v>
      </c>
      <c r="C15" t="s">
        <v>90</v>
      </c>
      <c r="D15">
        <f t="shared" si="0"/>
        <v>5.78852980189389</v>
      </c>
      <c r="E15">
        <f t="shared" si="1"/>
        <v>6.83046516623479</v>
      </c>
      <c r="F15">
        <v>5268</v>
      </c>
      <c r="G15">
        <v>599</v>
      </c>
      <c r="H15">
        <v>226</v>
      </c>
      <c r="I15">
        <v>2709</v>
      </c>
      <c r="J15" t="s">
        <v>23</v>
      </c>
      <c r="K15" t="s">
        <v>91</v>
      </c>
      <c r="L15" t="s">
        <v>92</v>
      </c>
      <c r="M15" t="s">
        <v>93</v>
      </c>
      <c r="N15" t="s">
        <v>23</v>
      </c>
      <c r="O15" t="s">
        <v>91</v>
      </c>
      <c r="P15" t="s">
        <v>92</v>
      </c>
      <c r="Q15" t="s">
        <v>93</v>
      </c>
      <c r="R15" t="s">
        <v>94</v>
      </c>
      <c r="S15">
        <v>758346.1</v>
      </c>
      <c r="T15">
        <v>1483583.4</v>
      </c>
      <c r="U15">
        <v>4389709</v>
      </c>
    </row>
    <row r="16" spans="1:21">
      <c r="A16">
        <v>140</v>
      </c>
      <c r="B16" t="s">
        <v>95</v>
      </c>
      <c r="C16" t="s">
        <v>90</v>
      </c>
      <c r="D16">
        <f t="shared" si="0"/>
        <v>5.77743392269037</v>
      </c>
      <c r="E16">
        <f t="shared" si="1"/>
        <v>6.81737202877464</v>
      </c>
      <c r="F16">
        <v>10000</v>
      </c>
      <c r="G16">
        <v>1175</v>
      </c>
      <c r="H16">
        <v>373</v>
      </c>
      <c r="I16">
        <v>4652</v>
      </c>
      <c r="J16" t="s">
        <v>23</v>
      </c>
      <c r="K16" t="s">
        <v>96</v>
      </c>
      <c r="L16" t="s">
        <v>97</v>
      </c>
      <c r="M16" t="s">
        <v>98</v>
      </c>
      <c r="N16" t="s">
        <v>23</v>
      </c>
      <c r="O16" t="s">
        <v>96</v>
      </c>
      <c r="P16" t="s">
        <v>97</v>
      </c>
      <c r="Q16" t="s">
        <v>98</v>
      </c>
      <c r="R16" t="s">
        <v>99</v>
      </c>
      <c r="S16">
        <v>787638</v>
      </c>
      <c r="T16">
        <v>1551137</v>
      </c>
      <c r="U16">
        <v>4550526.5</v>
      </c>
    </row>
    <row r="17" spans="1:21">
      <c r="A17">
        <v>142</v>
      </c>
      <c r="B17" t="s">
        <v>100</v>
      </c>
      <c r="C17" t="s">
        <v>90</v>
      </c>
      <c r="D17">
        <f t="shared" si="0"/>
        <v>5.87667373474877</v>
      </c>
      <c r="E17">
        <f t="shared" si="1"/>
        <v>6.93447500700355</v>
      </c>
      <c r="F17">
        <v>7610</v>
      </c>
      <c r="G17">
        <v>1511</v>
      </c>
      <c r="H17">
        <v>303</v>
      </c>
      <c r="I17">
        <v>2404</v>
      </c>
      <c r="J17" t="s">
        <v>23</v>
      </c>
      <c r="K17" t="s">
        <v>101</v>
      </c>
      <c r="L17" t="s">
        <v>102</v>
      </c>
      <c r="M17" t="s">
        <v>103</v>
      </c>
      <c r="N17" t="s">
        <v>23</v>
      </c>
      <c r="O17" t="s">
        <v>101</v>
      </c>
      <c r="P17" t="s">
        <v>102</v>
      </c>
      <c r="Q17" t="s">
        <v>103</v>
      </c>
      <c r="R17" t="s">
        <v>104</v>
      </c>
      <c r="S17">
        <v>790313.4</v>
      </c>
      <c r="T17">
        <v>1565005.1</v>
      </c>
      <c r="U17">
        <v>4644414</v>
      </c>
    </row>
    <row r="18" spans="1:21">
      <c r="A18">
        <v>144</v>
      </c>
      <c r="B18" t="s">
        <v>105</v>
      </c>
      <c r="C18" t="s">
        <v>90</v>
      </c>
      <c r="D18">
        <f t="shared" si="0"/>
        <v>5.83548493486454</v>
      </c>
      <c r="E18">
        <f t="shared" si="1"/>
        <v>6.88587222314016</v>
      </c>
      <c r="F18">
        <v>10000</v>
      </c>
      <c r="G18">
        <v>1760</v>
      </c>
      <c r="H18">
        <v>541</v>
      </c>
      <c r="I18">
        <v>3247</v>
      </c>
      <c r="J18" t="s">
        <v>23</v>
      </c>
      <c r="K18" t="s">
        <v>106</v>
      </c>
      <c r="L18" t="s">
        <v>107</v>
      </c>
      <c r="M18" t="s">
        <v>108</v>
      </c>
      <c r="N18" t="s">
        <v>23</v>
      </c>
      <c r="O18" t="s">
        <v>106</v>
      </c>
      <c r="P18" t="s">
        <v>107</v>
      </c>
      <c r="Q18" t="s">
        <v>108</v>
      </c>
      <c r="R18" t="s">
        <v>109</v>
      </c>
      <c r="S18">
        <v>772873.9</v>
      </c>
      <c r="T18">
        <v>1538069.4</v>
      </c>
      <c r="U18">
        <v>4510094</v>
      </c>
    </row>
  </sheetData>
  <autoFilter ref="A1:U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CytoFLEX_results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 Drozdova</cp:lastModifiedBy>
  <dcterms:created xsi:type="dcterms:W3CDTF">2021-03-11T13:04:00Z</dcterms:created>
  <dcterms:modified xsi:type="dcterms:W3CDTF">2022-07-14T17:10:08Z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