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Sheet1!$A$1:$XFD$25</definedName>
  </definedNames>
  <calcPr calcOnSave="0"/>
  <extLst>
    <ext uri="smNativeData">
      <pm:revision xmlns:pm="smNativeData" day="1695745667" val="1042" rev="124" rev64="64" revOS="3" revMin="124" revMax="0"/>
      <pm:docPrefs xmlns:pm="smNativeData" id="1695745667" fixedDigits="0" showNotice="1" showFrameBounds="1" autoChart="1" recalcOnPrint="1" recalcOnCopy="1" compatTextArt="1" tab="567" useDefinedPrintRange="1" printArea="currentSheet"/>
      <pm:compatibility xmlns:pm="smNativeData" id="1695745667" overlapCells="1"/>
      <pm:defCurrency xmlns:pm="smNativeData" id="1695745667"/>
    </ext>
  </extLst>
</workbook>
</file>

<file path=xl/sharedStrings.xml><?xml version="1.0" encoding="utf-8"?>
<sst xmlns="http://schemas.openxmlformats.org/spreadsheetml/2006/main" count="57" uniqueCount="20">
  <si>
    <t>sample_id</t>
  </si>
  <si>
    <t>condition</t>
  </si>
  <si>
    <t>OD600_init</t>
  </si>
  <si>
    <t>OD600_final</t>
  </si>
  <si>
    <t>Time, h</t>
  </si>
  <si>
    <t>Log2.Growth</t>
  </si>
  <si>
    <t>Doubling time</t>
  </si>
  <si>
    <t>RGR</t>
  </si>
  <si>
    <t>RGR2</t>
  </si>
  <si>
    <t>20230912_3</t>
  </si>
  <si>
    <t>control</t>
  </si>
  <si>
    <t>DLA4500</t>
  </si>
  <si>
    <t>DLS4500</t>
  </si>
  <si>
    <t>20230913_4</t>
  </si>
  <si>
    <t>20230914_I</t>
  </si>
  <si>
    <t>20230914_II</t>
  </si>
  <si>
    <t>20230915_I</t>
  </si>
  <si>
    <t>20230915_II</t>
  </si>
  <si>
    <t>20230919_I</t>
  </si>
  <si>
    <t>20230919_II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</si>
</sst>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957456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7456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574566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7456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7456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9574566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5"/>
  <sheetViews>
    <sheetView tabSelected="1" view="normal" workbookViewId="0">
      <pane xSplit="1" ySplit="1" topLeftCell="B2" activePane="bottomRight" state="frozen"/>
      <selection pane="bottomRight" activeCell="A2" sqref="A2"/>
    </sheetView>
  </sheetViews>
  <sheetFormatPr baseColWidth="9" defaultColWidth="10.000000" defaultRowHeight="13.45"/>
  <cols>
    <col min="1" max="1" width="10.810811" customWidth="1"/>
    <col min="4" max="4" width="10.810811" customWidth="1"/>
    <col min="7" max="7" width="16.29729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0.54300000000000006</v>
      </c>
      <c r="D2" t="n">
        <v>0.880000000000000071</v>
      </c>
      <c r="E2" t="n">
        <v>4.25</v>
      </c>
      <c r="F2">
        <f>LOG(D2/C2)</f>
        <v>0.209682842561321614</v>
      </c>
      <c r="G2">
        <f>E2*LOG(2)/F2</f>
        <v>6.10148863847915734</v>
      </c>
      <c r="H2">
        <f>(LN(D2)-LN(C2))/E2</f>
        <v>0.113602961773721645</v>
      </c>
      <c r="I2">
        <f>(LOG(D2,2)-LOG(C2,2))/E2</f>
        <v>0.163894429581246577</v>
      </c>
    </row>
    <row r="3" spans="1:9">
      <c r="A3" t="s">
        <v>9</v>
      </c>
      <c r="B3" t="s">
        <v>11</v>
      </c>
      <c r="C3" t="n">
        <v>0.596999999999999975</v>
      </c>
      <c r="D3" t="n">
        <v>0.683000000000000007</v>
      </c>
      <c r="E3" t="n">
        <v>4.25</v>
      </c>
      <c r="F3">
        <f>LOG(D3/C3)</f>
        <v>0.0584463725521634991</v>
      </c>
      <c r="G3">
        <f>E3*LOG(2)/F3</f>
        <v>21.889767075451676</v>
      </c>
      <c r="H3">
        <f>(LN(D3)-LN(C3))/E3</f>
        <v>0.0316653520419265888</v>
      </c>
      <c r="I3">
        <f>(LOG(D3,2)-LOG(C3,2))/E3</f>
        <v>0.0456834463588905937</v>
      </c>
    </row>
    <row r="4" spans="1:9">
      <c r="A4" t="s">
        <v>9</v>
      </c>
      <c r="B4" t="s">
        <v>12</v>
      </c>
      <c r="C4" t="n">
        <v>0.637999999999999989</v>
      </c>
      <c r="D4" t="n">
        <v>0.880000000000000071</v>
      </c>
      <c r="E4" t="n">
        <v>4.25</v>
      </c>
      <c r="F4">
        <f>LOG(D4/C4)</f>
        <v>0.139661993429006316</v>
      </c>
      <c r="G4">
        <f>E4*LOG(2)/F4</f>
        <v>9.16052714242735178</v>
      </c>
      <c r="H4">
        <f>(LN(D4)-LN(C4))/E4</f>
        <v>0.075666735088814594</v>
      </c>
      <c r="I4">
        <f>(LOG(D4,2)-LOG(C4,2))/E4</f>
        <v>0.109164023472892001</v>
      </c>
    </row>
    <row r="5" spans="1:9">
      <c r="A5" t="s">
        <v>13</v>
      </c>
      <c r="B5" t="s">
        <v>10</v>
      </c>
      <c r="C5" t="n">
        <v>0.588999999999999968</v>
      </c>
      <c r="D5" t="n">
        <v>0.673000000000000043</v>
      </c>
      <c r="E5" t="n">
        <v>3</v>
      </c>
      <c r="F5">
        <f>LOG(D5/C5)</f>
        <v>0.0578997694368752924</v>
      </c>
      <c r="G5">
        <f>E5*LOG(2)/F5</f>
        <v>15.597471212325523</v>
      </c>
      <c r="H5">
        <f>(LN(D5)-LN(C5))/E5</f>
        <v>0.0444397153310469939</v>
      </c>
      <c r="I5">
        <f>(LOG(D5,2)-LOG(C5,2))/E5</f>
        <v>0.0641129569266190025</v>
      </c>
    </row>
    <row r="6" spans="1:9">
      <c r="A6" t="s">
        <v>13</v>
      </c>
      <c r="B6" t="s">
        <v>11</v>
      </c>
      <c r="C6" t="n">
        <v>0.625999999999999979</v>
      </c>
      <c r="D6" t="n">
        <v>0.65</v>
      </c>
      <c r="E6" t="n">
        <v>3</v>
      </c>
      <c r="F6">
        <f>LOG(D6/C6)</f>
        <v>0.0163390234324259147</v>
      </c>
      <c r="G6">
        <f>E6*LOG(2)/F6</f>
        <v>55.2719684090601291</v>
      </c>
      <c r="H6">
        <f>(LN(D6)-LN(C6))/E6</f>
        <v>0.0125406639298616662</v>
      </c>
      <c r="I6">
        <f>(LOG(D6,2)-LOG(C6,2))/E6</f>
        <v>0.0180923536610663369</v>
      </c>
    </row>
    <row r="7" spans="1:9">
      <c r="A7" t="s">
        <v>13</v>
      </c>
      <c r="B7" t="s">
        <v>12</v>
      </c>
      <c r="C7" t="n">
        <v>0.641000000000000014</v>
      </c>
      <c r="D7" t="n">
        <v>0.711999999999999833</v>
      </c>
      <c r="E7" t="n">
        <v>3</v>
      </c>
      <c r="F7">
        <f>LOG(D7/C7)</f>
        <v>0.0456219641180389424</v>
      </c>
      <c r="G7">
        <f>E7*LOG(2)/F7</f>
        <v>19.7950703011240954</v>
      </c>
      <c r="H7">
        <f>(LN(D7)-LN(C7))/E7</f>
        <v>0.0350161514971016663</v>
      </c>
      <c r="I7">
        <f>(LOG(D7,2)-LOG(C7,2))/E7</f>
        <v>0.0505176281158853246</v>
      </c>
    </row>
    <row r="8" spans="1:9">
      <c r="A8" t="s">
        <v>14</v>
      </c>
      <c r="B8" t="s">
        <v>11</v>
      </c>
      <c r="C8" t="n">
        <v>0.575999999999999979</v>
      </c>
      <c r="D8" t="n">
        <v>0.580999999999999961</v>
      </c>
      <c r="E8" t="n">
        <v>3</v>
      </c>
      <c r="F8">
        <f>LOG(D8/C8)</f>
        <v>0.00375364896711869944</v>
      </c>
      <c r="G8">
        <f>E8*LOG(2)/F8</f>
        <v>240.589888639768702</v>
      </c>
      <c r="H8">
        <f>(LN(D8)-LN(C8))/E8</f>
        <v>0.00288103205200666679</v>
      </c>
      <c r="I8">
        <f>(LOG(D8,2)-LOG(C8,2))/E8</f>
        <v>0.00415645065407233361</v>
      </c>
    </row>
    <row r="9" spans="1:9">
      <c r="A9" t="s">
        <v>14</v>
      </c>
      <c r="B9" t="s">
        <v>12</v>
      </c>
      <c r="C9" t="n">
        <v>0.570999999999999908</v>
      </c>
      <c r="D9" t="n">
        <v>0.615000000000000036</v>
      </c>
      <c r="E9" t="n">
        <v>3</v>
      </c>
      <c r="F9">
        <f>LOG(D9/C9)</f>
        <v>0.0322390075295686751</v>
      </c>
      <c r="G9">
        <f>E9*LOG(2)/F9</f>
        <v>28.0123383501693155</v>
      </c>
      <c r="H9">
        <f>(LN(D9)-LN(C9))/E9</f>
        <v>0.0247443527168360022</v>
      </c>
      <c r="I9">
        <f>(LOG(D9,2)-LOG(C9,2))/E9</f>
        <v>0.0356985549545863368</v>
      </c>
    </row>
    <row r="10" spans="1:9">
      <c r="A10" t="s">
        <v>14</v>
      </c>
      <c r="B10" t="s">
        <v>10</v>
      </c>
      <c r="C10" t="n">
        <v>0.569999999999999929</v>
      </c>
      <c r="D10" t="n">
        <v>0.697999999999999954</v>
      </c>
      <c r="E10" t="n">
        <v>3</v>
      </c>
      <c r="F10">
        <f>LOG(D10/C10)</f>
        <v>0.087980566950669683</v>
      </c>
      <c r="G10">
        <f>E10*LOG(2)/F10</f>
        <v>10.264652960219026</v>
      </c>
      <c r="H10">
        <f>(LN(D10)-LN(C10))/E10</f>
        <v>0.0675275806445920068</v>
      </c>
      <c r="I10">
        <f>(LOG(D10,2)-LOG(C10,2))/E10</f>
        <v>0.0974217057191826719</v>
      </c>
    </row>
    <row r="11" spans="1:9">
      <c r="A11" t="s">
        <v>15</v>
      </c>
      <c r="B11" t="s">
        <v>11</v>
      </c>
      <c r="C11" t="n">
        <v>0.558000000000000007</v>
      </c>
      <c r="D11" t="n">
        <v>0.591000000000000014</v>
      </c>
      <c r="E11" t="n">
        <v>3</v>
      </c>
      <c r="F11">
        <f>LOG(D11/C11)</f>
        <v>0.0249532819436765951</v>
      </c>
      <c r="G11">
        <f>E11*LOG(2)/F11</f>
        <v>36.1912308381054544</v>
      </c>
      <c r="H11">
        <f>(LN(D11)-LN(C11))/E11</f>
        <v>0.019152351674929001</v>
      </c>
      <c r="I11">
        <f>(LOG(D11,2)-LOG(C11,2))/E11</f>
        <v>0.027631002782781664</v>
      </c>
    </row>
    <row r="12" spans="1:9">
      <c r="A12" t="s">
        <v>15</v>
      </c>
      <c r="B12" t="s">
        <v>12</v>
      </c>
      <c r="C12" t="n">
        <v>0.540000000000000036</v>
      </c>
      <c r="D12" t="n">
        <v>0.65</v>
      </c>
      <c r="E12" t="n">
        <v>3</v>
      </c>
      <c r="F12">
        <f>LOG(D12/C12)</f>
        <v>0.0805195968198870737</v>
      </c>
      <c r="G12">
        <f>E12*LOG(2)/F12</f>
        <v>11.2157787999367464</v>
      </c>
      <c r="H12">
        <f>(LN(D12)-LN(C12))/E12</f>
        <v>0.0618010744437876625</v>
      </c>
      <c r="I12">
        <f>(LOG(D12,2)-LOG(C12,2))/E12</f>
        <v>0.0891601036216620102</v>
      </c>
    </row>
    <row r="13" spans="1:9">
      <c r="A13" t="s">
        <v>15</v>
      </c>
      <c r="B13" t="s">
        <v>10</v>
      </c>
      <c r="C13" t="n">
        <v>0.512999999999999989</v>
      </c>
      <c r="D13" t="n">
        <v>0.652000000000000046</v>
      </c>
      <c r="E13" t="n">
        <v>3</v>
      </c>
      <c r="F13">
        <f>LOG(D13/C13)</f>
        <v>0.104130230620103914</v>
      </c>
      <c r="G13">
        <f>E13*LOG(2)/F13</f>
        <v>8.67269746368531536</v>
      </c>
      <c r="H13">
        <f>(LN(D13)-LN(C13))/E13</f>
        <v>0.0799229055852946679</v>
      </c>
      <c r="I13">
        <f>(LOG(D13,2)-LOG(C13,2))/E13</f>
        <v>0.115304379541341007</v>
      </c>
    </row>
    <row r="14" spans="1:9">
      <c r="A14" t="s">
        <v>16</v>
      </c>
      <c r="B14" t="s">
        <v>11</v>
      </c>
      <c r="C14" t="n">
        <v>0.61899999999999995</v>
      </c>
      <c r="D14" t="n">
        <v>0.733999999999999986</v>
      </c>
      <c r="E14" t="n">
        <v>3</v>
      </c>
      <c r="F14">
        <f>LOG(D14/C14)</f>
        <v>0.0740054108959525614</v>
      </c>
      <c r="G14">
        <f>E14*LOG(2)/F14</f>
        <v>12.2030264552092174</v>
      </c>
      <c r="H14">
        <f>(LN(D14)-LN(C14))/E14</f>
        <v>0.056801251976639664</v>
      </c>
      <c r="I14">
        <f>(LOG(D14,2)-LOG(C14,2))/E14</f>
        <v>0.0819468845429829962</v>
      </c>
    </row>
    <row r="15" spans="1:9">
      <c r="A15" t="s">
        <v>16</v>
      </c>
      <c r="B15" t="s">
        <v>12</v>
      </c>
      <c r="C15" t="n">
        <v>0.587999999999999989</v>
      </c>
      <c r="D15" t="n">
        <v>0.857000000000000028</v>
      </c>
      <c r="E15" t="n">
        <v>3</v>
      </c>
      <c r="F15">
        <f>LOG(D15/C15)</f>
        <v>0.163603495847059683</v>
      </c>
      <c r="G15">
        <f>E15*LOG(2)/F15</f>
        <v>5.51999199232374949</v>
      </c>
      <c r="H15">
        <f>(LN(D15)-LN(C15))/E15</f>
        <v>0.125570323566384334</v>
      </c>
      <c r="I15">
        <f>(LOG(D15,2)-LOG(C15,2))/E15</f>
        <v>0.181159683092045327</v>
      </c>
    </row>
    <row r="16" spans="1:9">
      <c r="A16" t="s">
        <v>16</v>
      </c>
      <c r="B16" t="s">
        <v>10</v>
      </c>
      <c r="C16" t="n">
        <v>0.658000000000000007</v>
      </c>
      <c r="D16" t="n">
        <v>0.901999999999999957</v>
      </c>
      <c r="E16" t="n">
        <v>3</v>
      </c>
      <c r="F16">
        <f>LOG(D16/C16)</f>
        <v>0.136980643927986234</v>
      </c>
      <c r="G16">
        <f>E16*LOG(2)/F16</f>
        <v>6.59282918444097099</v>
      </c>
      <c r="H16">
        <f>(LN(D16)-LN(C16))/E16</f>
        <v>0.105136529579102334</v>
      </c>
      <c r="I16">
        <f>(LOG(D16,2)-LOG(C16,2))/E16</f>
        <v>0.151679949840046646</v>
      </c>
    </row>
    <row r="17" spans="1:9">
      <c r="A17" t="s">
        <v>17</v>
      </c>
      <c r="B17" t="s">
        <v>11</v>
      </c>
      <c r="C17" t="n">
        <v>0.642999999999999972</v>
      </c>
      <c r="D17" t="n">
        <v>0.743999999999999861</v>
      </c>
      <c r="E17" t="n">
        <v>3</v>
      </c>
      <c r="F17">
        <f>LOG(D17/C17)</f>
        <v>0.0633619626216565912</v>
      </c>
      <c r="G17">
        <f>E17*LOG(2)/F17</f>
        <v>14.2528726956331457</v>
      </c>
      <c r="H17">
        <f>(LN(D17)-LN(C17))/E17</f>
        <v>0.04863210353182434</v>
      </c>
      <c r="I17">
        <f>(LOG(D17,2)-LOG(C17,2))/E17</f>
        <v>0.0701612945933613297</v>
      </c>
    </row>
    <row r="18" spans="1:9">
      <c r="A18" t="s">
        <v>17</v>
      </c>
      <c r="B18" t="s">
        <v>12</v>
      </c>
      <c r="C18" t="n">
        <v>0.644000000000000039</v>
      </c>
      <c r="D18" t="n">
        <v>0.860999999999999943</v>
      </c>
      <c r="E18" t="n">
        <v>3</v>
      </c>
      <c r="F18">
        <f>LOG(D18/C18)</f>
        <v>0.126117284093842663</v>
      </c>
      <c r="G18">
        <f>E18*LOG(2)/F18</f>
        <v>7.16071546799215763</v>
      </c>
      <c r="H18">
        <f>(LN(D18)-LN(C18))/E18</f>
        <v>0.0967985927744589958</v>
      </c>
      <c r="I18">
        <f>(LOG(D18,2)-LOG(C18,2))/E18</f>
        <v>0.139650849760742357</v>
      </c>
    </row>
    <row r="19" spans="1:9">
      <c r="A19" t="s">
        <v>17</v>
      </c>
      <c r="B19" t="s">
        <v>10</v>
      </c>
      <c r="C19" t="n">
        <v>0.664000000000000146</v>
      </c>
      <c r="D19" t="n">
        <v>0.834999999999999787</v>
      </c>
      <c r="E19" t="n">
        <v>3</v>
      </c>
      <c r="F19">
        <f>LOG(D19/C19)</f>
        <v>0.0995183961155845331</v>
      </c>
      <c r="G19">
        <f>E19*LOG(2)/F19</f>
        <v>9.07460351293297585</v>
      </c>
      <c r="H19">
        <f>(LN(D19)-LN(C19))/E19</f>
        <v>0.0763831917914736724</v>
      </c>
      <c r="I19">
        <f>(LOG(D19,2)-LOG(C19,2))/E19</f>
        <v>0.110197652004829671</v>
      </c>
    </row>
    <row r="20" spans="1:9">
      <c r="A20" t="s">
        <v>18</v>
      </c>
      <c r="B20" t="s">
        <v>11</v>
      </c>
      <c r="C20" t="n">
        <v>0.503000000000000025</v>
      </c>
      <c r="D20" t="n">
        <v>0.671000000000000174</v>
      </c>
      <c r="E20" t="n">
        <v>3</v>
      </c>
      <c r="F20">
        <f>LOG(D20/C20)</f>
        <v>0.125154535113064691</v>
      </c>
      <c r="G20">
        <f>E20*LOG(2)/F20</f>
        <v>7.21579914124636801</v>
      </c>
      <c r="H20">
        <f>(LN(D20)-LN(C20))/E20</f>
        <v>0.0960596556239810084</v>
      </c>
      <c r="I20">
        <f>(LOG(D20,2)-LOG(C20,2))/E20</f>
        <v>0.138584788798219005</v>
      </c>
    </row>
    <row r="21" spans="1:9">
      <c r="A21" t="s">
        <v>18</v>
      </c>
      <c r="B21" t="s">
        <v>12</v>
      </c>
      <c r="C21" t="n">
        <v>0.54300000000000006</v>
      </c>
      <c r="D21" t="n">
        <v>0.710999999999999943</v>
      </c>
      <c r="E21" t="n">
        <v>3</v>
      </c>
      <c r="F21">
        <f>LOG(D21/C21)</f>
        <v>0.117069771140919299</v>
      </c>
      <c r="G21">
        <f>E21*LOG(2)/F21</f>
        <v>7.71411764275918177</v>
      </c>
      <c r="H21">
        <f>(LN(D21)-LN(C21))/E21</f>
        <v>0.0898543699564353204</v>
      </c>
      <c r="I21">
        <f>(LOG(D21,2)-LOG(C21,2))/E21</f>
        <v>0.129632453938351011</v>
      </c>
    </row>
    <row r="22" spans="1:9">
      <c r="A22" t="s">
        <v>18</v>
      </c>
      <c r="B22" t="s">
        <v>10</v>
      </c>
      <c r="C22" t="n">
        <v>0.523000000000000043</v>
      </c>
      <c r="D22" t="n">
        <v>0.75</v>
      </c>
      <c r="E22" t="n">
        <v>3</v>
      </c>
      <c r="F22">
        <f>LOG(D22/C22)</f>
        <v>0.156559574524425749</v>
      </c>
      <c r="G22">
        <f>E22*LOG(2)/F22</f>
        <v>5.76834722331878424</v>
      </c>
      <c r="H22">
        <f>(LN(D22)-LN(C22))/E22</f>
        <v>0.120163914155144314</v>
      </c>
      <c r="I22">
        <f>(LOG(D22,2)-LOG(C22,2))/E22</f>
        <v>0.173359883045434016</v>
      </c>
    </row>
    <row r="23" spans="1:9">
      <c r="A23" t="s">
        <v>19</v>
      </c>
      <c r="B23" t="s">
        <v>11</v>
      </c>
      <c r="C23" t="n">
        <v>0.491999999999999993</v>
      </c>
      <c r="D23" t="n">
        <v>0.641000000000000014</v>
      </c>
      <c r="E23" t="n">
        <v>3</v>
      </c>
      <c r="F23">
        <f>LOG(D23/C23)</f>
        <v>0.114892926751457147</v>
      </c>
      <c r="G23">
        <f>E23*LOG(2)/F23</f>
        <v>7.86027488833633114</v>
      </c>
      <c r="H23">
        <f>(LN(D23)-LN(C23))/E23</f>
        <v>0.0881835801427873278</v>
      </c>
      <c r="I23">
        <f>(LOG(D23,2)-LOG(C23,2))/E23</f>
        <v>0.127222013759834662</v>
      </c>
    </row>
    <row r="24" spans="1:9">
      <c r="A24" t="s">
        <v>19</v>
      </c>
      <c r="B24" t="s">
        <v>12</v>
      </c>
      <c r="C24" t="n">
        <v>0.569999999999999929</v>
      </c>
      <c r="D24" t="n">
        <v>0.775999999999999979</v>
      </c>
      <c r="E24" t="n">
        <v>3</v>
      </c>
      <c r="F24">
        <f>LOG(D24/C24)</f>
        <v>0.133986865585697101</v>
      </c>
      <c r="G24">
        <f>E24*LOG(2)/F24</f>
        <v>6.74013816984421776</v>
      </c>
      <c r="H24">
        <f>(LN(D24)-LN(C24))/E24</f>
        <v>0.102838719784874333</v>
      </c>
      <c r="I24">
        <f>(LOG(D24,2)-LOG(C24,2))/E24</f>
        <v>0.148364911045008014</v>
      </c>
    </row>
    <row r="25" spans="1:9">
      <c r="A25" t="s">
        <v>19</v>
      </c>
      <c r="B25" t="s">
        <v>10</v>
      </c>
      <c r="C25" t="n">
        <v>0.495000000000000018</v>
      </c>
      <c r="D25" t="n">
        <v>0.709999999999999964</v>
      </c>
      <c r="E25" t="n">
        <v>3</v>
      </c>
      <c r="F25">
        <f>LOG(D25/C25)</f>
        <v>0.156653149785506551</v>
      </c>
      <c r="G25">
        <f>E25*LOG(2)/F25</f>
        <v>5.76490155626282608</v>
      </c>
      <c r="H25">
        <f>(LN(D25)-LN(C25))/E25</f>
        <v>0.120235735822223666</v>
      </c>
      <c r="I25">
        <f>(LOG(D25,2)-LOG(C25,2))/E25</f>
        <v>0.173463499808358979</v>
      </c>
    </row>
  </sheetData>
  <autoFilter ref="A1:XFD25"/>
  <printOptions>
    <extLst>
      <ext uri="smNativeData">
        <pm:pageFlags xmlns:pm="smNativeData" id="16957456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5745667" l="56" r="56" t="56" b="56" borderId="0" fillId="0" vertical="0"/>
        <pm:footer xmlns:pm="smNativeData" id="1695745667" l="56" r="56" t="56" b="56" borderId="0" fillId="0" vertical="2"/>
      </ext>
    </extLst>
  </headerFooter>
  <extLst>
    <ext uri="smNativeData">
      <pm:sheetPrefs xmlns:pm="smNativeData" day="16957456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2023-04-20T05:31:44Z</dcterms:created>
  <dcterms:modified xsi:type="dcterms:W3CDTF">2023-09-26T16:27:47Z</dcterms:modified>
</cp:coreProperties>
</file>