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татья по глубинам\"/>
    </mc:Choice>
  </mc:AlternateContent>
  <xr:revisionPtr revIDLastSave="0" documentId="8_{40018366-2923-4F39-9842-200F1FC7B036}" xr6:coauthVersionLast="43" xr6:coauthVersionMax="43" xr10:uidLastSave="{00000000-0000-0000-0000-000000000000}"/>
  <bookViews>
    <workbookView xWindow="-120" yWindow="-120" windowWidth="20730" windowHeight="11160" xr2:uid="{F3D1BEA5-1A23-4066-A68C-A96A3AC9AB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2" i="1" l="1"/>
  <c r="H171" i="1"/>
  <c r="H170" i="1"/>
  <c r="H169" i="1"/>
  <c r="H168" i="1"/>
  <c r="H167" i="1"/>
  <c r="H166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6" i="1"/>
  <c r="H135" i="1"/>
  <c r="H134" i="1"/>
  <c r="H133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88" i="1"/>
  <c r="H87" i="1"/>
  <c r="H86" i="1"/>
  <c r="H85" i="1"/>
  <c r="H84" i="1"/>
  <c r="H81" i="1"/>
  <c r="H80" i="1"/>
  <c r="H79" i="1"/>
  <c r="H78" i="1"/>
  <c r="H77" i="1"/>
  <c r="H76" i="1"/>
  <c r="H75" i="1"/>
  <c r="H74" i="1"/>
  <c r="H73" i="1"/>
  <c r="H71" i="1"/>
  <c r="H68" i="1"/>
  <c r="H67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17" i="1"/>
  <c r="H15" i="1"/>
  <c r="H14" i="1"/>
  <c r="H13" i="1"/>
  <c r="H12" i="1"/>
  <c r="H10" i="1"/>
  <c r="H9" i="1"/>
  <c r="H8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<sst xmlns="http://schemas.openxmlformats.org/spreadsheetml/2006/main" count="457" uniqueCount="205">
  <si>
    <t>ID</t>
  </si>
  <si>
    <t xml:space="preserve">Species </t>
  </si>
  <si>
    <t xml:space="preserve">Year </t>
  </si>
  <si>
    <t xml:space="preserve">Depth, m  </t>
  </si>
  <si>
    <r>
      <rPr>
        <b/>
        <sz val="11"/>
        <color theme="1"/>
        <rFont val="Calibri"/>
        <family val="2"/>
        <charset val="204"/>
        <scheme val="minor"/>
      </rPr>
      <t>ATP</t>
    </r>
    <r>
      <rPr>
        <sz val="11"/>
        <color theme="1"/>
        <rFont val="Calibri"/>
        <family val="2"/>
        <charset val="204"/>
        <scheme val="minor"/>
      </rPr>
      <t>, umol/g</t>
    </r>
  </si>
  <si>
    <r>
      <rPr>
        <b/>
        <sz val="11"/>
        <color theme="1"/>
        <rFont val="Calibri"/>
        <family val="2"/>
        <charset val="204"/>
        <scheme val="minor"/>
      </rPr>
      <t>ADP</t>
    </r>
    <r>
      <rPr>
        <sz val="11"/>
        <color theme="1"/>
        <rFont val="Calibri"/>
        <family val="2"/>
        <charset val="204"/>
        <scheme val="minor"/>
      </rPr>
      <t>, umol/g</t>
    </r>
  </si>
  <si>
    <r>
      <rPr>
        <b/>
        <sz val="11"/>
        <color theme="1"/>
        <rFont val="Calibri"/>
        <family val="2"/>
        <charset val="204"/>
        <scheme val="minor"/>
      </rPr>
      <t>AMP</t>
    </r>
    <r>
      <rPr>
        <sz val="11"/>
        <color theme="1"/>
        <rFont val="Calibri"/>
        <family val="2"/>
        <charset val="204"/>
        <scheme val="minor"/>
      </rPr>
      <t>, umol/g</t>
    </r>
  </si>
  <si>
    <r>
      <rPr>
        <b/>
        <sz val="11"/>
        <color theme="1"/>
        <rFont val="Calibri"/>
        <family val="2"/>
        <charset val="204"/>
        <scheme val="minor"/>
      </rPr>
      <t>AEC</t>
    </r>
    <r>
      <rPr>
        <sz val="11"/>
        <color theme="1"/>
        <rFont val="Calibri"/>
        <family val="2"/>
        <charset val="204"/>
        <scheme val="minor"/>
      </rPr>
      <t>, a.u.</t>
    </r>
  </si>
  <si>
    <r>
      <rPr>
        <b/>
        <sz val="11"/>
        <color theme="1"/>
        <rFont val="Calibri"/>
        <family val="2"/>
        <charset val="204"/>
        <scheme val="minor"/>
      </rPr>
      <t>Glucose</t>
    </r>
    <r>
      <rPr>
        <sz val="11"/>
        <color theme="1"/>
        <rFont val="Calibri"/>
        <family val="2"/>
        <charset val="204"/>
        <scheme val="minor"/>
      </rPr>
      <t>, umol/g tissue</t>
    </r>
  </si>
  <si>
    <r>
      <rPr>
        <b/>
        <sz val="11"/>
        <color theme="1"/>
        <rFont val="Calibri"/>
        <family val="2"/>
        <charset val="204"/>
        <scheme val="minor"/>
      </rPr>
      <t>Glycogen</t>
    </r>
    <r>
      <rPr>
        <sz val="11"/>
        <color theme="1"/>
        <rFont val="Calibri"/>
        <family val="2"/>
        <charset val="204"/>
        <scheme val="minor"/>
      </rPr>
      <t>, Glucose corrected, umol/g tissue</t>
    </r>
  </si>
  <si>
    <r>
      <rPr>
        <b/>
        <sz val="11"/>
        <color theme="1"/>
        <rFont val="Calibri"/>
        <family val="2"/>
        <charset val="204"/>
        <scheme val="minor"/>
      </rPr>
      <t>POD</t>
    </r>
    <r>
      <rPr>
        <sz val="11"/>
        <color theme="1"/>
        <rFont val="Calibri"/>
        <family val="2"/>
        <charset val="204"/>
        <scheme val="minor"/>
      </rPr>
      <t>, nKat/mg protein</t>
    </r>
  </si>
  <si>
    <r>
      <rPr>
        <b/>
        <sz val="11"/>
        <color theme="1"/>
        <rFont val="Calibri"/>
        <family val="2"/>
        <charset val="204"/>
        <scheme val="minor"/>
      </rPr>
      <t>GST</t>
    </r>
    <r>
      <rPr>
        <sz val="11"/>
        <color theme="1"/>
        <rFont val="Calibri"/>
        <family val="2"/>
        <charset val="204"/>
        <scheme val="minor"/>
      </rPr>
      <t>, nKat/mg protein</t>
    </r>
  </si>
  <si>
    <r>
      <rPr>
        <b/>
        <sz val="11"/>
        <color theme="1"/>
        <rFont val="Calibri"/>
        <family val="2"/>
        <charset val="204"/>
        <scheme val="minor"/>
      </rPr>
      <t>CAT</t>
    </r>
    <r>
      <rPr>
        <sz val="11"/>
        <color theme="1"/>
        <rFont val="Calibri"/>
        <family val="2"/>
        <charset val="204"/>
        <scheme val="minor"/>
      </rPr>
      <t>, nKat/mg protein</t>
    </r>
  </si>
  <si>
    <r>
      <rPr>
        <b/>
        <sz val="11"/>
        <color theme="1"/>
        <rFont val="Calibri"/>
        <family val="2"/>
        <charset val="204"/>
        <scheme val="minor"/>
      </rPr>
      <t>LDH</t>
    </r>
    <r>
      <rPr>
        <sz val="11"/>
        <color theme="1"/>
        <rFont val="Calibri"/>
        <family val="2"/>
        <charset val="204"/>
        <scheme val="minor"/>
      </rPr>
      <t>, nKat/mg protein</t>
    </r>
  </si>
  <si>
    <r>
      <rPr>
        <b/>
        <sz val="11"/>
        <color theme="1"/>
        <rFont val="Calibri"/>
        <family val="2"/>
        <charset val="204"/>
        <scheme val="minor"/>
      </rPr>
      <t>DK</t>
    </r>
    <r>
      <rPr>
        <sz val="11"/>
        <color theme="1"/>
        <rFont val="Calibri"/>
        <family val="2"/>
        <charset val="204"/>
        <scheme val="minor"/>
      </rPr>
      <t>_H, a.u.</t>
    </r>
  </si>
  <si>
    <r>
      <rPr>
        <b/>
        <sz val="11"/>
        <color theme="1"/>
        <rFont val="Calibri"/>
        <family val="2"/>
        <charset val="204"/>
        <scheme val="minor"/>
      </rPr>
      <t>TK</t>
    </r>
    <r>
      <rPr>
        <sz val="11"/>
        <color theme="1"/>
        <rFont val="Calibri"/>
        <family val="2"/>
        <charset val="204"/>
        <scheme val="minor"/>
      </rPr>
      <t>_H, a.u.</t>
    </r>
  </si>
  <si>
    <r>
      <rPr>
        <b/>
        <sz val="11"/>
        <color theme="1"/>
        <rFont val="Calibri"/>
        <family val="2"/>
        <charset val="204"/>
        <scheme val="minor"/>
      </rPr>
      <t>SB</t>
    </r>
    <r>
      <rPr>
        <sz val="11"/>
        <color theme="1"/>
        <rFont val="Calibri"/>
        <family val="2"/>
        <charset val="204"/>
        <scheme val="minor"/>
      </rPr>
      <t>_H, a.u.</t>
    </r>
  </si>
  <si>
    <r>
      <rPr>
        <b/>
        <sz val="11"/>
        <color theme="1"/>
        <rFont val="Calibri"/>
        <family val="2"/>
        <charset val="204"/>
        <scheme val="minor"/>
      </rPr>
      <t>DK</t>
    </r>
    <r>
      <rPr>
        <sz val="11"/>
        <color theme="1"/>
        <rFont val="Calibri"/>
        <family val="2"/>
        <charset val="204"/>
        <scheme val="minor"/>
      </rPr>
      <t>_I, a.u.</t>
    </r>
  </si>
  <si>
    <r>
      <rPr>
        <b/>
        <sz val="11"/>
        <color theme="1"/>
        <rFont val="Calibri"/>
        <family val="2"/>
        <charset val="204"/>
        <scheme val="minor"/>
      </rPr>
      <t>TK</t>
    </r>
    <r>
      <rPr>
        <sz val="11"/>
        <color theme="1"/>
        <rFont val="Calibri"/>
        <family val="2"/>
        <charset val="204"/>
        <scheme val="minor"/>
      </rPr>
      <t>_I, a.u.</t>
    </r>
  </si>
  <si>
    <r>
      <rPr>
        <b/>
        <sz val="11"/>
        <color theme="1"/>
        <rFont val="Calibri"/>
        <family val="2"/>
        <charset val="204"/>
        <scheme val="minor"/>
      </rPr>
      <t>SB</t>
    </r>
    <r>
      <rPr>
        <sz val="11"/>
        <color theme="1"/>
        <rFont val="Calibri"/>
        <family val="2"/>
        <charset val="204"/>
        <scheme val="minor"/>
      </rPr>
      <t>_I, a.u.</t>
    </r>
  </si>
  <si>
    <t>L1_Ofk_M1_271</t>
  </si>
  <si>
    <t>O. flavus</t>
  </si>
  <si>
    <t>L1_Ofk_M2_272</t>
  </si>
  <si>
    <t>L1_Ofk_M3_273</t>
  </si>
  <si>
    <t>L1_Ofk_M4_274</t>
  </si>
  <si>
    <t xml:space="preserve"> </t>
  </si>
  <si>
    <t>L1_Ofk_M5_275</t>
  </si>
  <si>
    <t>L2_OfK_q5 120</t>
  </si>
  <si>
    <t>L2_OfK_M1 121</t>
  </si>
  <si>
    <t>L2_OfK_M2 122</t>
  </si>
  <si>
    <t>L2_OfK_M3 123</t>
  </si>
  <si>
    <t>L2_OfK_M4 124</t>
  </si>
  <si>
    <t>L2_OfK_M5 125</t>
  </si>
  <si>
    <t>L3_OfK_M1_310</t>
  </si>
  <si>
    <t>L3_OfK_M2_311</t>
  </si>
  <si>
    <t>L3_OfK_M3_312</t>
  </si>
  <si>
    <t>L3_OfK_M4_313</t>
  </si>
  <si>
    <t>L3_OfK_M5_314</t>
  </si>
  <si>
    <t>L3_OfK_M6</t>
  </si>
  <si>
    <t>L3_OfK_M7</t>
  </si>
  <si>
    <t>L3_OfK_M8</t>
  </si>
  <si>
    <t>L3_OfK_M9</t>
  </si>
  <si>
    <t>L4_OfK_M1_285</t>
  </si>
  <si>
    <t>L4_OfK_M2_286</t>
  </si>
  <si>
    <t>L4_OfK_M3_287</t>
  </si>
  <si>
    <t>L4_OfK_M4_288</t>
  </si>
  <si>
    <t>L4_OfK_M5_289</t>
  </si>
  <si>
    <t>L5_OfK_M1 111</t>
  </si>
  <si>
    <t>L5_OfK_M2 113</t>
  </si>
  <si>
    <t>L5_OfK_M3 115</t>
  </si>
  <si>
    <t>L5_OfK_q4</t>
  </si>
  <si>
    <t>L5_OfK_q5</t>
  </si>
  <si>
    <t>Of2_L1_M1</t>
  </si>
  <si>
    <t>Of2_L1_M2</t>
  </si>
  <si>
    <t>Of2_L1_M3</t>
  </si>
  <si>
    <t>Of2_L1_M4</t>
  </si>
  <si>
    <t>Of2_L1_M5</t>
  </si>
  <si>
    <t>Of2_L7_M1</t>
  </si>
  <si>
    <t>Of2_L7_M2</t>
  </si>
  <si>
    <t>Of2_L7_M3</t>
  </si>
  <si>
    <t>Of2_L7_M4</t>
  </si>
  <si>
    <t>Of2_L7_M5</t>
  </si>
  <si>
    <t>Of2_L2_M1</t>
  </si>
  <si>
    <t>Of2_L2_M2</t>
  </si>
  <si>
    <t>Of2_L2_M3</t>
  </si>
  <si>
    <t>Of2_L2_M4</t>
  </si>
  <si>
    <t>Of2_L2_M5</t>
  </si>
  <si>
    <t>Of2_L2_M6</t>
  </si>
  <si>
    <t>Of2_L3_M1</t>
  </si>
  <si>
    <t>Of2_L3_M2</t>
  </si>
  <si>
    <t>Of2_L3_M3</t>
  </si>
  <si>
    <t>Of2_L3_M4</t>
  </si>
  <si>
    <t>Of2_L3_M5</t>
  </si>
  <si>
    <t>Of2_L4_M1</t>
  </si>
  <si>
    <t>Of2_L4_M2</t>
  </si>
  <si>
    <t>Of2_L4_M3</t>
  </si>
  <si>
    <t>Of2_L5_M1</t>
  </si>
  <si>
    <t>Of2_L5_M2</t>
  </si>
  <si>
    <t>Of2_L5_M3</t>
  </si>
  <si>
    <t>Of-100K-К_M1_176</t>
  </si>
  <si>
    <t>2015_C</t>
  </si>
  <si>
    <t>Of-100K-К_M2_177</t>
  </si>
  <si>
    <t>Of-100K-К_M3_178</t>
  </si>
  <si>
    <t>Of-100K-К_M4_179</t>
  </si>
  <si>
    <t>Of-100K-К_M5_180</t>
  </si>
  <si>
    <t>Of100_C_M1</t>
  </si>
  <si>
    <t xml:space="preserve">  </t>
  </si>
  <si>
    <t>Of100_C_M2</t>
  </si>
  <si>
    <t>Of100_C_M3</t>
  </si>
  <si>
    <t>Of100_C_M4</t>
  </si>
  <si>
    <t>Of100_C_M5</t>
  </si>
  <si>
    <t>Of100_4_M1</t>
  </si>
  <si>
    <t>Of100_4_M2</t>
  </si>
  <si>
    <t>Of100_4_M3</t>
  </si>
  <si>
    <t>Of100_4_M4</t>
  </si>
  <si>
    <t>Of101K_K11M1</t>
  </si>
  <si>
    <t>Of101K_K11M2</t>
  </si>
  <si>
    <t>Of101K_K11M3</t>
  </si>
  <si>
    <t>Of101K_K11M4</t>
  </si>
  <si>
    <t>Of101K_K11M</t>
  </si>
  <si>
    <t>Of101K_K13M1</t>
  </si>
  <si>
    <t>Of101K_K13M2</t>
  </si>
  <si>
    <t>Of101K_K13M3</t>
  </si>
  <si>
    <t>Of101K_K13M4</t>
  </si>
  <si>
    <t>Of101K_K13M5</t>
  </si>
  <si>
    <t>Of101K_K13M6</t>
  </si>
  <si>
    <t>Of-103K-К_M1_201</t>
  </si>
  <si>
    <t>Of-103K-К_M2_202</t>
  </si>
  <si>
    <t>Of-103K-К_M3_203</t>
  </si>
  <si>
    <t>Of-103K-К_M4_203</t>
  </si>
  <si>
    <t>Of-103K-К_M5_204</t>
  </si>
  <si>
    <t>Of103_C_F1</t>
  </si>
  <si>
    <t>Of103_C_F2</t>
  </si>
  <si>
    <t>Of103_C_F3</t>
  </si>
  <si>
    <t>Of103_C_F4</t>
  </si>
  <si>
    <t>Of103_C_F5</t>
  </si>
  <si>
    <t>Of161_100C_F1</t>
  </si>
  <si>
    <t>2016_C</t>
  </si>
  <si>
    <t>Of161_100C_F2</t>
  </si>
  <si>
    <t>Of161_100C_F3</t>
  </si>
  <si>
    <t>Of161_100C_F4</t>
  </si>
  <si>
    <t>Of161_100C_F5</t>
  </si>
  <si>
    <t>Of161_100C_F6</t>
  </si>
  <si>
    <t>Of161_100C_F7</t>
  </si>
  <si>
    <t>Of161_100C_F8</t>
  </si>
  <si>
    <t>Of161_150C_F1</t>
  </si>
  <si>
    <t>Of161_150C_F2</t>
  </si>
  <si>
    <t>Of161_150C_F3</t>
  </si>
  <si>
    <t>Of161_150C_F4</t>
  </si>
  <si>
    <t>Of161_150C_F5</t>
  </si>
  <si>
    <t>Of161_150C_F6</t>
  </si>
  <si>
    <t>Of161_150C_F7</t>
  </si>
  <si>
    <t>Of161_200C_F1</t>
  </si>
  <si>
    <t>Of161_200C_F2</t>
  </si>
  <si>
    <t>Of161_200C_F3</t>
  </si>
  <si>
    <t>Of161_200C_F4</t>
  </si>
  <si>
    <t>Of161_200C_F5</t>
  </si>
  <si>
    <t>Of161_200C_F6</t>
  </si>
  <si>
    <t>Of161_200C_F7</t>
  </si>
  <si>
    <t>Of161_200C_F8</t>
  </si>
  <si>
    <t>L2_OaK_M1 151</t>
  </si>
  <si>
    <t>O. albinus</t>
  </si>
  <si>
    <t>L2_OaK_M2 152</t>
  </si>
  <si>
    <t>L2_OaK_M4 154</t>
  </si>
  <si>
    <t>L2_OaK_M5 155</t>
  </si>
  <si>
    <t>L3_OaK_M1_276</t>
  </si>
  <si>
    <t>L3_OaK_M2_277</t>
  </si>
  <si>
    <t>L3_OaK_M3_278</t>
  </si>
  <si>
    <t>L3_OaK_M4_279</t>
  </si>
  <si>
    <t>L4_OaK_M1_335</t>
  </si>
  <si>
    <t>L4_OaK_M2_336</t>
  </si>
  <si>
    <t>L4_OaK_M3_337</t>
  </si>
  <si>
    <t>L4_OaK_M4_338</t>
  </si>
  <si>
    <t>L4_OaK_M5</t>
  </si>
  <si>
    <t>L4OaK_P1</t>
  </si>
  <si>
    <t>L4OaK_P2</t>
  </si>
  <si>
    <t>L4OaK_P4</t>
  </si>
  <si>
    <t>L5_OaK_M1 141</t>
  </si>
  <si>
    <t>L5_OaK_M2 142</t>
  </si>
  <si>
    <t>L5_OaK_M3 143</t>
  </si>
  <si>
    <t>L5_OaK_M4</t>
  </si>
  <si>
    <t>L5_OaK_F5</t>
  </si>
  <si>
    <t>Oa2_L7_M1</t>
  </si>
  <si>
    <t>Oa2_L7_M2</t>
  </si>
  <si>
    <t>Oa2_L7_M3</t>
  </si>
  <si>
    <t>Oa2_L2_M1</t>
  </si>
  <si>
    <t>Oa2_L2_M2</t>
  </si>
  <si>
    <t>Oa2_L2_M3</t>
  </si>
  <si>
    <t>Oa2_L3_M1</t>
  </si>
  <si>
    <t>Oa2_L3_lt1</t>
  </si>
  <si>
    <t>Oa2_L3_M2</t>
  </si>
  <si>
    <t>Oa2_L3_M4</t>
  </si>
  <si>
    <t>Oa2_L3_M5</t>
  </si>
  <si>
    <t>Oa2_L3_l5</t>
  </si>
  <si>
    <t>Oa2_L4_M1</t>
  </si>
  <si>
    <t>Oa2_L4_M2</t>
  </si>
  <si>
    <t>Oa2_L4_M3</t>
  </si>
  <si>
    <t>Oa2_L4_M4</t>
  </si>
  <si>
    <t>Oa2_L4_M5</t>
  </si>
  <si>
    <t>Oa2_L5_M1</t>
  </si>
  <si>
    <t>Oa2_L5_M2</t>
  </si>
  <si>
    <t>Oa2_L5_M3</t>
  </si>
  <si>
    <t>Oa2_L5_M4</t>
  </si>
  <si>
    <t>Oa2_L5_M5</t>
  </si>
  <si>
    <t>Oa2_L6_M1</t>
  </si>
  <si>
    <t>Oa2_L6_M2</t>
  </si>
  <si>
    <t>Oa2_L6_M4</t>
  </si>
  <si>
    <t>Oa-102K-К-M1_226</t>
  </si>
  <si>
    <t>Oa-102K-К-M2_227</t>
  </si>
  <si>
    <t>Oa-102K-К-M3_228</t>
  </si>
  <si>
    <t>Oa-102K-К-M4_229</t>
  </si>
  <si>
    <t>Oa-102K-К-M5_230</t>
  </si>
  <si>
    <t>Oa-103K-К-M1_251</t>
  </si>
  <si>
    <t>Oa-103K-К-M2_252</t>
  </si>
  <si>
    <t>Oa-103K-К-M3_253</t>
  </si>
  <si>
    <t>Oa-103K-К-M5_255</t>
  </si>
  <si>
    <t>Oa-103K-К-M5_254</t>
  </si>
  <si>
    <t>Oa161_500C_F1</t>
  </si>
  <si>
    <t>Oa161_500C_F2</t>
  </si>
  <si>
    <t>Oa161_500C_F3</t>
  </si>
  <si>
    <t>Oa161_500C_F4</t>
  </si>
  <si>
    <t>Oa161_500C_F5</t>
  </si>
  <si>
    <t>Oa161_500C_F6</t>
  </si>
  <si>
    <t>Oa161_500C_F7</t>
  </si>
  <si>
    <t>Oa161_500C_F8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</si>
</sst>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2" borderId="0" xfId="0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164" fontId="0" fillId="2" borderId="0" xfId="0" applyNumberFormat="1" applyFill="1"/>
    <xf numFmtId="164" fontId="0" fillId="2" borderId="4" xfId="0" applyNumberFormat="1" applyFill="1" applyBorder="1"/>
    <xf numFmtId="164" fontId="0" fillId="2" borderId="5" xfId="0" applyNumberFormat="1" applyFill="1" applyBorder="1"/>
    <xf numFmtId="2" fontId="0" fillId="2" borderId="0" xfId="0" applyNumberFormat="1" applyFill="1"/>
    <xf numFmtId="2" fontId="0" fillId="2" borderId="5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164" fontId="0" fillId="3" borderId="4" xfId="0" applyNumberFormat="1" applyFill="1" applyBorder="1"/>
    <xf numFmtId="164" fontId="0" fillId="3" borderId="0" xfId="0" applyNumberFormat="1" applyFill="1" applyAlignment="1">
      <alignment horizontal="center"/>
    </xf>
    <xf numFmtId="164" fontId="0" fillId="3" borderId="0" xfId="0" applyNumberFormat="1" applyFill="1"/>
    <xf numFmtId="164" fontId="2" fillId="3" borderId="5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2" fontId="0" fillId="3" borderId="0" xfId="0" applyNumberFormat="1" applyFill="1"/>
    <xf numFmtId="2" fontId="0" fillId="3" borderId="5" xfId="0" applyNumberFormat="1" applyFill="1" applyBorder="1"/>
    <xf numFmtId="2" fontId="0" fillId="0" borderId="0" xfId="0" applyNumberFormat="1"/>
    <xf numFmtId="0" fontId="0" fillId="4" borderId="0" xfId="0" applyFill="1"/>
    <xf numFmtId="164" fontId="0" fillId="4" borderId="4" xfId="0" applyNumberFormat="1" applyFill="1" applyBorder="1"/>
    <xf numFmtId="164" fontId="0" fillId="4" borderId="0" xfId="0" applyNumberFormat="1" applyFill="1"/>
    <xf numFmtId="164" fontId="0" fillId="4" borderId="5" xfId="0" applyNumberFormat="1" applyFill="1" applyBorder="1"/>
    <xf numFmtId="2" fontId="0" fillId="4" borderId="0" xfId="0" applyNumberFormat="1" applyFill="1"/>
    <xf numFmtId="2" fontId="0" fillId="4" borderId="5" xfId="0" applyNumberFormat="1" applyFill="1" applyBorder="1"/>
    <xf numFmtId="164" fontId="2" fillId="4" borderId="5" xfId="0" applyNumberFormat="1" applyFont="1" applyFill="1" applyBorder="1"/>
    <xf numFmtId="0" fontId="0" fillId="5" borderId="0" xfId="0" applyFill="1"/>
    <xf numFmtId="164" fontId="0" fillId="5" borderId="4" xfId="0" applyNumberFormat="1" applyFill="1" applyBorder="1"/>
    <xf numFmtId="164" fontId="0" fillId="5" borderId="0" xfId="0" applyNumberFormat="1" applyFill="1"/>
    <xf numFmtId="164" fontId="0" fillId="5" borderId="5" xfId="0" applyNumberFormat="1" applyFill="1" applyBorder="1"/>
    <xf numFmtId="2" fontId="0" fillId="5" borderId="0" xfId="0" applyNumberFormat="1" applyFill="1"/>
    <xf numFmtId="2" fontId="0" fillId="5" borderId="5" xfId="0" applyNumberFormat="1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0" xfId="0" applyFill="1"/>
    <xf numFmtId="164" fontId="0" fillId="6" borderId="4" xfId="0" applyNumberFormat="1" applyFill="1" applyBorder="1"/>
    <xf numFmtId="164" fontId="0" fillId="6" borderId="0" xfId="0" applyNumberFormat="1" applyFill="1"/>
    <xf numFmtId="164" fontId="0" fillId="6" borderId="5" xfId="0" applyNumberFormat="1" applyFill="1" applyBorder="1"/>
    <xf numFmtId="2" fontId="0" fillId="6" borderId="0" xfId="0" applyNumberFormat="1" applyFill="1"/>
    <xf numFmtId="2" fontId="0" fillId="6" borderId="5" xfId="0" applyNumberFormat="1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0" xfId="0" applyFill="1"/>
    <xf numFmtId="164" fontId="0" fillId="7" borderId="4" xfId="0" applyNumberFormat="1" applyFill="1" applyBorder="1" applyAlignment="1">
      <alignment horizontal="right"/>
    </xf>
    <xf numFmtId="164" fontId="0" fillId="7" borderId="0" xfId="0" applyNumberFormat="1" applyFill="1"/>
    <xf numFmtId="164" fontId="0" fillId="7" borderId="5" xfId="0" applyNumberFormat="1" applyFill="1" applyBorder="1"/>
    <xf numFmtId="164" fontId="0" fillId="7" borderId="4" xfId="0" applyNumberFormat="1" applyFill="1" applyBorder="1"/>
    <xf numFmtId="2" fontId="0" fillId="7" borderId="0" xfId="0" applyNumberFormat="1" applyFill="1"/>
    <xf numFmtId="2" fontId="0" fillId="7" borderId="5" xfId="0" applyNumberFormat="1" applyFill="1" applyBorder="1"/>
    <xf numFmtId="0" fontId="0" fillId="8" borderId="0" xfId="0" applyFill="1"/>
    <xf numFmtId="164" fontId="0" fillId="8" borderId="4" xfId="0" applyNumberFormat="1" applyFill="1" applyBorder="1" applyAlignment="1">
      <alignment horizontal="right"/>
    </xf>
    <xf numFmtId="164" fontId="0" fillId="8" borderId="0" xfId="0" applyNumberFormat="1" applyFill="1"/>
    <xf numFmtId="164" fontId="0" fillId="8" borderId="5" xfId="0" applyNumberFormat="1" applyFill="1" applyBorder="1"/>
    <xf numFmtId="164" fontId="0" fillId="8" borderId="4" xfId="0" applyNumberFormat="1" applyFill="1" applyBorder="1"/>
    <xf numFmtId="2" fontId="0" fillId="8" borderId="0" xfId="0" applyNumberFormat="1" applyFill="1"/>
    <xf numFmtId="2" fontId="0" fillId="8" borderId="5" xfId="0" applyNumberFormat="1" applyFill="1" applyBorder="1"/>
    <xf numFmtId="0" fontId="0" fillId="9" borderId="0" xfId="0" applyFill="1"/>
    <xf numFmtId="164" fontId="0" fillId="9" borderId="4" xfId="0" applyNumberFormat="1" applyFill="1" applyBorder="1" applyAlignment="1">
      <alignment horizontal="right"/>
    </xf>
    <xf numFmtId="164" fontId="0" fillId="9" borderId="0" xfId="0" applyNumberFormat="1" applyFill="1"/>
    <xf numFmtId="164" fontId="0" fillId="9" borderId="5" xfId="0" applyNumberFormat="1" applyFill="1" applyBorder="1"/>
    <xf numFmtId="164" fontId="0" fillId="9" borderId="4" xfId="0" applyNumberFormat="1" applyFill="1" applyBorder="1"/>
    <xf numFmtId="2" fontId="0" fillId="9" borderId="0" xfId="0" applyNumberFormat="1" applyFill="1"/>
    <xf numFmtId="2" fontId="0" fillId="9" borderId="5" xfId="0" applyNumberFormat="1" applyFill="1" applyBorder="1"/>
    <xf numFmtId="0" fontId="0" fillId="9" borderId="4" xfId="0" applyFill="1" applyBorder="1"/>
    <xf numFmtId="0" fontId="0" fillId="9" borderId="5" xfId="0" applyFill="1" applyBorder="1"/>
    <xf numFmtId="0" fontId="0" fillId="10" borderId="0" xfId="0" applyFill="1"/>
    <xf numFmtId="164" fontId="0" fillId="10" borderId="4" xfId="0" applyNumberFormat="1" applyFill="1" applyBorder="1" applyAlignment="1">
      <alignment horizontal="right"/>
    </xf>
    <xf numFmtId="164" fontId="0" fillId="10" borderId="0" xfId="0" applyNumberFormat="1" applyFill="1"/>
    <xf numFmtId="164" fontId="0" fillId="10" borderId="5" xfId="0" applyNumberFormat="1" applyFill="1" applyBorder="1"/>
    <xf numFmtId="164" fontId="0" fillId="10" borderId="4" xfId="0" applyNumberFormat="1" applyFill="1" applyBorder="1"/>
    <xf numFmtId="2" fontId="0" fillId="10" borderId="0" xfId="0" applyNumberFormat="1" applyFill="1"/>
    <xf numFmtId="0" fontId="0" fillId="10" borderId="5" xfId="0" applyFill="1" applyBorder="1"/>
    <xf numFmtId="2" fontId="0" fillId="10" borderId="5" xfId="0" applyNumberFormat="1" applyFill="1" applyBorder="1"/>
    <xf numFmtId="0" fontId="0" fillId="11" borderId="0" xfId="0" applyFill="1"/>
    <xf numFmtId="164" fontId="0" fillId="11" borderId="4" xfId="0" applyNumberFormat="1" applyFill="1" applyBorder="1" applyAlignment="1">
      <alignment horizontal="right"/>
    </xf>
    <xf numFmtId="164" fontId="0" fillId="11" borderId="0" xfId="0" applyNumberFormat="1" applyFill="1"/>
    <xf numFmtId="164" fontId="0" fillId="11" borderId="5" xfId="0" applyNumberFormat="1" applyFill="1" applyBorder="1"/>
    <xf numFmtId="164" fontId="0" fillId="11" borderId="4" xfId="0" applyNumberFormat="1" applyFill="1" applyBorder="1"/>
    <xf numFmtId="2" fontId="0" fillId="11" borderId="0" xfId="0" applyNumberFormat="1" applyFill="1"/>
    <xf numFmtId="2" fontId="0" fillId="11" borderId="5" xfId="0" applyNumberFormat="1" applyFill="1" applyBorder="1"/>
    <xf numFmtId="0" fontId="0" fillId="12" borderId="0" xfId="0" applyFill="1"/>
    <xf numFmtId="164" fontId="0" fillId="12" borderId="4" xfId="0" applyNumberFormat="1" applyFill="1" applyBorder="1" applyAlignment="1">
      <alignment horizontal="right"/>
    </xf>
    <xf numFmtId="164" fontId="0" fillId="12" borderId="0" xfId="0" applyNumberFormat="1" applyFill="1"/>
    <xf numFmtId="164" fontId="0" fillId="12" borderId="5" xfId="0" applyNumberFormat="1" applyFill="1" applyBorder="1"/>
    <xf numFmtId="164" fontId="0" fillId="12" borderId="4" xfId="0" applyNumberFormat="1" applyFill="1" applyBorder="1"/>
    <xf numFmtId="2" fontId="0" fillId="12" borderId="0" xfId="0" applyNumberFormat="1" applyFill="1"/>
    <xf numFmtId="2" fontId="0" fillId="12" borderId="5" xfId="0" applyNumberFormat="1" applyFill="1" applyBorder="1"/>
    <xf numFmtId="0" fontId="0" fillId="13" borderId="0" xfId="0" applyFill="1"/>
    <xf numFmtId="164" fontId="0" fillId="13" borderId="4" xfId="0" applyNumberFormat="1" applyFill="1" applyBorder="1"/>
    <xf numFmtId="164" fontId="0" fillId="13" borderId="0" xfId="0" applyNumberFormat="1" applyFill="1"/>
    <xf numFmtId="164" fontId="0" fillId="13" borderId="5" xfId="0" applyNumberFormat="1" applyFill="1" applyBorder="1"/>
    <xf numFmtId="2" fontId="0" fillId="13" borderId="0" xfId="0" applyNumberFormat="1" applyFill="1"/>
    <xf numFmtId="2" fontId="0" fillId="13" borderId="5" xfId="0" applyNumberFormat="1" applyFill="1" applyBorder="1"/>
    <xf numFmtId="164" fontId="0" fillId="0" borderId="0" xfId="0" applyNumberFormat="1"/>
    <xf numFmtId="0" fontId="0" fillId="13" borderId="5" xfId="0" applyFill="1" applyBorder="1"/>
    <xf numFmtId="0" fontId="0" fillId="13" borderId="4" xfId="0" applyFill="1" applyBorder="1"/>
    <xf numFmtId="0" fontId="0" fillId="14" borderId="0" xfId="0" applyFill="1"/>
    <xf numFmtId="164" fontId="0" fillId="14" borderId="4" xfId="0" applyNumberFormat="1" applyFill="1" applyBorder="1"/>
    <xf numFmtId="164" fontId="0" fillId="14" borderId="0" xfId="0" applyNumberFormat="1" applyFill="1"/>
    <xf numFmtId="164" fontId="0" fillId="14" borderId="5" xfId="0" applyNumberFormat="1" applyFill="1" applyBorder="1"/>
    <xf numFmtId="2" fontId="0" fillId="14" borderId="0" xfId="0" applyNumberFormat="1" applyFill="1"/>
    <xf numFmtId="2" fontId="0" fillId="14" borderId="5" xfId="0" applyNumberFormat="1" applyFill="1" applyBorder="1"/>
    <xf numFmtId="0" fontId="0" fillId="14" borderId="4" xfId="0" applyFill="1" applyBorder="1"/>
    <xf numFmtId="0" fontId="0" fillId="14" borderId="5" xfId="0" applyFill="1" applyBorder="1"/>
    <xf numFmtId="164" fontId="0" fillId="14" borderId="0" xfId="0" applyNumberFormat="1" applyFill="1" applyAlignment="1">
      <alignment horizontal="left"/>
    </xf>
    <xf numFmtId="164" fontId="0" fillId="14" borderId="0" xfId="0" applyNumberFormat="1" applyFill="1" applyAlignment="1">
      <alignment horizontal="left" vertical="center"/>
    </xf>
    <xf numFmtId="0" fontId="0" fillId="15" borderId="0" xfId="0" applyFill="1"/>
    <xf numFmtId="164" fontId="0" fillId="15" borderId="4" xfId="0" applyNumberFormat="1" applyFill="1" applyBorder="1"/>
    <xf numFmtId="164" fontId="0" fillId="15" borderId="0" xfId="0" applyNumberFormat="1" applyFill="1"/>
    <xf numFmtId="164" fontId="0" fillId="15" borderId="5" xfId="0" applyNumberFormat="1" applyFill="1" applyBorder="1"/>
    <xf numFmtId="2" fontId="0" fillId="15" borderId="0" xfId="0" applyNumberFormat="1" applyFill="1"/>
    <xf numFmtId="0" fontId="0" fillId="15" borderId="5" xfId="0" applyFill="1" applyBorder="1"/>
    <xf numFmtId="2" fontId="0" fillId="15" borderId="5" xfId="0" applyNumberFormat="1" applyFill="1" applyBorder="1"/>
    <xf numFmtId="0" fontId="0" fillId="15" borderId="4" xfId="0" applyFill="1" applyBorder="1"/>
    <xf numFmtId="164" fontId="0" fillId="16" borderId="0" xfId="0" applyNumberFormat="1" applyFill="1"/>
    <xf numFmtId="0" fontId="0" fillId="16" borderId="0" xfId="0" applyFill="1"/>
    <xf numFmtId="164" fontId="0" fillId="16" borderId="4" xfId="0" applyNumberFormat="1" applyFill="1" applyBorder="1"/>
    <xf numFmtId="164" fontId="0" fillId="16" borderId="5" xfId="0" applyNumberFormat="1" applyFill="1" applyBorder="1"/>
    <xf numFmtId="2" fontId="0" fillId="16" borderId="0" xfId="0" applyNumberFormat="1" applyFill="1"/>
    <xf numFmtId="2" fontId="0" fillId="16" borderId="5" xfId="0" applyNumberFormat="1" applyFill="1" applyBorder="1"/>
    <xf numFmtId="164" fontId="0" fillId="17" borderId="0" xfId="0" applyNumberFormat="1" applyFill="1"/>
    <xf numFmtId="0" fontId="0" fillId="17" borderId="0" xfId="0" applyFill="1"/>
    <xf numFmtId="164" fontId="0" fillId="17" borderId="4" xfId="0" applyNumberFormat="1" applyFill="1" applyBorder="1"/>
    <xf numFmtId="164" fontId="0" fillId="17" borderId="5" xfId="0" applyNumberFormat="1" applyFill="1" applyBorder="1"/>
    <xf numFmtId="2" fontId="0" fillId="17" borderId="0" xfId="0" applyNumberFormat="1" applyFill="1"/>
    <xf numFmtId="2" fontId="0" fillId="17" borderId="5" xfId="0" applyNumberFormat="1" applyFill="1" applyBorder="1"/>
    <xf numFmtId="164" fontId="0" fillId="18" borderId="0" xfId="0" applyNumberFormat="1" applyFill="1"/>
    <xf numFmtId="0" fontId="0" fillId="18" borderId="0" xfId="0" applyFill="1"/>
    <xf numFmtId="164" fontId="0" fillId="18" borderId="4" xfId="0" applyNumberFormat="1" applyFill="1" applyBorder="1"/>
    <xf numFmtId="164" fontId="0" fillId="18" borderId="5" xfId="0" applyNumberFormat="1" applyFill="1" applyBorder="1"/>
    <xf numFmtId="2" fontId="0" fillId="18" borderId="0" xfId="0" applyNumberFormat="1" applyFill="1"/>
    <xf numFmtId="2" fontId="0" fillId="18" borderId="5" xfId="0" applyNumberFormat="1" applyFill="1" applyBorder="1"/>
    <xf numFmtId="0" fontId="0" fillId="19" borderId="0" xfId="0" applyFill="1"/>
    <xf numFmtId="164" fontId="0" fillId="19" borderId="4" xfId="0" applyNumberFormat="1" applyFill="1" applyBorder="1"/>
    <xf numFmtId="164" fontId="0" fillId="19" borderId="0" xfId="0" applyNumberFormat="1" applyFill="1"/>
    <xf numFmtId="164" fontId="0" fillId="19" borderId="5" xfId="0" applyNumberFormat="1" applyFill="1" applyBorder="1"/>
    <xf numFmtId="0" fontId="0" fillId="19" borderId="4" xfId="0" applyFill="1" applyBorder="1"/>
    <xf numFmtId="0" fontId="0" fillId="19" borderId="5" xfId="0" applyFill="1" applyBorder="1"/>
    <xf numFmtId="0" fontId="0" fillId="20" borderId="0" xfId="0" applyFill="1"/>
    <xf numFmtId="164" fontId="0" fillId="20" borderId="4" xfId="0" applyNumberFormat="1" applyFill="1" applyBorder="1"/>
    <xf numFmtId="164" fontId="0" fillId="20" borderId="0" xfId="0" applyNumberFormat="1" applyFill="1"/>
    <xf numFmtId="164" fontId="0" fillId="20" borderId="5" xfId="0" applyNumberFormat="1" applyFill="1" applyBorder="1"/>
    <xf numFmtId="2" fontId="0" fillId="20" borderId="0" xfId="0" applyNumberFormat="1" applyFill="1" applyAlignment="1">
      <alignment horizontal="right"/>
    </xf>
    <xf numFmtId="2" fontId="0" fillId="20" borderId="0" xfId="0" applyNumberFormat="1" applyFill="1"/>
    <xf numFmtId="2" fontId="0" fillId="20" borderId="5" xfId="0" applyNumberFormat="1" applyFill="1" applyBorder="1"/>
    <xf numFmtId="0" fontId="0" fillId="21" borderId="0" xfId="0" applyFill="1"/>
    <xf numFmtId="164" fontId="0" fillId="21" borderId="4" xfId="0" applyNumberFormat="1" applyFill="1" applyBorder="1"/>
    <xf numFmtId="164" fontId="0" fillId="21" borderId="0" xfId="0" applyNumberFormat="1" applyFill="1"/>
    <xf numFmtId="164" fontId="0" fillId="21" borderId="5" xfId="0" applyNumberFormat="1" applyFill="1" applyBorder="1"/>
    <xf numFmtId="2" fontId="0" fillId="21" borderId="0" xfId="0" applyNumberFormat="1" applyFill="1" applyAlignment="1">
      <alignment horizontal="right"/>
    </xf>
    <xf numFmtId="2" fontId="0" fillId="21" borderId="0" xfId="0" applyNumberFormat="1" applyFill="1"/>
    <xf numFmtId="2" fontId="0" fillId="21" borderId="5" xfId="0" applyNumberFormat="1" applyFill="1" applyBorder="1"/>
    <xf numFmtId="0" fontId="0" fillId="22" borderId="0" xfId="0" applyFill="1"/>
    <xf numFmtId="164" fontId="0" fillId="22" borderId="4" xfId="0" applyNumberFormat="1" applyFill="1" applyBorder="1"/>
    <xf numFmtId="164" fontId="0" fillId="22" borderId="0" xfId="0" applyNumberFormat="1" applyFill="1"/>
    <xf numFmtId="164" fontId="0" fillId="22" borderId="5" xfId="0" applyNumberFormat="1" applyFill="1" applyBorder="1"/>
    <xf numFmtId="2" fontId="0" fillId="22" borderId="0" xfId="0" applyNumberFormat="1" applyFill="1" applyAlignment="1">
      <alignment horizontal="right"/>
    </xf>
    <xf numFmtId="2" fontId="0" fillId="22" borderId="0" xfId="0" applyNumberFormat="1" applyFill="1"/>
    <xf numFmtId="2" fontId="0" fillId="22" borderId="5" xfId="0" applyNumberFormat="1" applyFill="1" applyBorder="1"/>
    <xf numFmtId="0" fontId="0" fillId="23" borderId="0" xfId="0" applyFill="1"/>
    <xf numFmtId="164" fontId="0" fillId="23" borderId="4" xfId="0" applyNumberFormat="1" applyFill="1" applyBorder="1"/>
    <xf numFmtId="164" fontId="0" fillId="23" borderId="0" xfId="0" applyNumberFormat="1" applyFill="1" applyAlignment="1">
      <alignment horizontal="right"/>
    </xf>
    <xf numFmtId="164" fontId="0" fillId="23" borderId="0" xfId="0" applyNumberFormat="1" applyFill="1"/>
    <xf numFmtId="164" fontId="0" fillId="23" borderId="5" xfId="0" applyNumberFormat="1" applyFill="1" applyBorder="1"/>
    <xf numFmtId="2" fontId="0" fillId="23" borderId="0" xfId="0" applyNumberFormat="1" applyFill="1"/>
    <xf numFmtId="2" fontId="0" fillId="23" borderId="5" xfId="0" applyNumberFormat="1" applyFill="1" applyBorder="1" applyAlignment="1">
      <alignment horizontal="right"/>
    </xf>
    <xf numFmtId="0" fontId="0" fillId="24" borderId="0" xfId="0" applyFill="1"/>
    <xf numFmtId="164" fontId="0" fillId="24" borderId="4" xfId="0" applyNumberFormat="1" applyFill="1" applyBorder="1"/>
    <xf numFmtId="164" fontId="0" fillId="24" borderId="0" xfId="0" applyNumberFormat="1" applyFill="1" applyAlignment="1">
      <alignment horizontal="right"/>
    </xf>
    <xf numFmtId="164" fontId="0" fillId="24" borderId="0" xfId="0" applyNumberFormat="1" applyFill="1"/>
    <xf numFmtId="164" fontId="0" fillId="24" borderId="5" xfId="0" applyNumberFormat="1" applyFill="1" applyBorder="1"/>
    <xf numFmtId="2" fontId="0" fillId="24" borderId="0" xfId="0" applyNumberFormat="1" applyFill="1"/>
    <xf numFmtId="2" fontId="0" fillId="24" borderId="5" xfId="0" applyNumberFormat="1" applyFill="1" applyBorder="1" applyAlignment="1">
      <alignment horizontal="right"/>
    </xf>
    <xf numFmtId="0" fontId="0" fillId="25" borderId="0" xfId="0" applyFill="1"/>
    <xf numFmtId="164" fontId="0" fillId="25" borderId="4" xfId="0" applyNumberFormat="1" applyFill="1" applyBorder="1"/>
    <xf numFmtId="164" fontId="0" fillId="25" borderId="0" xfId="0" applyNumberFormat="1" applyFill="1"/>
    <xf numFmtId="2" fontId="0" fillId="25" borderId="5" xfId="0" applyNumberFormat="1" applyFill="1" applyBorder="1"/>
    <xf numFmtId="2" fontId="0" fillId="25" borderId="0" xfId="0" applyNumberFormat="1" applyFill="1"/>
    <xf numFmtId="2" fontId="0" fillId="25" borderId="5" xfId="0" applyNumberFormat="1" applyFill="1" applyBorder="1" applyAlignment="1">
      <alignment horizontal="right"/>
    </xf>
    <xf numFmtId="0" fontId="0" fillId="25" borderId="4" xfId="0" applyFill="1" applyBorder="1"/>
    <xf numFmtId="0" fontId="0" fillId="25" borderId="5" xfId="0" applyFill="1" applyBorder="1"/>
    <xf numFmtId="0" fontId="0" fillId="26" borderId="0" xfId="0" applyFill="1"/>
    <xf numFmtId="164" fontId="0" fillId="26" borderId="4" xfId="0" applyNumberFormat="1" applyFill="1" applyBorder="1"/>
    <xf numFmtId="164" fontId="0" fillId="26" borderId="0" xfId="0" applyNumberFormat="1" applyFill="1"/>
    <xf numFmtId="2" fontId="0" fillId="26" borderId="5" xfId="0" applyNumberFormat="1" applyFill="1" applyBorder="1"/>
    <xf numFmtId="2" fontId="0" fillId="26" borderId="0" xfId="0" applyNumberFormat="1" applyFill="1"/>
    <xf numFmtId="2" fontId="0" fillId="26" borderId="5" xfId="0" applyNumberFormat="1" applyFill="1" applyBorder="1" applyAlignment="1">
      <alignment horizontal="right"/>
    </xf>
    <xf numFmtId="2" fontId="0" fillId="11" borderId="5" xfId="0" applyNumberFormat="1" applyFill="1" applyBorder="1" applyAlignment="1">
      <alignment horizontal="right"/>
    </xf>
    <xf numFmtId="164" fontId="0" fillId="3" borderId="5" xfId="0" applyNumberFormat="1" applyFill="1" applyBorder="1"/>
    <xf numFmtId="2" fontId="0" fillId="6" borderId="4" xfId="0" applyNumberFormat="1" applyFill="1" applyBorder="1"/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6" xfId="0" applyFill="1" applyBorder="1"/>
    <xf numFmtId="164" fontId="0" fillId="6" borderId="7" xfId="0" applyNumberForma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2" fontId="0" fillId="6" borderId="6" xfId="0" applyNumberFormat="1" applyFill="1" applyBorder="1"/>
    <xf numFmtId="2" fontId="0" fillId="6" borderId="7" xfId="0" applyNumberFormat="1" applyFill="1" applyBorder="1"/>
    <xf numFmtId="2" fontId="0" fillId="6" borderId="8" xfId="0" applyNumberForma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1307</xdr:colOff>
      <xdr:row>329</xdr:row>
      <xdr:rowOff>0</xdr:rowOff>
    </xdr:from>
    <xdr:ext cx="184731" cy="515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48F49A-B8F1-4268-8E17-708D74D6170F}"/>
            </a:ext>
          </a:extLst>
        </xdr:cNvPr>
        <xdr:cNvSpPr txBox="1"/>
      </xdr:nvSpPr>
      <xdr:spPr>
        <a:xfrm>
          <a:off x="2554007" y="62674500"/>
          <a:ext cx="184731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/>
        </a:p>
        <a:p>
          <a:endParaRPr lang="ru-RU" sz="1100"/>
        </a:p>
      </xdr:txBody>
    </xdr:sp>
    <xdr:clientData/>
  </xdr:oneCellAnchor>
  <xdr:oneCellAnchor>
    <xdr:from>
      <xdr:col>4</xdr:col>
      <xdr:colOff>1307</xdr:colOff>
      <xdr:row>329</xdr:row>
      <xdr:rowOff>0</xdr:rowOff>
    </xdr:from>
    <xdr:ext cx="184731" cy="515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31E87A-68D0-467A-8AE6-51DE3B788FEE}"/>
            </a:ext>
          </a:extLst>
        </xdr:cNvPr>
        <xdr:cNvSpPr txBox="1"/>
      </xdr:nvSpPr>
      <xdr:spPr>
        <a:xfrm>
          <a:off x="2554007" y="62674500"/>
          <a:ext cx="184731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/>
        </a:p>
        <a:p>
          <a:endParaRPr lang="ru-RU" sz="1100"/>
        </a:p>
      </xdr:txBody>
    </xdr:sp>
    <xdr:clientData/>
  </xdr:oneCellAnchor>
  <xdr:oneCellAnchor>
    <xdr:from>
      <xdr:col>4</xdr:col>
      <xdr:colOff>1307</xdr:colOff>
      <xdr:row>329</xdr:row>
      <xdr:rowOff>0</xdr:rowOff>
    </xdr:from>
    <xdr:ext cx="184731" cy="515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A441E0-83E9-410A-AAB2-86CEBF65097B}"/>
            </a:ext>
          </a:extLst>
        </xdr:cNvPr>
        <xdr:cNvSpPr txBox="1"/>
      </xdr:nvSpPr>
      <xdr:spPr>
        <a:xfrm>
          <a:off x="2554007" y="62674500"/>
          <a:ext cx="184731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/>
        </a:p>
        <a:p>
          <a:endParaRPr lang="ru-RU" sz="1100"/>
        </a:p>
      </xdr:txBody>
    </xdr:sp>
    <xdr:clientData/>
  </xdr:oneCellAnchor>
  <xdr:oneCellAnchor>
    <xdr:from>
      <xdr:col>5</xdr:col>
      <xdr:colOff>1307</xdr:colOff>
      <xdr:row>43</xdr:row>
      <xdr:rowOff>0</xdr:rowOff>
    </xdr:from>
    <xdr:ext cx="184731" cy="515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7AC18B-90A6-4655-B112-FCA20B467481}"/>
            </a:ext>
          </a:extLst>
        </xdr:cNvPr>
        <xdr:cNvSpPr txBox="1"/>
      </xdr:nvSpPr>
      <xdr:spPr>
        <a:xfrm>
          <a:off x="3077882" y="8191500"/>
          <a:ext cx="184731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/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66A5-DDD1-4E68-874C-E197B6664D65}">
  <dimension ref="A1:AB385"/>
  <sheetViews>
    <sheetView tabSelected="1" workbookViewId="0">
      <selection activeCell="F17" sqref="F17"/>
    </sheetView>
  </sheetViews>
  <sheetFormatPr defaultRowHeight="15" x14ac:dyDescent="0.25"/>
  <cols>
    <col min="1" max="1" width="17.85546875" bestFit="1" customWidth="1"/>
    <col min="2" max="2" width="8.28515625" customWidth="1"/>
    <col min="3" max="3" width="6.5703125" customWidth="1"/>
    <col min="4" max="4" width="5.5703125" customWidth="1"/>
    <col min="5" max="6" width="7.85546875" customWidth="1"/>
    <col min="7" max="7" width="7.7109375" customWidth="1"/>
    <col min="8" max="8" width="8.140625" bestFit="1" customWidth="1"/>
    <col min="9" max="9" width="7.5703125" customWidth="1"/>
    <col min="10" max="10" width="7.140625" customWidth="1"/>
    <col min="11" max="11" width="7.28515625" customWidth="1"/>
    <col min="12" max="12" width="6.85546875" customWidth="1"/>
    <col min="13" max="13" width="8" customWidth="1"/>
    <col min="14" max="14" width="7.42578125" customWidth="1"/>
    <col min="15" max="15" width="8" customWidth="1"/>
    <col min="16" max="16" width="8.7109375" customWidth="1"/>
    <col min="17" max="17" width="6.5703125" customWidth="1"/>
    <col min="18" max="18" width="7" customWidth="1"/>
    <col min="19" max="19" width="7.28515625" customWidth="1"/>
    <col min="20" max="20" width="6.7109375" bestFit="1" customWidth="1"/>
    <col min="21" max="21" width="7.5703125" bestFit="1" customWidth="1"/>
    <col min="22" max="22" width="7.85546875" bestFit="1" customWidth="1"/>
    <col min="23" max="23" width="7.5703125" bestFit="1" customWidth="1"/>
    <col min="24" max="24" width="8" bestFit="1" customWidth="1"/>
    <col min="25" max="25" width="15.5703125" bestFit="1" customWidth="1"/>
    <col min="26" max="26" width="7.7109375" bestFit="1" customWidth="1"/>
    <col min="27" max="27" width="12.5703125" bestFit="1" customWidth="1"/>
    <col min="28" max="28" width="7.5703125" bestFit="1" customWidth="1"/>
    <col min="29" max="29" width="12.42578125" bestFit="1" customWidth="1"/>
    <col min="30" max="30" width="7.5703125" bestFit="1" customWidth="1"/>
    <col min="31" max="31" width="12.42578125" bestFit="1" customWidth="1"/>
    <col min="32" max="32" width="6.5703125" bestFit="1" customWidth="1"/>
    <col min="33" max="33" width="12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8" x14ac:dyDescent="0.25">
      <c r="A2" s="1" t="s">
        <v>20</v>
      </c>
      <c r="B2" s="1" t="s">
        <v>21</v>
      </c>
      <c r="C2" s="1">
        <v>2015</v>
      </c>
      <c r="D2" s="1">
        <v>50</v>
      </c>
      <c r="E2" s="2">
        <v>0.90826212361331193</v>
      </c>
      <c r="F2" s="3">
        <v>0.23711267828843177</v>
      </c>
      <c r="G2" s="3">
        <v>0.20496180665609973</v>
      </c>
      <c r="H2" s="3">
        <f>(E2+(0.5*F2))/(E2+F2+G2)</f>
        <v>0.76041666666666752</v>
      </c>
      <c r="I2" s="3">
        <v>0.18620713153724278</v>
      </c>
      <c r="J2" s="4">
        <v>4.6262199683042766</v>
      </c>
      <c r="K2" s="2">
        <v>1.1508994904113168E-2</v>
      </c>
      <c r="L2" s="5">
        <v>8.7807634596720003</v>
      </c>
      <c r="M2" s="5">
        <v>535.38934028254801</v>
      </c>
      <c r="N2" s="6">
        <v>82.364787470560032</v>
      </c>
      <c r="O2" s="7">
        <v>0.79734294077910373</v>
      </c>
      <c r="P2" s="7">
        <v>4.3233505967124525E-2</v>
      </c>
      <c r="Q2" s="7">
        <v>1.6888088268408021E-2</v>
      </c>
      <c r="R2" s="7">
        <v>0.26216108452950559</v>
      </c>
      <c r="S2" s="7">
        <v>0.12121212121212122</v>
      </c>
      <c r="T2" s="7">
        <v>2.1531100478468897E-2</v>
      </c>
    </row>
    <row r="3" spans="1:28" x14ac:dyDescent="0.25">
      <c r="A3" s="1" t="s">
        <v>22</v>
      </c>
      <c r="B3" s="1" t="s">
        <v>21</v>
      </c>
      <c r="C3" s="1">
        <v>2015</v>
      </c>
      <c r="D3" s="1">
        <v>50</v>
      </c>
      <c r="E3" s="8">
        <v>1.1279597464342317</v>
      </c>
      <c r="F3" s="7">
        <v>0.29069746434231591</v>
      </c>
      <c r="G3" s="7">
        <v>0.23175419968304103</v>
      </c>
      <c r="H3" s="7">
        <f t="shared" ref="H3:H68" si="0">(E3+(0.5*F3))/(E3+F3+G3)</f>
        <v>0.77150974025974084</v>
      </c>
      <c r="I3" s="7">
        <v>0.28868803486529304</v>
      </c>
      <c r="J3" s="9">
        <v>5.8755029318541947</v>
      </c>
      <c r="K3" s="8">
        <v>2.0070368282785141E-2</v>
      </c>
      <c r="L3" s="10">
        <v>9.9706882433154842</v>
      </c>
      <c r="M3" s="10">
        <v>403.82764937463583</v>
      </c>
      <c r="N3" s="11">
        <v>22.604097033617411</v>
      </c>
      <c r="O3" s="7">
        <v>0.89089692101740303</v>
      </c>
      <c r="P3" s="7">
        <v>5.1762605979473443E-2</v>
      </c>
      <c r="Q3" s="7">
        <v>2.4988844265952697E-2</v>
      </c>
      <c r="R3" s="7">
        <v>0.2842991579990094</v>
      </c>
      <c r="S3" s="7">
        <v>0.11342248637939574</v>
      </c>
      <c r="T3" s="7">
        <v>2.7117384843982167E-2</v>
      </c>
    </row>
    <row r="4" spans="1:28" x14ac:dyDescent="0.25">
      <c r="A4" s="1" t="s">
        <v>23</v>
      </c>
      <c r="B4" s="1" t="s">
        <v>21</v>
      </c>
      <c r="C4" s="1">
        <v>2015</v>
      </c>
      <c r="D4" s="1">
        <v>50</v>
      </c>
      <c r="E4" s="8">
        <v>0.69639806291655915</v>
      </c>
      <c r="F4" s="7">
        <v>0.28793381447511501</v>
      </c>
      <c r="G4" s="7">
        <v>0.2263293704478819</v>
      </c>
      <c r="H4" s="7">
        <f t="shared" si="0"/>
        <v>0.69413716814159299</v>
      </c>
      <c r="I4" s="7">
        <v>0.16472492642064795</v>
      </c>
      <c r="J4" s="9">
        <v>3.2922449626443413</v>
      </c>
      <c r="K4" s="8">
        <v>1.8497843769420666E-2</v>
      </c>
      <c r="L4" s="10">
        <v>10.842466781047831</v>
      </c>
      <c r="M4" s="10">
        <v>437.44731204413557</v>
      </c>
      <c r="N4" s="11">
        <v>13.345999277962784</v>
      </c>
      <c r="O4" s="7">
        <v>0.79135381114903303</v>
      </c>
      <c r="P4" s="7">
        <v>5.8703071672354952E-2</v>
      </c>
      <c r="Q4" s="7">
        <v>3.003412969283277E-2</v>
      </c>
      <c r="R4" s="7">
        <v>0.30018094089264169</v>
      </c>
      <c r="S4" s="7">
        <v>0.13896260554885406</v>
      </c>
      <c r="T4" s="7">
        <v>2.3642943305186976E-2</v>
      </c>
    </row>
    <row r="5" spans="1:28" x14ac:dyDescent="0.25">
      <c r="A5" s="1" t="s">
        <v>24</v>
      </c>
      <c r="B5" s="1" t="s">
        <v>21</v>
      </c>
      <c r="C5" s="1">
        <v>2015</v>
      </c>
      <c r="D5" s="1">
        <v>50</v>
      </c>
      <c r="E5" s="8">
        <v>1.2775582033369395</v>
      </c>
      <c r="F5" s="7">
        <v>0.31202417335168436</v>
      </c>
      <c r="G5" s="7">
        <v>0.23167460081477134</v>
      </c>
      <c r="H5" s="7">
        <f t="shared" si="0"/>
        <v>0.78713235294117578</v>
      </c>
      <c r="I5" s="7">
        <v>0.22765712218792455</v>
      </c>
      <c r="J5" s="9">
        <v>5.655839708239963</v>
      </c>
      <c r="K5" s="8">
        <v>1.2100256271143082E-2</v>
      </c>
      <c r="L5" s="10">
        <v>9.4569647536590917</v>
      </c>
      <c r="M5" s="10">
        <v>766.12311127672376</v>
      </c>
      <c r="N5" s="11">
        <v>120.85080776542615</v>
      </c>
      <c r="O5" s="7">
        <v>0.49428362928727809</v>
      </c>
      <c r="P5" s="7">
        <v>5.375820968134274E-2</v>
      </c>
      <c r="Q5" s="7">
        <v>2.9676477742641694E-2</v>
      </c>
      <c r="R5" s="7">
        <v>0.29479084451460141</v>
      </c>
      <c r="S5" s="7">
        <v>0.13713496448303078</v>
      </c>
      <c r="T5" s="7">
        <v>2.1573270192054718E-2</v>
      </c>
      <c r="U5" t="s">
        <v>25</v>
      </c>
      <c r="V5" t="s">
        <v>25</v>
      </c>
    </row>
    <row r="6" spans="1:28" x14ac:dyDescent="0.25">
      <c r="A6" s="1" t="s">
        <v>26</v>
      </c>
      <c r="B6" s="1" t="s">
        <v>21</v>
      </c>
      <c r="C6" s="1">
        <v>2015</v>
      </c>
      <c r="D6" s="1">
        <v>50</v>
      </c>
      <c r="E6" s="8">
        <v>0.95091046937058654</v>
      </c>
      <c r="F6" s="7">
        <v>0.30938073017549905</v>
      </c>
      <c r="G6" s="7">
        <v>0.28125520925045516</v>
      </c>
      <c r="H6" s="7">
        <f t="shared" si="0"/>
        <v>0.71720243266724615</v>
      </c>
      <c r="I6" s="7">
        <v>0.18750347283363678</v>
      </c>
      <c r="J6" s="9"/>
      <c r="K6" s="12"/>
      <c r="L6" s="1"/>
      <c r="M6" s="1"/>
      <c r="N6" s="13"/>
      <c r="O6" s="7">
        <v>0.66476234003656298</v>
      </c>
      <c r="P6" s="7">
        <v>5.3244972577696517E-2</v>
      </c>
      <c r="Q6" s="7">
        <v>2.9021937842778792E-2</v>
      </c>
      <c r="R6" s="7">
        <v>0.28122771571190874</v>
      </c>
      <c r="S6" s="7">
        <v>0.13281435702400762</v>
      </c>
      <c r="T6" s="7">
        <v>3.1851675778464469E-2</v>
      </c>
    </row>
    <row r="7" spans="1:28" x14ac:dyDescent="0.25">
      <c r="A7" s="14" t="s">
        <v>27</v>
      </c>
      <c r="B7" s="14" t="s">
        <v>21</v>
      </c>
      <c r="C7" s="14">
        <v>2015</v>
      </c>
      <c r="D7" s="14">
        <v>100</v>
      </c>
      <c r="E7" s="15">
        <v>0.98060158478605297</v>
      </c>
      <c r="F7" s="16"/>
      <c r="G7" s="16"/>
      <c r="H7" s="17"/>
      <c r="I7" s="17">
        <v>0.15405625990491301</v>
      </c>
      <c r="J7" s="18">
        <v>5.3120927099841486</v>
      </c>
      <c r="K7" s="19"/>
      <c r="L7" s="14"/>
      <c r="M7" s="14"/>
      <c r="N7" s="20"/>
      <c r="O7" s="17">
        <v>0.77659310686833627</v>
      </c>
      <c r="P7" s="17">
        <v>6.3228365980659562E-2</v>
      </c>
      <c r="Q7" s="17">
        <v>2.9010662038184972E-2</v>
      </c>
      <c r="R7" s="17">
        <v>0.30423801369863013</v>
      </c>
      <c r="S7" s="17">
        <v>0.14922945205479454</v>
      </c>
      <c r="T7" s="17">
        <v>0.13664383561643834</v>
      </c>
    </row>
    <row r="8" spans="1:28" x14ac:dyDescent="0.25">
      <c r="A8" s="14" t="s">
        <v>28</v>
      </c>
      <c r="B8" s="14" t="s">
        <v>21</v>
      </c>
      <c r="C8" s="14">
        <v>2015</v>
      </c>
      <c r="D8" s="14">
        <v>100</v>
      </c>
      <c r="E8" s="15">
        <v>1.2270916006339132</v>
      </c>
      <c r="F8" s="17">
        <v>0.2143391442155311</v>
      </c>
      <c r="G8" s="17">
        <v>0.16075435816164835</v>
      </c>
      <c r="H8" s="17">
        <f t="shared" si="0"/>
        <v>0.83277591973244114</v>
      </c>
      <c r="I8" s="17">
        <v>0.13530158478605384</v>
      </c>
      <c r="J8" s="18">
        <v>4.8100858954041161</v>
      </c>
      <c r="K8" s="19"/>
      <c r="L8" s="14"/>
      <c r="M8" s="14"/>
      <c r="N8" s="20"/>
      <c r="O8" s="17">
        <v>0.50891668884748475</v>
      </c>
      <c r="P8" s="17">
        <v>4.9773755656108594E-2</v>
      </c>
      <c r="Q8" s="17">
        <v>2.4221453287197232E-2</v>
      </c>
      <c r="R8" s="17">
        <v>0.38933215130023635</v>
      </c>
      <c r="S8" s="17">
        <v>0.20626477541371158</v>
      </c>
      <c r="T8" s="17">
        <v>4.7281323877068557E-2</v>
      </c>
      <c r="W8" t="s">
        <v>25</v>
      </c>
    </row>
    <row r="9" spans="1:28" x14ac:dyDescent="0.25">
      <c r="A9" s="14" t="s">
        <v>29</v>
      </c>
      <c r="B9" s="14" t="s">
        <v>21</v>
      </c>
      <c r="C9" s="14">
        <v>2015</v>
      </c>
      <c r="D9" s="14">
        <v>100</v>
      </c>
      <c r="E9" s="15">
        <v>0.76358320126783108</v>
      </c>
      <c r="F9" s="17">
        <v>0.24113153724247244</v>
      </c>
      <c r="G9" s="17">
        <v>0.18754675118858968</v>
      </c>
      <c r="H9" s="17">
        <f t="shared" si="0"/>
        <v>0.74157303370786554</v>
      </c>
      <c r="I9" s="17">
        <v>0.12190538827258354</v>
      </c>
      <c r="J9" s="18">
        <v>3.3756912836766992</v>
      </c>
      <c r="K9" s="15">
        <v>2.8209474278082212E-2</v>
      </c>
      <c r="L9" s="14"/>
      <c r="M9" s="21">
        <v>593.59263465016863</v>
      </c>
      <c r="N9" s="22">
        <v>26.791107139606698</v>
      </c>
      <c r="O9" s="17">
        <v>0.73746604099777713</v>
      </c>
      <c r="P9" s="17">
        <v>5.7545072857495667E-2</v>
      </c>
      <c r="Q9" s="17">
        <v>2.2968634230674238E-2</v>
      </c>
      <c r="R9" s="17">
        <v>0.38511057255377146</v>
      </c>
      <c r="S9" s="17">
        <v>0.19403211148136928</v>
      </c>
      <c r="T9" s="17">
        <v>1.9085125719478947E-2</v>
      </c>
    </row>
    <row r="10" spans="1:28" x14ac:dyDescent="0.25">
      <c r="A10" s="14" t="s">
        <v>30</v>
      </c>
      <c r="B10" s="14" t="s">
        <v>21</v>
      </c>
      <c r="C10" s="14">
        <v>2015</v>
      </c>
      <c r="D10" s="14">
        <v>100</v>
      </c>
      <c r="E10" s="15">
        <v>0.92701679873217169</v>
      </c>
      <c r="F10" s="17">
        <v>0.10716957210776555</v>
      </c>
      <c r="G10" s="17">
        <v>0.16075435816164835</v>
      </c>
      <c r="H10" s="17">
        <f t="shared" si="0"/>
        <v>0.82062780269058277</v>
      </c>
      <c r="I10" s="17">
        <v>0.16142416798732179</v>
      </c>
      <c r="J10" s="18">
        <v>4.0416011885895378</v>
      </c>
      <c r="K10" s="15">
        <v>2.5170491920021017E-2</v>
      </c>
      <c r="L10" s="21">
        <v>10.275362097755051</v>
      </c>
      <c r="M10" s="21">
        <v>678.6871094719105</v>
      </c>
      <c r="N10" s="22">
        <v>15.843486488131886</v>
      </c>
      <c r="O10" s="17">
        <v>2.3792650918635179</v>
      </c>
      <c r="P10" s="17">
        <v>3.7795275590551181E-2</v>
      </c>
      <c r="Q10" s="17">
        <v>1.4960629921259844E-2</v>
      </c>
      <c r="R10" s="17">
        <v>0.36893084845512519</v>
      </c>
      <c r="S10" s="17">
        <v>0.18097106424718001</v>
      </c>
      <c r="T10" s="17">
        <v>2.6974006866110838E-2</v>
      </c>
      <c r="W10" s="23"/>
    </row>
    <row r="11" spans="1:28" x14ac:dyDescent="0.25">
      <c r="A11" s="14" t="s">
        <v>31</v>
      </c>
      <c r="B11" s="14" t="s">
        <v>21</v>
      </c>
      <c r="C11" s="14">
        <v>2015</v>
      </c>
      <c r="D11" s="14">
        <v>100</v>
      </c>
      <c r="E11" s="15"/>
      <c r="F11" s="17"/>
      <c r="G11" s="17"/>
      <c r="H11" s="17"/>
      <c r="I11" s="17"/>
      <c r="J11" s="18"/>
      <c r="K11" s="15">
        <v>2.9909068208865141E-2</v>
      </c>
      <c r="L11" s="21">
        <v>8.963472593826781</v>
      </c>
      <c r="M11" s="21">
        <v>531.31648795551507</v>
      </c>
      <c r="N11" s="22">
        <v>24.634051298582204</v>
      </c>
      <c r="O11" s="17">
        <v>0.66948100322820969</v>
      </c>
      <c r="P11" s="17">
        <v>5.0409734293518756E-2</v>
      </c>
      <c r="Q11" s="17">
        <v>1.9120933697541597E-2</v>
      </c>
      <c r="R11" s="17">
        <v>0.36448722498225689</v>
      </c>
      <c r="S11" s="17">
        <v>0.18417317246273954</v>
      </c>
      <c r="T11" s="17">
        <v>4.2583392476933997E-2</v>
      </c>
    </row>
    <row r="12" spans="1:28" x14ac:dyDescent="0.25">
      <c r="A12" s="14" t="s">
        <v>32</v>
      </c>
      <c r="B12" s="14" t="s">
        <v>21</v>
      </c>
      <c r="C12" s="14">
        <v>2015</v>
      </c>
      <c r="D12" s="14">
        <v>100</v>
      </c>
      <c r="E12" s="15">
        <v>0.99935625990491272</v>
      </c>
      <c r="F12" s="17">
        <v>0.24113153724247247</v>
      </c>
      <c r="G12" s="17">
        <v>0.20094294770206039</v>
      </c>
      <c r="H12" s="17">
        <f t="shared" si="0"/>
        <v>0.77695167286245337</v>
      </c>
      <c r="I12" s="17">
        <v>0.17816941362915981</v>
      </c>
      <c r="J12" s="18">
        <v>4.6231776545166374</v>
      </c>
      <c r="K12" s="15">
        <v>2.5950153254152217E-2</v>
      </c>
      <c r="L12" s="21">
        <v>9.5670667223800816</v>
      </c>
      <c r="M12" s="21">
        <v>499.61330819010038</v>
      </c>
      <c r="N12" s="22">
        <v>18.313686933858932</v>
      </c>
      <c r="O12" s="17">
        <v>0.48780487804878048</v>
      </c>
      <c r="P12" s="17">
        <v>4.2386928723656167E-2</v>
      </c>
      <c r="Q12" s="17">
        <v>2.6758228747336018E-2</v>
      </c>
      <c r="R12" s="17">
        <v>0.44240992321323092</v>
      </c>
      <c r="S12" s="17">
        <v>0.22622563496751336</v>
      </c>
      <c r="T12" s="17">
        <v>2.0673360897814536E-2</v>
      </c>
    </row>
    <row r="13" spans="1:28" x14ac:dyDescent="0.25">
      <c r="A13" s="24" t="s">
        <v>33</v>
      </c>
      <c r="B13" s="24" t="s">
        <v>21</v>
      </c>
      <c r="C13" s="24">
        <v>2015</v>
      </c>
      <c r="D13" s="24">
        <v>150</v>
      </c>
      <c r="E13" s="25">
        <v>1.2613048690417434</v>
      </c>
      <c r="F13" s="26">
        <v>0.27180986031366627</v>
      </c>
      <c r="G13" s="26">
        <v>0.21691230231928049</v>
      </c>
      <c r="H13" s="26">
        <f t="shared" si="0"/>
        <v>0.7983932670237186</v>
      </c>
      <c r="I13" s="26">
        <v>2.6779296582627257E-2</v>
      </c>
      <c r="J13" s="27">
        <v>4.4237001011986692</v>
      </c>
      <c r="K13" s="25">
        <v>1.6618176162534685E-2</v>
      </c>
      <c r="L13" s="28">
        <v>7.7066373977113232</v>
      </c>
      <c r="M13" s="28">
        <v>502.52577138921032</v>
      </c>
      <c r="N13" s="29">
        <v>184.62432091812394</v>
      </c>
      <c r="O13" s="26">
        <v>0.60134486071085502</v>
      </c>
      <c r="P13" s="26">
        <v>5.643611911623439E-2</v>
      </c>
      <c r="Q13" s="26">
        <v>3.9625360230547552E-2</v>
      </c>
      <c r="R13" s="26">
        <v>0.29173622704507518</v>
      </c>
      <c r="S13" s="26">
        <v>0.15122426265998887</v>
      </c>
      <c r="T13" s="26">
        <v>1.8734928584678172E-2</v>
      </c>
      <c r="U13" s="23"/>
      <c r="V13" s="23"/>
      <c r="W13" s="23"/>
      <c r="X13" s="23"/>
      <c r="Y13" s="23"/>
      <c r="Z13" s="23"/>
      <c r="AA13" s="23"/>
      <c r="AB13" s="23"/>
    </row>
    <row r="14" spans="1:28" x14ac:dyDescent="0.25">
      <c r="A14" s="24" t="s">
        <v>34</v>
      </c>
      <c r="B14" s="24" t="s">
        <v>21</v>
      </c>
      <c r="C14" s="24">
        <v>2015</v>
      </c>
      <c r="D14" s="24">
        <v>150</v>
      </c>
      <c r="E14" s="25">
        <v>1.0313193343898566</v>
      </c>
      <c r="F14" s="26">
        <v>0.23974826085166848</v>
      </c>
      <c r="G14" s="26">
        <v>0.24644513964640705</v>
      </c>
      <c r="H14" s="26">
        <f t="shared" si="0"/>
        <v>0.75860547219770513</v>
      </c>
      <c r="I14" s="26">
        <v>0.22032731234692432</v>
      </c>
      <c r="J14" s="30">
        <v>5.515435762138015</v>
      </c>
      <c r="K14" s="25">
        <v>2.0339391145247861E-2</v>
      </c>
      <c r="L14" s="28">
        <v>8.6966643562885135</v>
      </c>
      <c r="M14" s="28">
        <v>628.71316305652908</v>
      </c>
      <c r="N14" s="29">
        <v>49.658961710737678</v>
      </c>
      <c r="O14" s="26">
        <v>0.50176180408738558</v>
      </c>
      <c r="P14" s="26">
        <v>7.6344843786704267E-2</v>
      </c>
      <c r="Q14" s="26">
        <v>8.6445853887714363E-2</v>
      </c>
      <c r="R14" s="26">
        <v>0.47994891443167303</v>
      </c>
      <c r="S14" s="26">
        <v>0.26641123882503193</v>
      </c>
      <c r="T14" s="26">
        <v>5.2873563218390811E-2</v>
      </c>
    </row>
    <row r="15" spans="1:28" x14ac:dyDescent="0.25">
      <c r="A15" s="24" t="s">
        <v>35</v>
      </c>
      <c r="B15" s="24" t="s">
        <v>21</v>
      </c>
      <c r="C15" s="24">
        <v>2015</v>
      </c>
      <c r="D15" s="24">
        <v>150</v>
      </c>
      <c r="E15" s="25">
        <v>0.84120593006184008</v>
      </c>
      <c r="F15" s="26">
        <v>0.30004797505390457</v>
      </c>
      <c r="G15" s="26">
        <v>0.18619048452005735</v>
      </c>
      <c r="H15" s="26">
        <f t="shared" si="0"/>
        <v>0.74672048435923299</v>
      </c>
      <c r="I15" s="26">
        <v>0.14332648808378473</v>
      </c>
      <c r="J15" s="27">
        <v>5.19724878925377</v>
      </c>
      <c r="K15" s="25">
        <v>2.5384452886684131E-2</v>
      </c>
      <c r="L15" s="28">
        <v>8.5790870355704438</v>
      </c>
      <c r="M15" s="28">
        <v>354.97093964846152</v>
      </c>
      <c r="N15" s="29">
        <v>170.54202115261012</v>
      </c>
      <c r="O15" s="26">
        <v>0.62260273972602731</v>
      </c>
      <c r="P15" s="26">
        <v>6.9406392694063929E-2</v>
      </c>
      <c r="Q15" s="26">
        <v>2.9908675799086758E-2</v>
      </c>
      <c r="R15" s="26">
        <v>0.50712410948631426</v>
      </c>
      <c r="S15" s="26">
        <v>0.25571803524559428</v>
      </c>
      <c r="T15" s="26">
        <v>3.5808023997000379E-2</v>
      </c>
    </row>
    <row r="16" spans="1:28" x14ac:dyDescent="0.25">
      <c r="A16" s="24" t="s">
        <v>36</v>
      </c>
      <c r="B16" s="24" t="s">
        <v>21</v>
      </c>
      <c r="C16" s="24">
        <v>2015</v>
      </c>
      <c r="D16" s="24">
        <v>150</v>
      </c>
      <c r="E16" s="25">
        <v>1.1466166985390118</v>
      </c>
      <c r="F16" s="26"/>
      <c r="G16" s="26"/>
      <c r="H16" s="26"/>
      <c r="I16" s="26">
        <v>9.1086373248426042E-2</v>
      </c>
      <c r="J16" s="27">
        <v>5.5412630720764513</v>
      </c>
      <c r="K16" s="25">
        <v>8.7085632356004583E-3</v>
      </c>
      <c r="L16" s="28">
        <v>8.7665110253310541</v>
      </c>
      <c r="M16" s="28">
        <v>632.24419960810417</v>
      </c>
      <c r="N16" s="29">
        <v>6.6148401370018384</v>
      </c>
      <c r="O16" s="26">
        <v>0.70155232849273907</v>
      </c>
      <c r="P16" s="26">
        <v>4.7320981472208305E-2</v>
      </c>
      <c r="Q16" s="26">
        <v>1.5773660490736103E-2</v>
      </c>
      <c r="R16" s="26">
        <v>0.24110772357723578</v>
      </c>
      <c r="S16" s="26">
        <v>0.11483739837398374</v>
      </c>
      <c r="T16" s="26">
        <v>1.9647696476964769E-2</v>
      </c>
    </row>
    <row r="17" spans="1:20" x14ac:dyDescent="0.25">
      <c r="A17" s="24" t="s">
        <v>37</v>
      </c>
      <c r="B17" s="24" t="s">
        <v>21</v>
      </c>
      <c r="C17" s="24">
        <v>2015</v>
      </c>
      <c r="D17" s="24">
        <v>150</v>
      </c>
      <c r="E17" s="25">
        <v>1.2238759657290006</v>
      </c>
      <c r="F17" s="26">
        <v>0.28655301604595995</v>
      </c>
      <c r="G17" s="26">
        <v>0.13122521295562642</v>
      </c>
      <c r="H17" s="26">
        <f t="shared" si="0"/>
        <v>0.83278955954322953</v>
      </c>
      <c r="I17" s="26">
        <v>0.14863263916402533</v>
      </c>
      <c r="J17" s="26">
        <v>4.0211526223256699</v>
      </c>
      <c r="K17" s="25">
        <v>1.5608401379965921E-2</v>
      </c>
      <c r="L17" s="28">
        <v>9.0251651430164479</v>
      </c>
      <c r="M17" s="28">
        <v>353.44575598968152</v>
      </c>
      <c r="N17" s="29">
        <v>10.356909352931936</v>
      </c>
      <c r="O17" s="26">
        <v>0.76513256628314164</v>
      </c>
      <c r="P17" s="26">
        <v>0.30165082541270632</v>
      </c>
      <c r="Q17" s="26">
        <v>1.0505252626313157E-2</v>
      </c>
      <c r="R17" s="26">
        <v>0.24110373944511454</v>
      </c>
      <c r="S17" s="26">
        <v>0.11489746682750301</v>
      </c>
      <c r="T17" s="26">
        <v>1.8898271009248086E-2</v>
      </c>
    </row>
    <row r="18" spans="1:20" x14ac:dyDescent="0.25">
      <c r="A18" s="24" t="s">
        <v>38</v>
      </c>
      <c r="B18" s="24" t="s">
        <v>21</v>
      </c>
      <c r="C18" s="24">
        <v>2015</v>
      </c>
      <c r="D18" s="24">
        <v>150</v>
      </c>
      <c r="E18" s="25"/>
      <c r="F18" s="26"/>
      <c r="G18" s="26"/>
      <c r="H18" s="26"/>
      <c r="I18" s="26"/>
      <c r="J18" s="27"/>
      <c r="K18" s="25"/>
      <c r="L18" s="28"/>
      <c r="M18" s="28"/>
      <c r="N18" s="29"/>
      <c r="O18" s="26">
        <v>1.0055208833413347</v>
      </c>
      <c r="P18" s="26">
        <v>6.2169947191550647E-2</v>
      </c>
      <c r="Q18" s="26">
        <v>2.3043686989918388E-2</v>
      </c>
      <c r="R18" s="26">
        <v>0.2992883500263574</v>
      </c>
      <c r="S18" s="26">
        <v>0.14529520295202955</v>
      </c>
      <c r="T18" s="26">
        <v>1.6868740115972589E-2</v>
      </c>
    </row>
    <row r="19" spans="1:20" x14ac:dyDescent="0.25">
      <c r="A19" s="24" t="s">
        <v>39</v>
      </c>
      <c r="B19" s="24" t="s">
        <v>21</v>
      </c>
      <c r="C19" s="24">
        <v>2015</v>
      </c>
      <c r="D19" s="24">
        <v>150</v>
      </c>
      <c r="E19" s="25"/>
      <c r="F19" s="26"/>
      <c r="G19" s="26"/>
      <c r="H19" s="26"/>
      <c r="I19" s="26"/>
      <c r="J19" s="27"/>
      <c r="K19" s="25"/>
      <c r="L19" s="28"/>
      <c r="M19" s="28"/>
      <c r="N19" s="29"/>
      <c r="O19" s="26">
        <v>0.52824184566428012</v>
      </c>
      <c r="P19" s="26">
        <v>4.9323786793953862E-2</v>
      </c>
      <c r="Q19" s="26">
        <v>7.6637496685229387E-2</v>
      </c>
      <c r="R19" s="26">
        <v>0.22874280230326297</v>
      </c>
      <c r="S19" s="26">
        <v>0.11285988483685222</v>
      </c>
      <c r="T19" s="26">
        <v>4.0690978886756241E-2</v>
      </c>
    </row>
    <row r="20" spans="1:20" x14ac:dyDescent="0.25">
      <c r="A20" s="24" t="s">
        <v>40</v>
      </c>
      <c r="B20" s="24" t="s">
        <v>21</v>
      </c>
      <c r="C20" s="24">
        <v>2015</v>
      </c>
      <c r="D20" s="24">
        <v>150</v>
      </c>
      <c r="E20" s="25"/>
      <c r="F20" s="26"/>
      <c r="G20" s="26"/>
      <c r="H20" s="26"/>
      <c r="I20" s="26"/>
      <c r="J20" s="27"/>
      <c r="K20" s="25"/>
      <c r="L20" s="28"/>
      <c r="M20" s="28"/>
      <c r="N20" s="29"/>
      <c r="O20" s="26">
        <v>1.4064689397477816</v>
      </c>
      <c r="P20" s="26">
        <v>7.531527323680523E-2</v>
      </c>
      <c r="Q20" s="26">
        <v>1.926669780476413E-2</v>
      </c>
      <c r="R20" s="26">
        <v>0.26558913542463658</v>
      </c>
      <c r="S20" s="26">
        <v>0.13121652639632747</v>
      </c>
      <c r="T20" s="26">
        <v>1.6577403723539913E-2</v>
      </c>
    </row>
    <row r="21" spans="1:20" x14ac:dyDescent="0.25">
      <c r="A21" s="24" t="s">
        <v>41</v>
      </c>
      <c r="B21" s="24" t="s">
        <v>21</v>
      </c>
      <c r="C21" s="24">
        <v>2015</v>
      </c>
      <c r="D21" s="24">
        <v>150</v>
      </c>
      <c r="E21" s="25"/>
      <c r="F21" s="26"/>
      <c r="G21" s="26"/>
      <c r="H21" s="26"/>
      <c r="I21" s="26"/>
      <c r="J21" s="27"/>
      <c r="K21" s="25"/>
      <c r="L21" s="28"/>
      <c r="M21" s="28"/>
      <c r="N21" s="29"/>
      <c r="O21" s="26">
        <v>1.1494170830359265</v>
      </c>
      <c r="P21" s="26">
        <v>0.37354270758981678</v>
      </c>
      <c r="Q21" s="26">
        <v>7.0425886271710689E-2</v>
      </c>
      <c r="R21" s="26">
        <v>0.31707759245830319</v>
      </c>
      <c r="S21" s="26">
        <v>0.16569978245105152</v>
      </c>
      <c r="T21" s="26">
        <v>2.1271452743533963E-2</v>
      </c>
    </row>
    <row r="22" spans="1:20" x14ac:dyDescent="0.25">
      <c r="A22" s="31" t="s">
        <v>42</v>
      </c>
      <c r="B22" s="31" t="s">
        <v>21</v>
      </c>
      <c r="C22" s="31">
        <v>2015</v>
      </c>
      <c r="D22" s="31">
        <v>200</v>
      </c>
      <c r="E22" s="32">
        <v>0.89435996638674575</v>
      </c>
      <c r="F22" s="33">
        <v>0.24902837387415278</v>
      </c>
      <c r="G22" s="33">
        <v>0.23296202717259623</v>
      </c>
      <c r="H22" s="33">
        <f t="shared" si="0"/>
        <v>0.74027237354085584</v>
      </c>
      <c r="I22" s="33">
        <v>0.24969780498671829</v>
      </c>
      <c r="J22" s="34">
        <v>3.3771659034126444</v>
      </c>
      <c r="K22" s="32">
        <v>3.3184954091485828E-2</v>
      </c>
      <c r="L22" s="35">
        <v>14.495139113481878</v>
      </c>
      <c r="M22" s="35">
        <v>747.43324168625236</v>
      </c>
      <c r="N22" s="36">
        <v>98.278269259646152</v>
      </c>
      <c r="O22" s="33">
        <v>0.57630161579892281</v>
      </c>
      <c r="P22" s="33">
        <v>4.2414721723518858E-2</v>
      </c>
      <c r="Q22" s="33">
        <v>1.4811490125673253E-2</v>
      </c>
      <c r="R22" s="33">
        <v>0.25595951126018213</v>
      </c>
      <c r="S22" s="33">
        <v>0.13494250119789172</v>
      </c>
      <c r="T22" s="33">
        <v>1.8687110685194061E-2</v>
      </c>
    </row>
    <row r="23" spans="1:20" x14ac:dyDescent="0.25">
      <c r="A23" s="31" t="s">
        <v>43</v>
      </c>
      <c r="B23" s="31" t="s">
        <v>21</v>
      </c>
      <c r="C23" s="31">
        <v>2015</v>
      </c>
      <c r="D23" s="31">
        <v>200</v>
      </c>
      <c r="E23" s="32">
        <v>1.0739042937797154</v>
      </c>
      <c r="F23" s="33">
        <v>0.1285471473851037</v>
      </c>
      <c r="G23" s="33">
        <v>0.23566977020602292</v>
      </c>
      <c r="H23" s="33">
        <f t="shared" si="0"/>
        <v>0.79143389199255088</v>
      </c>
      <c r="I23" s="33">
        <v>6.8290672048335874E-2</v>
      </c>
      <c r="J23" s="34">
        <v>1.7008210553684615</v>
      </c>
      <c r="K23" s="32">
        <v>2.1511774036621342E-2</v>
      </c>
      <c r="L23" s="35">
        <v>10.315983849289969</v>
      </c>
      <c r="M23" s="35">
        <v>416.35862790577482</v>
      </c>
      <c r="N23" s="37"/>
      <c r="O23" s="33"/>
      <c r="P23" s="33"/>
      <c r="Q23" s="33"/>
      <c r="R23" s="33"/>
      <c r="S23" s="33"/>
      <c r="T23" s="33"/>
    </row>
    <row r="24" spans="1:20" x14ac:dyDescent="0.25">
      <c r="A24" s="31" t="s">
        <v>44</v>
      </c>
      <c r="B24" s="31" t="s">
        <v>21</v>
      </c>
      <c r="C24" s="31">
        <v>2015</v>
      </c>
      <c r="D24" s="31">
        <v>200</v>
      </c>
      <c r="E24" s="32">
        <v>0.90551116065433002</v>
      </c>
      <c r="F24" s="33">
        <v>0.29469298127803623</v>
      </c>
      <c r="G24" s="33">
        <v>0.25450757474012065</v>
      </c>
      <c r="H24" s="33">
        <f t="shared" si="0"/>
        <v>0.72375690607734899</v>
      </c>
      <c r="I24" s="33">
        <v>0.22503827661231807</v>
      </c>
      <c r="J24" s="34">
        <v>3.6234260657014667</v>
      </c>
      <c r="K24" s="38"/>
      <c r="L24" s="31"/>
      <c r="M24" s="31"/>
      <c r="N24" s="37"/>
      <c r="O24" s="33">
        <v>0.44320037322136696</v>
      </c>
      <c r="P24" s="33">
        <v>3.6389083275017491E-2</v>
      </c>
      <c r="Q24" s="33">
        <v>1.4928854676930253E-2</v>
      </c>
      <c r="R24" s="33">
        <v>0.43119959677419351</v>
      </c>
      <c r="S24" s="33">
        <v>0.21597782258064518</v>
      </c>
      <c r="T24" s="33">
        <v>2.1169354838709679E-2</v>
      </c>
    </row>
    <row r="25" spans="1:20" x14ac:dyDescent="0.25">
      <c r="A25" s="31" t="s">
        <v>45</v>
      </c>
      <c r="B25" s="31" t="s">
        <v>21</v>
      </c>
      <c r="C25" s="31">
        <v>2015</v>
      </c>
      <c r="D25" s="31">
        <v>200</v>
      </c>
      <c r="E25" s="32">
        <v>0.7336554863163518</v>
      </c>
      <c r="F25" s="33">
        <v>0.2182223435576009</v>
      </c>
      <c r="G25" s="33">
        <v>0.21018961925486798</v>
      </c>
      <c r="H25" s="33">
        <f t="shared" si="0"/>
        <v>0.72523041474654326</v>
      </c>
      <c r="I25" s="33">
        <v>0.14191146268163013</v>
      </c>
      <c r="J25" s="34">
        <v>1.9042010571281942</v>
      </c>
      <c r="K25" s="32">
        <v>1.938678190229725E-2</v>
      </c>
      <c r="L25" s="35">
        <v>12.153784143305694</v>
      </c>
      <c r="M25" s="31"/>
      <c r="N25" s="37"/>
      <c r="O25" s="31"/>
      <c r="P25" s="31"/>
      <c r="Q25" s="31"/>
      <c r="R25" s="31"/>
      <c r="S25" s="31"/>
      <c r="T25" s="31"/>
    </row>
    <row r="26" spans="1:20" x14ac:dyDescent="0.25">
      <c r="A26" s="31" t="s">
        <v>46</v>
      </c>
      <c r="B26" s="31" t="s">
        <v>21</v>
      </c>
      <c r="C26" s="31">
        <v>2015</v>
      </c>
      <c r="D26" s="31">
        <v>200</v>
      </c>
      <c r="E26" s="32">
        <v>0.81466136936180877</v>
      </c>
      <c r="F26" s="33">
        <v>0.32693647059914777</v>
      </c>
      <c r="G26" s="33">
        <v>0.16882784957168823</v>
      </c>
      <c r="H26" s="33">
        <f t="shared" si="0"/>
        <v>0.74642126789366181</v>
      </c>
      <c r="I26" s="33">
        <v>0.18490669238804239</v>
      </c>
      <c r="J26" s="34">
        <v>4.0070386324930931</v>
      </c>
      <c r="K26" s="32">
        <v>2.3647345274802379E-2</v>
      </c>
      <c r="L26" s="35">
        <v>8.8957527643112773</v>
      </c>
      <c r="M26" s="35">
        <v>600.76861041625534</v>
      </c>
      <c r="N26" s="36">
        <v>12.177525452573754</v>
      </c>
      <c r="O26" s="31"/>
      <c r="P26" s="31"/>
      <c r="Q26" s="31"/>
      <c r="R26" s="31"/>
      <c r="S26" s="31"/>
      <c r="T26" s="31"/>
    </row>
    <row r="27" spans="1:20" x14ac:dyDescent="0.25">
      <c r="A27" s="39" t="s">
        <v>47</v>
      </c>
      <c r="B27" s="39" t="s">
        <v>21</v>
      </c>
      <c r="C27" s="39">
        <v>2015</v>
      </c>
      <c r="D27" s="39">
        <v>300</v>
      </c>
      <c r="E27" s="40">
        <v>0.65373438985736865</v>
      </c>
      <c r="F27" s="41">
        <v>0.18754675118858968</v>
      </c>
      <c r="G27" s="41">
        <v>0.10716957210776554</v>
      </c>
      <c r="H27" s="41">
        <f t="shared" si="0"/>
        <v>0.78813559322033877</v>
      </c>
      <c r="I27" s="41">
        <v>0.13798082408874843</v>
      </c>
      <c r="J27" s="42">
        <v>2.9053345483359725</v>
      </c>
      <c r="K27" s="40">
        <v>1.9591974253242384E-2</v>
      </c>
      <c r="L27" s="43">
        <v>8.4263278476056591</v>
      </c>
      <c r="M27" s="43">
        <v>484.77856580424975</v>
      </c>
      <c r="N27" s="44">
        <v>123.08324730280606</v>
      </c>
      <c r="O27" s="41">
        <v>1.3226406322640631</v>
      </c>
      <c r="P27" s="41">
        <v>9.0190609019060897E-2</v>
      </c>
      <c r="Q27" s="41">
        <v>0.15086006508600652</v>
      </c>
      <c r="R27" s="41">
        <v>0.35681190851735012</v>
      </c>
      <c r="S27" s="41">
        <v>0.17005126182965299</v>
      </c>
      <c r="T27" s="41">
        <v>7.393533123028391E-2</v>
      </c>
    </row>
    <row r="28" spans="1:20" x14ac:dyDescent="0.25">
      <c r="A28" s="39" t="s">
        <v>48</v>
      </c>
      <c r="B28" s="39" t="s">
        <v>21</v>
      </c>
      <c r="C28" s="39">
        <v>2015</v>
      </c>
      <c r="D28" s="39">
        <v>300</v>
      </c>
      <c r="E28" s="40">
        <v>0.77162091917591236</v>
      </c>
      <c r="F28" s="41">
        <v>0.22773534072900173</v>
      </c>
      <c r="G28" s="41">
        <v>0.14735816164817761</v>
      </c>
      <c r="H28" s="41">
        <f t="shared" si="0"/>
        <v>0.77219626168224298</v>
      </c>
      <c r="I28" s="41">
        <v>0.1339619651347069</v>
      </c>
      <c r="J28" s="42">
        <v>6.1447226624405626</v>
      </c>
      <c r="K28" s="40">
        <v>1.7904530400520983E-2</v>
      </c>
      <c r="L28" s="43">
        <v>9.6250283523957609</v>
      </c>
      <c r="M28" s="43">
        <v>476.1942112669031</v>
      </c>
      <c r="N28" s="44">
        <v>42.264664436017945</v>
      </c>
      <c r="O28" s="41">
        <v>1.0421224109844076</v>
      </c>
      <c r="P28" s="41">
        <v>0.11473120781940888</v>
      </c>
      <c r="Q28" s="41">
        <v>9.3553642075866875E-2</v>
      </c>
      <c r="R28" s="41">
        <v>0.28576548165137611</v>
      </c>
      <c r="S28" s="41">
        <v>0.12944380733944955</v>
      </c>
      <c r="T28" s="41">
        <v>3.4594801223241586E-2</v>
      </c>
    </row>
    <row r="29" spans="1:20" x14ac:dyDescent="0.25">
      <c r="A29" s="39" t="s">
        <v>49</v>
      </c>
      <c r="B29" s="39" t="s">
        <v>21</v>
      </c>
      <c r="C29" s="39">
        <v>2015</v>
      </c>
      <c r="D29" s="39">
        <v>300</v>
      </c>
      <c r="E29" s="40">
        <v>0.728753090332805</v>
      </c>
      <c r="F29" s="41">
        <v>0.21433914421553105</v>
      </c>
      <c r="G29" s="41">
        <v>0.18754675118858966</v>
      </c>
      <c r="H29" s="41">
        <f t="shared" si="0"/>
        <v>0.73933649289099523</v>
      </c>
      <c r="I29" s="39">
        <v>0.14199968304278918</v>
      </c>
      <c r="J29" s="42">
        <v>3.2447966719492842</v>
      </c>
      <c r="K29" s="40">
        <v>7.8697290089958377E-3</v>
      </c>
      <c r="L29" s="43">
        <v>8.1363494866269228</v>
      </c>
      <c r="M29" s="43">
        <v>491.8047684749709</v>
      </c>
      <c r="N29" s="44">
        <v>29.029455102545718</v>
      </c>
      <c r="O29" s="41">
        <v>1.0398781018720071</v>
      </c>
      <c r="P29" s="41">
        <v>9.3600348280365689E-2</v>
      </c>
      <c r="Q29" s="41">
        <v>4.5058772311710925E-2</v>
      </c>
      <c r="R29" s="41">
        <v>0.39890005431830527</v>
      </c>
      <c r="S29" s="41">
        <v>0.31925583921781642</v>
      </c>
      <c r="T29" s="41">
        <v>0.15915263443780556</v>
      </c>
    </row>
    <row r="30" spans="1:20" x14ac:dyDescent="0.25">
      <c r="A30" s="39" t="s">
        <v>50</v>
      </c>
      <c r="B30" s="39" t="s">
        <v>21</v>
      </c>
      <c r="C30" s="39">
        <v>2015</v>
      </c>
      <c r="D30" s="39">
        <v>300</v>
      </c>
      <c r="E30" s="40">
        <v>0.69660221870047612</v>
      </c>
      <c r="F30" s="41">
        <v>0.10716957210776556</v>
      </c>
      <c r="G30" s="41">
        <v>0.10716957210776556</v>
      </c>
      <c r="H30" s="41">
        <f t="shared" si="0"/>
        <v>0.82352941176470584</v>
      </c>
      <c r="I30" s="41">
        <v>0.21165990491283729</v>
      </c>
      <c r="J30" s="42"/>
      <c r="K30" s="45"/>
      <c r="L30" s="39"/>
      <c r="M30" s="39"/>
      <c r="N30" s="46"/>
      <c r="O30" s="41">
        <v>1.4345391903531439</v>
      </c>
      <c r="P30" s="41">
        <v>8.5701981050818263E-2</v>
      </c>
      <c r="Q30" s="41">
        <v>4.9526270456503006E-2</v>
      </c>
      <c r="R30" s="41">
        <v>0.47858815657410503</v>
      </c>
      <c r="S30" s="41">
        <v>0.21830043492806964</v>
      </c>
      <c r="T30" s="41">
        <v>2.1244563399130147E-2</v>
      </c>
    </row>
    <row r="31" spans="1:20" x14ac:dyDescent="0.25">
      <c r="A31" s="39" t="s">
        <v>51</v>
      </c>
      <c r="B31" s="39" t="s">
        <v>21</v>
      </c>
      <c r="C31" s="39">
        <v>2015</v>
      </c>
      <c r="D31" s="39">
        <v>300</v>
      </c>
      <c r="E31" s="40">
        <v>0.66980982567353453</v>
      </c>
      <c r="F31" s="41">
        <v>0.20094294770206036</v>
      </c>
      <c r="G31" s="41">
        <v>0.174150554675119</v>
      </c>
      <c r="H31" s="41">
        <f t="shared" si="0"/>
        <v>0.73717948717948723</v>
      </c>
      <c r="I31" s="41">
        <v>0.18285808240887472</v>
      </c>
      <c r="J31" s="42">
        <v>2.4615761489698862</v>
      </c>
      <c r="K31" s="40">
        <v>2.5818147472351203E-2</v>
      </c>
      <c r="L31" s="43">
        <v>8.9729505145065129</v>
      </c>
      <c r="M31" s="43">
        <v>512.94129490007049</v>
      </c>
      <c r="N31" s="44">
        <v>27.895192081296315</v>
      </c>
      <c r="O31" s="41">
        <v>1.0676973530100724</v>
      </c>
      <c r="P31" s="41">
        <v>7.9878191613961105E-2</v>
      </c>
      <c r="Q31" s="41">
        <v>4.2632935113609743E-2</v>
      </c>
      <c r="R31" s="41">
        <v>0.30115718418514942</v>
      </c>
      <c r="S31" s="41">
        <v>0.15838958534233363</v>
      </c>
      <c r="T31" s="41">
        <v>1.9672131147540982E-2</v>
      </c>
    </row>
    <row r="32" spans="1:20" x14ac:dyDescent="0.25">
      <c r="A32" s="47" t="s">
        <v>52</v>
      </c>
      <c r="B32" s="47" t="s">
        <v>21</v>
      </c>
      <c r="C32" s="47">
        <v>2016</v>
      </c>
      <c r="D32" s="47">
        <v>100</v>
      </c>
      <c r="E32" s="48">
        <v>1.958523930269414</v>
      </c>
      <c r="F32" s="49">
        <v>0.36035768621236031</v>
      </c>
      <c r="G32" s="49">
        <v>0.20630142630744958</v>
      </c>
      <c r="H32" s="49">
        <f t="shared" si="0"/>
        <v>0.84694960212201564</v>
      </c>
      <c r="I32" s="49">
        <v>0.12994310618066562</v>
      </c>
      <c r="J32" s="50">
        <v>16.541748652931844</v>
      </c>
      <c r="K32" s="51">
        <v>3.8974597265204095E-2</v>
      </c>
      <c r="L32" s="49">
        <v>13.093346283249213</v>
      </c>
      <c r="M32" s="52">
        <v>722.2536763200842</v>
      </c>
      <c r="N32" s="53"/>
      <c r="O32" s="49">
        <v>0.44053774560496373</v>
      </c>
      <c r="P32" s="49">
        <v>3.464322647362978E-2</v>
      </c>
      <c r="Q32" s="49">
        <v>2.1975180972078592E-2</v>
      </c>
      <c r="R32" s="49">
        <v>0.24949421965317914</v>
      </c>
      <c r="S32" s="49">
        <v>0.12572254335260116</v>
      </c>
      <c r="T32" s="49">
        <v>2.4855491329479767E-2</v>
      </c>
    </row>
    <row r="33" spans="1:20" x14ac:dyDescent="0.25">
      <c r="A33" s="47" t="s">
        <v>53</v>
      </c>
      <c r="B33" s="47" t="s">
        <v>21</v>
      </c>
      <c r="C33" s="47">
        <v>2016</v>
      </c>
      <c r="D33" s="47">
        <v>100</v>
      </c>
      <c r="E33" s="48">
        <v>1.4548269413629162</v>
      </c>
      <c r="F33" s="49">
        <v>0.25720697305863705</v>
      </c>
      <c r="G33" s="49">
        <v>0.13932044374009461</v>
      </c>
      <c r="H33" s="49">
        <f t="shared" si="0"/>
        <v>0.85528219971056474</v>
      </c>
      <c r="I33" s="49">
        <v>8.7745087163232968E-2</v>
      </c>
      <c r="J33" s="50">
        <v>18.849218462757509</v>
      </c>
      <c r="K33" s="51">
        <v>2.7174840158534941E-2</v>
      </c>
      <c r="L33" s="49">
        <v>10.990603924823461</v>
      </c>
      <c r="M33" s="52">
        <v>281.94130146371208</v>
      </c>
      <c r="N33" s="53">
        <v>87.704508953246673</v>
      </c>
      <c r="O33" s="49">
        <v>0.39234707625976822</v>
      </c>
      <c r="P33" s="49">
        <v>4.3923470762597672E-2</v>
      </c>
      <c r="Q33" s="49">
        <v>7.2756669361358113E-3</v>
      </c>
      <c r="R33" s="49">
        <v>0.26229334463755827</v>
      </c>
      <c r="S33" s="49">
        <v>0.13194150063586266</v>
      </c>
      <c r="T33" s="49">
        <v>2.6706231454005937E-2</v>
      </c>
    </row>
    <row r="34" spans="1:20" x14ac:dyDescent="0.25">
      <c r="A34" s="47" t="s">
        <v>54</v>
      </c>
      <c r="B34" s="47" t="s">
        <v>21</v>
      </c>
      <c r="C34" s="47">
        <v>2016</v>
      </c>
      <c r="D34" s="47">
        <v>100</v>
      </c>
      <c r="E34" s="48">
        <v>0.32954643423137892</v>
      </c>
      <c r="F34" s="49">
        <v>0.1862071315372413</v>
      </c>
      <c r="G34" s="49">
        <v>0.18486751188589584</v>
      </c>
      <c r="H34" s="49">
        <f t="shared" si="0"/>
        <v>0.60325047801147214</v>
      </c>
      <c r="I34" s="49">
        <v>2.1433914421552961E-2</v>
      </c>
      <c r="J34" s="50">
        <v>32.654393343898541</v>
      </c>
      <c r="K34" s="51">
        <v>3.0248548319501248E-2</v>
      </c>
      <c r="L34" s="49">
        <v>23.907417825280103</v>
      </c>
      <c r="M34" s="52">
        <v>644.3926333728341</v>
      </c>
      <c r="N34" s="53">
        <v>72.672678893244196</v>
      </c>
      <c r="O34" s="49">
        <v>0.63647735801851379</v>
      </c>
      <c r="P34" s="49">
        <v>3.677758318739055E-2</v>
      </c>
      <c r="Q34" s="49">
        <v>6.2546910182636976E-3</v>
      </c>
      <c r="R34" s="49">
        <v>1.0379241516966067</v>
      </c>
      <c r="S34" s="49">
        <v>0.56509203814593034</v>
      </c>
      <c r="T34" s="49">
        <v>0.23242404080727433</v>
      </c>
    </row>
    <row r="35" spans="1:20" x14ac:dyDescent="0.25">
      <c r="A35" s="47" t="s">
        <v>55</v>
      </c>
      <c r="B35" s="47" t="s">
        <v>21</v>
      </c>
      <c r="C35" s="47">
        <v>2016</v>
      </c>
      <c r="D35" s="47">
        <v>100</v>
      </c>
      <c r="E35" s="48">
        <v>1.0449033280507134</v>
      </c>
      <c r="F35" s="49">
        <v>0.28935784469096459</v>
      </c>
      <c r="G35" s="49">
        <v>0.23577305863708475</v>
      </c>
      <c r="H35" s="49">
        <f t="shared" si="0"/>
        <v>0.75767918088737207</v>
      </c>
      <c r="I35" s="49">
        <v>0.14735816164817728</v>
      </c>
      <c r="J35" s="50">
        <v>13.328401743264644</v>
      </c>
      <c r="K35" s="51">
        <v>3.2460989527543983E-2</v>
      </c>
      <c r="L35" s="49">
        <v>15.700120848445298</v>
      </c>
      <c r="M35" s="52">
        <v>707.40328617664613</v>
      </c>
      <c r="N35" s="53">
        <v>153.27625492076749</v>
      </c>
      <c r="O35" s="49">
        <v>0.39470198675496693</v>
      </c>
      <c r="P35" s="49">
        <v>5.0066225165562923E-2</v>
      </c>
      <c r="Q35" s="49">
        <v>1.4039735099337751E-2</v>
      </c>
      <c r="R35" s="49">
        <v>0.28002793296089384</v>
      </c>
      <c r="S35" s="49">
        <v>0.13882681564245811</v>
      </c>
      <c r="T35" s="49">
        <v>1.9553072625698324E-2</v>
      </c>
    </row>
    <row r="36" spans="1:20" x14ac:dyDescent="0.25">
      <c r="A36" s="47" t="s">
        <v>56</v>
      </c>
      <c r="B36" s="47" t="s">
        <v>21</v>
      </c>
      <c r="C36" s="47">
        <v>2016</v>
      </c>
      <c r="D36" s="47">
        <v>100</v>
      </c>
      <c r="E36" s="48">
        <v>1.0422240887480196</v>
      </c>
      <c r="F36" s="49">
        <v>0.23443343898573793</v>
      </c>
      <c r="G36" s="49">
        <v>0.17415055467511903</v>
      </c>
      <c r="H36" s="49">
        <f t="shared" si="0"/>
        <v>0.799168975069252</v>
      </c>
      <c r="I36" s="49">
        <v>0.11051862123613304</v>
      </c>
      <c r="J36" s="50">
        <v>58.502536053882686</v>
      </c>
      <c r="K36" s="51">
        <v>5.6217166760971819E-2</v>
      </c>
      <c r="L36" s="49">
        <v>30.688191255774157</v>
      </c>
      <c r="M36" s="52">
        <v>1090.8297091904576</v>
      </c>
      <c r="N36" s="53">
        <v>268.81724872526786</v>
      </c>
      <c r="O36" s="49">
        <v>0.92178904568285114</v>
      </c>
      <c r="P36" s="49">
        <v>5.0705572829466646E-2</v>
      </c>
      <c r="Q36" s="49">
        <v>1.6264051662281755E-2</v>
      </c>
      <c r="R36" s="49">
        <v>0.63590604026845643</v>
      </c>
      <c r="S36" s="49">
        <v>0.34004474272930652</v>
      </c>
      <c r="T36" s="49">
        <v>2.2930648769574943E-2</v>
      </c>
    </row>
    <row r="37" spans="1:20" x14ac:dyDescent="0.25">
      <c r="A37" s="54" t="s">
        <v>57</v>
      </c>
      <c r="B37" s="54" t="s">
        <v>21</v>
      </c>
      <c r="C37" s="54">
        <v>2016</v>
      </c>
      <c r="D37" s="54">
        <v>150</v>
      </c>
      <c r="E37" s="55">
        <v>1.1442548791871998</v>
      </c>
      <c r="F37" s="56">
        <v>9.7811014263075605E-2</v>
      </c>
      <c r="G37" s="56">
        <v>0.44751888717625837</v>
      </c>
      <c r="H37" s="56">
        <f>(E37+(0.5*F37))/(E37+F37+G37)</f>
        <v>0.70618556701030921</v>
      </c>
      <c r="I37" s="56">
        <v>8.0392614462801368E-2</v>
      </c>
      <c r="J37" s="57">
        <v>12.255376006773318</v>
      </c>
      <c r="K37" s="58">
        <v>3.844684225105801E-2</v>
      </c>
      <c r="L37" s="59">
        <v>14.086111003118036</v>
      </c>
      <c r="M37" s="59">
        <v>551.00056492017211</v>
      </c>
      <c r="N37" s="60">
        <v>14.020408750157825</v>
      </c>
      <c r="O37" s="56"/>
      <c r="P37" s="56"/>
      <c r="Q37" s="56"/>
      <c r="R37" s="56"/>
      <c r="S37" s="56"/>
      <c r="T37" s="56"/>
    </row>
    <row r="38" spans="1:20" x14ac:dyDescent="0.25">
      <c r="A38" s="54" t="s">
        <v>58</v>
      </c>
      <c r="B38" s="54" t="s">
        <v>21</v>
      </c>
      <c r="C38" s="54">
        <v>2016</v>
      </c>
      <c r="D38" s="54">
        <v>150</v>
      </c>
      <c r="E38" s="55">
        <v>0.88647389752425243</v>
      </c>
      <c r="F38" s="56">
        <v>0.47537497525847328</v>
      </c>
      <c r="G38" s="56">
        <v>9.9092248363738533E-2</v>
      </c>
      <c r="H38" s="56">
        <f>(E38+(0.5*F38))/(E38+F38+G38)</f>
        <v>0.76947754353803832</v>
      </c>
      <c r="I38" s="56">
        <v>0.11516126161191238</v>
      </c>
      <c r="J38" s="57">
        <v>7.2161263770568596</v>
      </c>
      <c r="K38" s="58">
        <v>3.4398175010069566E-2</v>
      </c>
      <c r="L38" s="59">
        <v>29.223397682415751</v>
      </c>
      <c r="M38" s="59">
        <v>1287.4429246698071</v>
      </c>
      <c r="N38" s="60">
        <v>15.260659471854348</v>
      </c>
      <c r="O38" s="56">
        <v>1.1572519083969468</v>
      </c>
      <c r="P38" s="56">
        <v>9.2111959287531811E-2</v>
      </c>
      <c r="Q38" s="56">
        <v>2.0356234096692117E-2</v>
      </c>
      <c r="R38" s="56">
        <v>0.46502141545992254</v>
      </c>
      <c r="S38" s="56">
        <v>0.25494595145829085</v>
      </c>
      <c r="T38" s="56">
        <v>1.3869059759331023E-2</v>
      </c>
    </row>
    <row r="39" spans="1:20" x14ac:dyDescent="0.25">
      <c r="A39" s="54" t="s">
        <v>59</v>
      </c>
      <c r="B39" s="54" t="s">
        <v>21</v>
      </c>
      <c r="C39" s="54">
        <v>2016</v>
      </c>
      <c r="D39" s="54">
        <v>150</v>
      </c>
      <c r="E39" s="58">
        <v>1.141163746948217</v>
      </c>
      <c r="F39" s="56">
        <v>0.50623971412897639</v>
      </c>
      <c r="G39" s="56">
        <v>0.24106653053760832</v>
      </c>
      <c r="H39" s="56">
        <f>(E39+(0.5*F39))/(E39+F39+G39)</f>
        <v>0.7383138785385065</v>
      </c>
      <c r="I39" s="56">
        <v>9.5087353712056663E-2</v>
      </c>
      <c r="J39" s="57">
        <v>5.6997692231500627</v>
      </c>
      <c r="K39" s="58">
        <v>3.1340160897880012E-2</v>
      </c>
      <c r="L39" s="59">
        <v>14.830639862636408</v>
      </c>
      <c r="M39" s="59">
        <v>896.99872778775284</v>
      </c>
      <c r="N39" s="60">
        <v>33.853335341178742</v>
      </c>
      <c r="O39" s="56">
        <v>1.1126903553299494</v>
      </c>
      <c r="P39" s="56">
        <v>0.11421319796954317</v>
      </c>
      <c r="Q39" s="56">
        <v>3.375634517766498E-2</v>
      </c>
      <c r="R39" s="56">
        <v>0.47843794920939159</v>
      </c>
      <c r="S39" s="56">
        <v>0.27216099664590326</v>
      </c>
      <c r="T39" s="56">
        <v>1.8447532343076192E-2</v>
      </c>
    </row>
    <row r="40" spans="1:20" x14ac:dyDescent="0.25">
      <c r="A40" s="54" t="s">
        <v>60</v>
      </c>
      <c r="B40" s="54" t="s">
        <v>21</v>
      </c>
      <c r="C40" s="54">
        <v>2016</v>
      </c>
      <c r="D40" s="54">
        <v>150</v>
      </c>
      <c r="E40" s="55">
        <v>1.0638324019239862</v>
      </c>
      <c r="F40" s="56">
        <v>0.28270609169516514</v>
      </c>
      <c r="G40" s="56">
        <v>0.22643284121555757</v>
      </c>
      <c r="H40" s="56">
        <f>(E40+(0.5*F40))/(E40+F40+G40)</f>
        <v>0.76618398637138052</v>
      </c>
      <c r="I40" s="56">
        <v>0.17953846581588712</v>
      </c>
      <c r="J40" s="57">
        <v>6.4500138321238856</v>
      </c>
      <c r="K40" s="58">
        <v>9.3310189789113693E-2</v>
      </c>
      <c r="L40" s="59">
        <v>14.789611180707599</v>
      </c>
      <c r="M40" s="59">
        <v>699.54078412292483</v>
      </c>
      <c r="N40" s="60">
        <v>9.9132180118089241</v>
      </c>
      <c r="O40" s="56">
        <v>0.64588827619275957</v>
      </c>
      <c r="P40" s="56">
        <v>4.0278110764804601E-2</v>
      </c>
      <c r="Q40" s="56">
        <v>1.2227283625029971E-2</v>
      </c>
      <c r="R40" s="56">
        <v>1.0022358859698155</v>
      </c>
      <c r="S40" s="56">
        <v>0.5584125209614309</v>
      </c>
      <c r="T40" s="56">
        <v>4.6394633873672431E-2</v>
      </c>
    </row>
    <row r="41" spans="1:20" x14ac:dyDescent="0.25">
      <c r="A41" s="54" t="s">
        <v>61</v>
      </c>
      <c r="B41" s="54" t="s">
        <v>21</v>
      </c>
      <c r="C41" s="54">
        <v>2016</v>
      </c>
      <c r="D41" s="54">
        <v>150</v>
      </c>
      <c r="E41" s="55">
        <v>0.80915304641704611</v>
      </c>
      <c r="F41" s="56">
        <v>0.20630723368911413</v>
      </c>
      <c r="G41" s="56">
        <v>0.34429194193572948</v>
      </c>
      <c r="H41" s="56">
        <f>(E41+(0.5*F41))/(E41+F41+G41)</f>
        <v>0.67093596059113314</v>
      </c>
      <c r="I41" s="56">
        <v>0.11788984782235123</v>
      </c>
      <c r="J41" s="57">
        <v>7.1838510396578323</v>
      </c>
      <c r="K41" s="58">
        <v>7.3020712943421495E-2</v>
      </c>
      <c r="L41" s="59">
        <v>14.444969577747974</v>
      </c>
      <c r="M41" s="59">
        <v>778.06802707328529</v>
      </c>
      <c r="N41" s="60">
        <v>9.344875003488049</v>
      </c>
      <c r="O41" s="56">
        <v>0.66894439208294076</v>
      </c>
      <c r="P41" s="56">
        <v>5.042412818096137E-2</v>
      </c>
      <c r="Q41" s="56">
        <v>2.0970782280867108E-2</v>
      </c>
      <c r="R41" s="56">
        <v>0.23752446183953035</v>
      </c>
      <c r="S41" s="56">
        <v>0.12475538160469667</v>
      </c>
      <c r="T41" s="56">
        <v>1.6307893020221786E-2</v>
      </c>
    </row>
    <row r="42" spans="1:20" x14ac:dyDescent="0.25">
      <c r="A42" s="61" t="s">
        <v>62</v>
      </c>
      <c r="B42" s="61" t="s">
        <v>21</v>
      </c>
      <c r="C42" s="61">
        <v>2016</v>
      </c>
      <c r="D42" s="61">
        <v>200</v>
      </c>
      <c r="E42" s="62">
        <v>1.141163746948217</v>
      </c>
      <c r="F42" s="63">
        <v>0.15001213574906111</v>
      </c>
      <c r="G42" s="63">
        <v>6.5630309390214525E-2</v>
      </c>
      <c r="H42" s="63">
        <f>(E42+(0.5*F42))/(E42+F42+G42)</f>
        <v>0.89634748272458031</v>
      </c>
      <c r="I42" s="63">
        <v>6.2281824217244028E-2</v>
      </c>
      <c r="J42" s="64">
        <v>5.5700676211076319</v>
      </c>
      <c r="K42" s="65">
        <v>3.2689324357584336E-2</v>
      </c>
      <c r="L42" s="66">
        <v>10.475497614796602</v>
      </c>
      <c r="M42" s="66">
        <v>433.34538440776282</v>
      </c>
      <c r="N42" s="67">
        <v>38.190654127380355</v>
      </c>
      <c r="O42" s="63">
        <v>1.7437185929648238</v>
      </c>
      <c r="P42" s="63">
        <v>0.11381909547738693</v>
      </c>
      <c r="Q42" s="63">
        <v>1.834170854271357E-2</v>
      </c>
      <c r="R42" s="63">
        <v>0.45204081632653054</v>
      </c>
      <c r="S42" s="63">
        <v>0.24107142857142858</v>
      </c>
      <c r="T42" s="63">
        <v>2.4234693877551023E-2</v>
      </c>
    </row>
    <row r="43" spans="1:20" x14ac:dyDescent="0.25">
      <c r="A43" s="61" t="s">
        <v>63</v>
      </c>
      <c r="B43" s="61" t="s">
        <v>21</v>
      </c>
      <c r="C43" s="61">
        <v>2016</v>
      </c>
      <c r="D43" s="61">
        <v>200</v>
      </c>
      <c r="E43" s="62">
        <v>0.55728177496038012</v>
      </c>
      <c r="F43" s="63">
        <v>0.22773534072900253</v>
      </c>
      <c r="G43" s="63">
        <v>0.13530158478605384</v>
      </c>
      <c r="H43" s="63">
        <f>(E43+(0.5*F43))/(E43+F43+G43)</f>
        <v>0.72925764192139719</v>
      </c>
      <c r="I43" s="63">
        <v>6.2962123613312146E-2</v>
      </c>
      <c r="J43" s="64">
        <v>1.4586955625990472</v>
      </c>
      <c r="K43" s="65">
        <v>5.7341366551016092E-2</v>
      </c>
      <c r="L43" s="66">
        <v>26.87916000165384</v>
      </c>
      <c r="M43" s="66">
        <v>907.98099456275975</v>
      </c>
      <c r="N43" s="67">
        <v>28.511242429469046</v>
      </c>
      <c r="O43" s="63">
        <v>0.95088868101028989</v>
      </c>
      <c r="P43" s="63">
        <v>7.3433115060804494E-2</v>
      </c>
      <c r="Q43" s="63">
        <v>2.2684752104770813E-2</v>
      </c>
      <c r="R43" s="63">
        <v>0.49713322091062401</v>
      </c>
      <c r="S43" s="63">
        <v>0.2478920741989882</v>
      </c>
      <c r="T43" s="63">
        <v>3.7099494097807759E-2</v>
      </c>
    </row>
    <row r="44" spans="1:20" x14ac:dyDescent="0.25">
      <c r="A44" s="61" t="s">
        <v>64</v>
      </c>
      <c r="B44" s="61" t="s">
        <v>21</v>
      </c>
      <c r="C44" s="61">
        <v>2016</v>
      </c>
      <c r="D44" s="61">
        <v>200</v>
      </c>
      <c r="E44" s="62">
        <v>0.92958565466620191</v>
      </c>
      <c r="F44" s="63">
        <v>0.32013108280291452</v>
      </c>
      <c r="G44" s="63">
        <v>0.22636884097779322</v>
      </c>
      <c r="H44" s="63">
        <f>(E44+(0.5*F44))/(E44+F44+G44)</f>
        <v>0.73820326678765835</v>
      </c>
      <c r="I44" s="63">
        <v>0.11385415078764737</v>
      </c>
      <c r="J44" s="64">
        <v>4.3994120932694019</v>
      </c>
      <c r="K44" s="65">
        <v>3.7142562291354007E-2</v>
      </c>
      <c r="L44" s="66">
        <v>11.650988403778516</v>
      </c>
      <c r="M44" s="66">
        <v>703.07479902969374</v>
      </c>
      <c r="N44" s="67">
        <v>56.549032449155959</v>
      </c>
      <c r="O44" s="63">
        <v>0.55096904102693178</v>
      </c>
      <c r="P44" s="63">
        <v>3.1965768940347347E-2</v>
      </c>
      <c r="Q44" s="63">
        <v>8.8094638811980867E-3</v>
      </c>
      <c r="R44" s="63">
        <v>0.23581504702194353</v>
      </c>
      <c r="S44" s="63">
        <v>0.11238244514106582</v>
      </c>
      <c r="T44" s="63">
        <v>2.758620689655172E-2</v>
      </c>
    </row>
    <row r="45" spans="1:20" x14ac:dyDescent="0.25">
      <c r="A45" s="61" t="s">
        <v>65</v>
      </c>
      <c r="B45" s="61" t="s">
        <v>21</v>
      </c>
      <c r="C45" s="61">
        <v>2016</v>
      </c>
      <c r="D45" s="61">
        <v>200</v>
      </c>
      <c r="E45" s="62">
        <v>1.1065853792079725</v>
      </c>
      <c r="F45" s="63">
        <v>8.1721196285334446E-2</v>
      </c>
      <c r="G45" s="63">
        <v>0.11387379810251616</v>
      </c>
      <c r="H45" s="63">
        <f>(E45+(0.5*F45))/(E45+F45+G45)</f>
        <v>0.88117283950617242</v>
      </c>
      <c r="I45" s="63">
        <v>5.2247977952918613E-2</v>
      </c>
      <c r="J45" s="64">
        <v>7.6336006749789291</v>
      </c>
      <c r="K45" s="65">
        <v>2.5498590162499207E-2</v>
      </c>
      <c r="L45" s="66">
        <v>12.483202577326171</v>
      </c>
      <c r="M45" s="66">
        <v>321.98987422836979</v>
      </c>
      <c r="N45" s="67">
        <v>11.792831199642604</v>
      </c>
      <c r="O45" s="63">
        <v>0.52</v>
      </c>
      <c r="P45" s="63">
        <v>4.0764331210191088E-2</v>
      </c>
      <c r="Q45" s="63">
        <v>2.2165605095541399E-2</v>
      </c>
      <c r="R45" s="63">
        <v>0.25949600945905998</v>
      </c>
      <c r="S45" s="63">
        <v>0.13368312148980196</v>
      </c>
      <c r="T45" s="63">
        <v>1.6257759385161101E-2</v>
      </c>
    </row>
    <row r="46" spans="1:20" x14ac:dyDescent="0.25">
      <c r="A46" s="61" t="s">
        <v>66</v>
      </c>
      <c r="B46" s="61" t="s">
        <v>21</v>
      </c>
      <c r="C46" s="61">
        <v>2016</v>
      </c>
      <c r="D46" s="61">
        <v>200</v>
      </c>
      <c r="E46" s="62">
        <v>1.3502241619588358</v>
      </c>
      <c r="F46" s="63">
        <v>0.20762375506311392</v>
      </c>
      <c r="G46" s="63">
        <v>0.2116422793546591</v>
      </c>
      <c r="H46" s="63">
        <f>(E46+(0.5*F46))/(E46+F46+G46)</f>
        <v>0.82172596517789542</v>
      </c>
      <c r="I46" s="63">
        <v>5.0901307692892556E-2</v>
      </c>
      <c r="J46" s="64">
        <v>4.2333776146525883</v>
      </c>
      <c r="K46" s="68"/>
      <c r="L46" s="61"/>
      <c r="M46" s="61"/>
      <c r="N46" s="69"/>
      <c r="O46" s="63">
        <v>0.98783977110157373</v>
      </c>
      <c r="P46" s="63">
        <v>0.10109680495946591</v>
      </c>
      <c r="Q46" s="63">
        <v>1.9551740581783501E-2</v>
      </c>
      <c r="R46" s="63">
        <v>0.50514335740862337</v>
      </c>
      <c r="S46" s="63">
        <v>0.269643247975487</v>
      </c>
      <c r="T46" s="63">
        <v>1.7071569271175313E-2</v>
      </c>
    </row>
    <row r="47" spans="1:20" x14ac:dyDescent="0.25">
      <c r="A47" s="61" t="s">
        <v>67</v>
      </c>
      <c r="B47" s="61" t="s">
        <v>21</v>
      </c>
      <c r="C47" s="61">
        <v>2016</v>
      </c>
      <c r="D47" s="61">
        <v>200</v>
      </c>
      <c r="E47" s="62">
        <v>1.4116106769729617</v>
      </c>
      <c r="F47" s="63">
        <v>0.26250065719800753</v>
      </c>
      <c r="G47" s="63">
        <v>0.26383994626534557</v>
      </c>
      <c r="H47" s="63">
        <f>(E47+(0.5*F47))/(E47+F47+G47)</f>
        <v>0.7961299239806493</v>
      </c>
      <c r="I47" s="63">
        <v>8.1026988573874942E-2</v>
      </c>
      <c r="J47" s="64">
        <v>4.7018533600790517</v>
      </c>
      <c r="K47" s="68"/>
      <c r="L47" s="61"/>
      <c r="M47" s="61"/>
      <c r="N47" s="69"/>
      <c r="O47" s="63"/>
      <c r="P47" s="63"/>
      <c r="Q47" s="63"/>
      <c r="R47" s="63"/>
      <c r="S47" s="63"/>
      <c r="T47" s="63"/>
    </row>
    <row r="48" spans="1:20" x14ac:dyDescent="0.25">
      <c r="A48" s="70" t="s">
        <v>68</v>
      </c>
      <c r="B48" s="70" t="s">
        <v>21</v>
      </c>
      <c r="C48" s="70">
        <v>2016</v>
      </c>
      <c r="D48" s="70">
        <v>300</v>
      </c>
      <c r="E48" s="71"/>
      <c r="F48" s="72"/>
      <c r="G48" s="72"/>
      <c r="H48" s="72"/>
      <c r="I48" s="72"/>
      <c r="J48" s="73"/>
      <c r="K48" s="74">
        <v>2.4825634188921617E-2</v>
      </c>
      <c r="L48" s="75">
        <v>10.011809811857571</v>
      </c>
      <c r="M48" s="75">
        <v>482.77314947156231</v>
      </c>
      <c r="N48" s="76"/>
      <c r="O48" s="72">
        <v>0.96517527675276771</v>
      </c>
      <c r="P48" s="72">
        <v>7.2647601476014761E-2</v>
      </c>
      <c r="Q48" s="72">
        <v>1.9142066420664204E-2</v>
      </c>
      <c r="R48" s="72">
        <v>0.23097367532905838</v>
      </c>
      <c r="S48" s="72">
        <v>0.10934863314208573</v>
      </c>
      <c r="T48" s="72">
        <v>2.733715828552143E-2</v>
      </c>
    </row>
    <row r="49" spans="1:25" x14ac:dyDescent="0.25">
      <c r="A49" s="70" t="s">
        <v>69</v>
      </c>
      <c r="B49" s="70" t="s">
        <v>21</v>
      </c>
      <c r="C49" s="70">
        <v>2016</v>
      </c>
      <c r="D49" s="70">
        <v>300</v>
      </c>
      <c r="E49" s="71">
        <v>1.506125701311442</v>
      </c>
      <c r="F49" s="72">
        <v>0.25861411063443684</v>
      </c>
      <c r="G49" s="72">
        <v>0.2599540801195907</v>
      </c>
      <c r="H49" s="72">
        <f>(E49+(0.5*F49))/(E49+F49+G49)</f>
        <v>0.80774321641297164</v>
      </c>
      <c r="I49" s="72">
        <v>0.24789435475321761</v>
      </c>
      <c r="J49" s="73">
        <v>2.9173013663244354</v>
      </c>
      <c r="K49" s="74">
        <v>2.6119146979842679E-2</v>
      </c>
      <c r="L49" s="75">
        <v>15.635466086283234</v>
      </c>
      <c r="M49" s="75">
        <v>997.54991127058599</v>
      </c>
      <c r="N49" s="77">
        <v>27.659083911830763</v>
      </c>
      <c r="O49" s="72">
        <v>0.42648190916089307</v>
      </c>
      <c r="P49" s="72">
        <v>5.7223505260456747E-2</v>
      </c>
      <c r="Q49" s="72">
        <v>1.3086989992301771E-2</v>
      </c>
      <c r="R49" s="72">
        <v>0.35418886198547206</v>
      </c>
      <c r="S49" s="72">
        <v>0.18033898305084745</v>
      </c>
      <c r="T49" s="72">
        <v>4.0677966101694916E-3</v>
      </c>
    </row>
    <row r="50" spans="1:25" x14ac:dyDescent="0.25">
      <c r="A50" s="70" t="s">
        <v>70</v>
      </c>
      <c r="B50" s="70" t="s">
        <v>21</v>
      </c>
      <c r="C50" s="70">
        <v>2016</v>
      </c>
      <c r="D50" s="70">
        <v>300</v>
      </c>
      <c r="E50" s="71">
        <v>1.0767596716956109</v>
      </c>
      <c r="F50" s="72">
        <v>0.3723124237952487</v>
      </c>
      <c r="G50" s="72">
        <v>8.5712212672287721E-2</v>
      </c>
      <c r="H50" s="72">
        <f>(E50+(0.5*F50))/(E50+F50+G50)</f>
        <v>0.82286212914485146</v>
      </c>
      <c r="I50" s="72">
        <v>0.32276005084408271</v>
      </c>
      <c r="J50" s="73">
        <v>5.5939768746709682</v>
      </c>
      <c r="K50" s="74">
        <v>7.1902483019118085E-2</v>
      </c>
      <c r="L50" s="75">
        <v>26.743076576609976</v>
      </c>
      <c r="M50" s="75">
        <v>835.26832943586555</v>
      </c>
      <c r="N50" s="77">
        <v>4.7913887057077869</v>
      </c>
      <c r="O50" s="72">
        <v>0.83046911286576863</v>
      </c>
      <c r="P50" s="72">
        <v>4.9698095680445878E-2</v>
      </c>
      <c r="Q50" s="72">
        <v>6.2703204830469117E-3</v>
      </c>
      <c r="R50" s="72">
        <v>0.25710761278195488</v>
      </c>
      <c r="S50" s="72">
        <v>0.13040413533834586</v>
      </c>
      <c r="T50" s="72">
        <v>1.9266917293233082E-2</v>
      </c>
    </row>
    <row r="51" spans="1:25" x14ac:dyDescent="0.25">
      <c r="A51" s="70" t="s">
        <v>71</v>
      </c>
      <c r="B51" s="70" t="s">
        <v>21</v>
      </c>
      <c r="C51" s="70">
        <v>2016</v>
      </c>
      <c r="D51" s="70">
        <v>300</v>
      </c>
      <c r="E51" s="71">
        <v>0.87322866601620941</v>
      </c>
      <c r="F51" s="72">
        <v>0.20893201211430842</v>
      </c>
      <c r="G51" s="72">
        <v>0.32679109587109634</v>
      </c>
      <c r="H51" s="72">
        <f>(E51+(0.5*F51))/(E51+F51+G51)</f>
        <v>0.69391634980988615</v>
      </c>
      <c r="I51" s="72">
        <v>0.18415481836998251</v>
      </c>
      <c r="J51" s="73">
        <v>3.8489767188724842</v>
      </c>
      <c r="K51" s="74">
        <v>2.8900091439953864E-2</v>
      </c>
      <c r="L51" s="75">
        <v>13.946556392714676</v>
      </c>
      <c r="M51" s="75">
        <v>477.71165026587278</v>
      </c>
      <c r="N51" s="77">
        <v>33.512989603583591</v>
      </c>
      <c r="O51" s="72">
        <v>0.91114212607583178</v>
      </c>
      <c r="P51" s="72">
        <v>6.978367062107467E-2</v>
      </c>
      <c r="Q51" s="72">
        <v>2.0702488950918817E-2</v>
      </c>
      <c r="R51" s="72">
        <v>0.25813302942395361</v>
      </c>
      <c r="S51" s="72">
        <v>0.10754247824285125</v>
      </c>
      <c r="T51" s="72">
        <v>1.4504765851636967E-2</v>
      </c>
    </row>
    <row r="52" spans="1:25" x14ac:dyDescent="0.25">
      <c r="A52" s="70" t="s">
        <v>72</v>
      </c>
      <c r="B52" s="70" t="s">
        <v>21</v>
      </c>
      <c r="C52" s="70">
        <v>2016</v>
      </c>
      <c r="D52" s="70">
        <v>300</v>
      </c>
      <c r="E52" s="71">
        <v>0.9002244057052301</v>
      </c>
      <c r="F52" s="72">
        <v>0.26926354992076079</v>
      </c>
      <c r="G52" s="72">
        <v>0.14333930269413539</v>
      </c>
      <c r="H52" s="72">
        <f t="shared" si="0"/>
        <v>0.78826530612244949</v>
      </c>
      <c r="I52" s="72">
        <v>0.16343359746434219</v>
      </c>
      <c r="J52" s="73">
        <v>4.0358984152139419</v>
      </c>
      <c r="K52" s="74">
        <v>3.9344372912221558E-2</v>
      </c>
      <c r="L52" s="75">
        <v>14.068655730159765</v>
      </c>
      <c r="M52" s="75">
        <v>634.12381809612623</v>
      </c>
      <c r="N52" s="77">
        <v>4.6191564033804475</v>
      </c>
      <c r="O52" s="72">
        <v>0.90043394406943122</v>
      </c>
      <c r="P52" s="72">
        <v>5.5207328833172614E-2</v>
      </c>
      <c r="Q52" s="72">
        <v>8.9199614271938312E-3</v>
      </c>
      <c r="R52" s="72">
        <v>0.23009296685529498</v>
      </c>
      <c r="S52" s="72">
        <v>0.10489086499595796</v>
      </c>
      <c r="T52" s="72">
        <v>1.4955537590945835E-2</v>
      </c>
    </row>
    <row r="53" spans="1:25" x14ac:dyDescent="0.25">
      <c r="A53" s="78" t="s">
        <v>73</v>
      </c>
      <c r="B53" s="78" t="s">
        <v>21</v>
      </c>
      <c r="C53" s="78">
        <v>2016</v>
      </c>
      <c r="D53" s="78">
        <v>500</v>
      </c>
      <c r="E53" s="79">
        <v>1.1442548791871998</v>
      </c>
      <c r="F53" s="80">
        <v>0.23436704605484271</v>
      </c>
      <c r="G53" s="80">
        <v>0.16606579263314564</v>
      </c>
      <c r="H53" s="80">
        <f>(E53+(0.5*F53))/(E53+F53+G53)</f>
        <v>0.81663004607158163</v>
      </c>
      <c r="I53" s="80">
        <v>0.22298350381789367</v>
      </c>
      <c r="J53" s="81">
        <v>5.8747272727272692</v>
      </c>
      <c r="K53" s="82">
        <v>3.0741262298212422E-2</v>
      </c>
      <c r="L53" s="83">
        <v>15.51357768620135</v>
      </c>
      <c r="M53" s="83">
        <v>180.26374951124563</v>
      </c>
      <c r="N53" s="84">
        <v>225.89170007740861</v>
      </c>
      <c r="O53" s="78"/>
      <c r="P53" s="78"/>
      <c r="Q53" s="78"/>
      <c r="R53" s="78"/>
      <c r="S53" s="78"/>
      <c r="T53" s="78"/>
    </row>
    <row r="54" spans="1:25" x14ac:dyDescent="0.25">
      <c r="A54" s="78" t="s">
        <v>74</v>
      </c>
      <c r="B54" s="78" t="s">
        <v>21</v>
      </c>
      <c r="C54" s="78">
        <v>2016</v>
      </c>
      <c r="D54" s="78">
        <v>500</v>
      </c>
      <c r="E54" s="79">
        <v>0.55737314760752932</v>
      </c>
      <c r="F54" s="80">
        <v>0.21705396613562419</v>
      </c>
      <c r="G54" s="80">
        <v>0.19025718019295451</v>
      </c>
      <c r="H54" s="80">
        <f>(E54+(0.5*F54))/(E54+F54+G54)</f>
        <v>0.69027777777777799</v>
      </c>
      <c r="I54" s="80">
        <v>0.47095351294241933</v>
      </c>
      <c r="J54" s="81">
        <v>1.010077390385631</v>
      </c>
      <c r="K54" s="82">
        <v>6.2150869996637985E-2</v>
      </c>
      <c r="L54" s="83">
        <v>31.88098340380396</v>
      </c>
      <c r="M54" s="83">
        <v>934.02859984912982</v>
      </c>
      <c r="N54" s="84">
        <v>13.281578075565088</v>
      </c>
      <c r="O54" s="80">
        <v>0.49443388541949496</v>
      </c>
      <c r="P54" s="80">
        <v>2.3350529459679612E-2</v>
      </c>
      <c r="Q54" s="80">
        <v>1.1132229161010044E-2</v>
      </c>
      <c r="R54" s="80">
        <v>1.2515200315509249</v>
      </c>
      <c r="S54" s="80">
        <v>0.5876359812009071</v>
      </c>
      <c r="T54" s="80">
        <v>9.4652775495448135E-2</v>
      </c>
    </row>
    <row r="55" spans="1:25" x14ac:dyDescent="0.25">
      <c r="A55" s="78" t="s">
        <v>75</v>
      </c>
      <c r="B55" s="78" t="s">
        <v>21</v>
      </c>
      <c r="C55" s="78">
        <v>2016</v>
      </c>
      <c r="D55" s="78">
        <v>500</v>
      </c>
      <c r="E55" s="79">
        <v>0.3456671822249886</v>
      </c>
      <c r="F55" s="80">
        <v>0.25456110318894543</v>
      </c>
      <c r="G55" s="80">
        <v>0.17953256751220303</v>
      </c>
      <c r="H55" s="80">
        <f>(E55+(0.5*F55))/(E55+F55+G55)</f>
        <v>0.6065292096219933</v>
      </c>
      <c r="I55" s="80">
        <v>0.17015400055261082</v>
      </c>
      <c r="J55" s="81">
        <v>3.046748535105074</v>
      </c>
      <c r="K55" s="82">
        <v>4.2918770950837598E-2</v>
      </c>
      <c r="L55" s="83">
        <v>10.979885944698875</v>
      </c>
      <c r="M55" s="83">
        <v>828.56309674207318</v>
      </c>
      <c r="N55" s="84">
        <v>203.66704929641</v>
      </c>
      <c r="O55" s="80">
        <v>1.0116743017585341</v>
      </c>
      <c r="P55" s="80">
        <v>5.3100832471306834E-2</v>
      </c>
      <c r="Q55" s="80">
        <v>1.1378749815280037E-2</v>
      </c>
      <c r="R55" s="80">
        <v>0.44716775599128544</v>
      </c>
      <c r="S55" s="80">
        <v>0.19063180827886708</v>
      </c>
      <c r="T55" s="80">
        <v>2.6688453159041399E-2</v>
      </c>
    </row>
    <row r="56" spans="1:25" x14ac:dyDescent="0.25">
      <c r="A56" s="85" t="s">
        <v>76</v>
      </c>
      <c r="B56" s="85" t="s">
        <v>21</v>
      </c>
      <c r="C56" s="85">
        <v>2016</v>
      </c>
      <c r="D56" s="85">
        <v>750</v>
      </c>
      <c r="E56" s="86">
        <v>1.3982937257703612</v>
      </c>
      <c r="F56" s="87">
        <v>0.22903086887617857</v>
      </c>
      <c r="G56" s="87">
        <v>0.14063298966081167</v>
      </c>
      <c r="H56" s="87">
        <f>(E56+(0.5*F56))/(E56+F56+G56)</f>
        <v>0.85568181818181865</v>
      </c>
      <c r="I56" s="87">
        <v>0.12924841430731784</v>
      </c>
      <c r="J56" s="88">
        <v>2.9990138677845972</v>
      </c>
      <c r="K56" s="89">
        <v>6.0240306725406652E-2</v>
      </c>
      <c r="L56" s="90">
        <v>30.144773734534976</v>
      </c>
      <c r="M56" s="90">
        <v>1554.4996654228041</v>
      </c>
      <c r="N56" s="91">
        <v>6.7924796258388476</v>
      </c>
      <c r="O56" s="85"/>
      <c r="P56" s="85"/>
      <c r="Q56" s="85"/>
      <c r="R56" s="85"/>
      <c r="S56" s="85"/>
      <c r="T56" s="85"/>
    </row>
    <row r="57" spans="1:25" x14ac:dyDescent="0.25">
      <c r="A57" s="85" t="s">
        <v>77</v>
      </c>
      <c r="B57" s="85" t="s">
        <v>21</v>
      </c>
      <c r="C57" s="85">
        <v>2016</v>
      </c>
      <c r="D57" s="85">
        <v>750</v>
      </c>
      <c r="E57" s="86">
        <v>0.88437744199463952</v>
      </c>
      <c r="F57" s="87">
        <v>0.26933313006200543</v>
      </c>
      <c r="G57" s="87">
        <v>0.29747241230728777</v>
      </c>
      <c r="H57" s="87">
        <f>(E57+(0.5*F57))/(E57+F57+G57)</f>
        <v>0.70221606648199431</v>
      </c>
      <c r="I57" s="87">
        <v>0.3611207888144779</v>
      </c>
      <c r="J57" s="88">
        <v>10.9700582920096</v>
      </c>
      <c r="K57" s="89">
        <v>4.5756918204061997E-2</v>
      </c>
      <c r="L57" s="90">
        <v>23.59180329096694</v>
      </c>
      <c r="M57" s="90">
        <v>733.22481507219959</v>
      </c>
      <c r="N57" s="91">
        <v>79.156282178393823</v>
      </c>
      <c r="O57" s="87">
        <v>0.47585486818063172</v>
      </c>
      <c r="P57" s="87">
        <v>4.7768206734534066E-2</v>
      </c>
      <c r="Q57" s="87">
        <v>1.1746280344557557E-2</v>
      </c>
      <c r="R57" s="87">
        <v>0.46212121212121215</v>
      </c>
      <c r="S57" s="87">
        <v>0.25904203323558167</v>
      </c>
      <c r="T57" s="87">
        <v>2.5415444770283485E-2</v>
      </c>
    </row>
    <row r="58" spans="1:25" x14ac:dyDescent="0.25">
      <c r="A58" s="85" t="s">
        <v>78</v>
      </c>
      <c r="B58" s="85" t="s">
        <v>21</v>
      </c>
      <c r="C58" s="85">
        <v>2016</v>
      </c>
      <c r="D58" s="85">
        <v>750</v>
      </c>
      <c r="E58" s="86">
        <v>0.99894353648509482</v>
      </c>
      <c r="F58" s="87">
        <v>0.22496315566956465</v>
      </c>
      <c r="G58" s="87">
        <v>0.22094595646118151</v>
      </c>
      <c r="H58" s="87">
        <f t="shared" si="0"/>
        <v>0.76923076923076883</v>
      </c>
      <c r="I58" s="87">
        <v>0.11649877704316809</v>
      </c>
      <c r="J58" s="88">
        <v>3.1521105731945456</v>
      </c>
      <c r="K58" s="89">
        <v>2.7818624492256753E-2</v>
      </c>
      <c r="L58" s="90">
        <v>20.496495089300236</v>
      </c>
      <c r="M58" s="90">
        <v>1051.2131892397356</v>
      </c>
      <c r="N58" s="91">
        <v>269.8606660782537</v>
      </c>
      <c r="O58" s="87">
        <v>0.68908406524466748</v>
      </c>
      <c r="P58" s="87">
        <v>5.2195734002509417E-2</v>
      </c>
      <c r="Q58" s="87">
        <v>1.9573400250941026E-2</v>
      </c>
      <c r="R58" s="87">
        <v>0.53879310344827591</v>
      </c>
      <c r="S58" s="87">
        <v>0.25307881773399016</v>
      </c>
      <c r="T58" s="87">
        <v>3.9408866995073892E-2</v>
      </c>
    </row>
    <row r="59" spans="1:25" x14ac:dyDescent="0.25">
      <c r="A59" s="92" t="s">
        <v>79</v>
      </c>
      <c r="B59" s="92" t="s">
        <v>21</v>
      </c>
      <c r="C59" s="92" t="s">
        <v>80</v>
      </c>
      <c r="D59" s="92">
        <v>100</v>
      </c>
      <c r="E59" s="93">
        <v>0.98863930269413736</v>
      </c>
      <c r="F59" s="94">
        <v>0.27596164817749541</v>
      </c>
      <c r="G59" s="94">
        <v>0.10449033280507171</v>
      </c>
      <c r="H59" s="94">
        <f t="shared" si="0"/>
        <v>0.82289628180039143</v>
      </c>
      <c r="I59" s="94">
        <v>0.11319786053882745</v>
      </c>
      <c r="J59" s="95">
        <v>3.0409178288431038</v>
      </c>
      <c r="K59" s="93">
        <v>4.9520543560995597E-2</v>
      </c>
      <c r="L59" s="96">
        <v>11.293577693159992</v>
      </c>
      <c r="M59" s="96">
        <v>746.37195404853048</v>
      </c>
      <c r="N59" s="97">
        <v>179.24656889927704</v>
      </c>
      <c r="O59" s="94">
        <v>1.3850958432048246</v>
      </c>
      <c r="P59" s="94">
        <v>6.4182640534137414E-2</v>
      </c>
      <c r="Q59" s="94">
        <v>3.9414171871634721E-2</v>
      </c>
      <c r="R59" s="94">
        <v>0.45712679224065239</v>
      </c>
      <c r="S59" s="94">
        <v>0.18105144784931124</v>
      </c>
      <c r="T59" s="94">
        <v>2.0522912566769753E-2</v>
      </c>
    </row>
    <row r="60" spans="1:25" x14ac:dyDescent="0.25">
      <c r="A60" s="92" t="s">
        <v>81</v>
      </c>
      <c r="B60" s="92" t="s">
        <v>21</v>
      </c>
      <c r="C60" s="92" t="s">
        <v>80</v>
      </c>
      <c r="D60" s="92">
        <v>100</v>
      </c>
      <c r="E60" s="93">
        <v>0.96561059868428545</v>
      </c>
      <c r="F60" s="94">
        <v>0.27398868227129797</v>
      </c>
      <c r="G60" s="94">
        <v>0.14231450972344206</v>
      </c>
      <c r="H60" s="94">
        <f t="shared" si="0"/>
        <v>0.79788257940327234</v>
      </c>
      <c r="I60" s="94">
        <v>8.2462613110778987E-2</v>
      </c>
      <c r="J60" s="95">
        <v>2.7318654376023739</v>
      </c>
      <c r="K60" s="93">
        <v>2.7752595485805744E-2</v>
      </c>
      <c r="L60" s="96">
        <v>9.2860548414708042</v>
      </c>
      <c r="M60" s="96">
        <v>671.52016331016682</v>
      </c>
      <c r="N60" s="97">
        <v>153.21552597362765</v>
      </c>
      <c r="O60" s="94">
        <v>1.2832935042363676</v>
      </c>
      <c r="P60" s="94">
        <v>9.1027590701716274E-2</v>
      </c>
      <c r="Q60" s="94">
        <v>9.5807082337605903E-2</v>
      </c>
      <c r="R60" s="94">
        <v>0.24946270543615681</v>
      </c>
      <c r="S60" s="94">
        <v>8.836915297092289E-2</v>
      </c>
      <c r="T60" s="94">
        <v>2.8381795195954483E-2</v>
      </c>
    </row>
    <row r="61" spans="1:25" x14ac:dyDescent="0.25">
      <c r="A61" s="92" t="s">
        <v>82</v>
      </c>
      <c r="B61" s="92" t="s">
        <v>21</v>
      </c>
      <c r="C61" s="92" t="s">
        <v>80</v>
      </c>
      <c r="D61" s="92">
        <v>100</v>
      </c>
      <c r="E61" s="93">
        <v>1.0127524564183836</v>
      </c>
      <c r="F61" s="94">
        <v>0.23845229793977871</v>
      </c>
      <c r="G61" s="94">
        <v>6.832060221869965E-2</v>
      </c>
      <c r="H61" s="94">
        <f t="shared" si="0"/>
        <v>0.85786802030456888</v>
      </c>
      <c r="I61" s="94">
        <v>0.11788652931854206</v>
      </c>
      <c r="J61" s="95">
        <v>2.2458535657686212</v>
      </c>
      <c r="K61" s="93">
        <v>2.3698361265446395E-2</v>
      </c>
      <c r="L61" s="96">
        <v>9.1290763448998113</v>
      </c>
      <c r="M61" s="96">
        <v>400.88374270788194</v>
      </c>
      <c r="N61" s="97">
        <v>138.38956024944991</v>
      </c>
      <c r="O61" s="94">
        <v>0.6910514541387025</v>
      </c>
      <c r="P61" s="94">
        <v>8.0089485458612969E-2</v>
      </c>
      <c r="Q61" s="94">
        <v>7.0917225950783008E-2</v>
      </c>
      <c r="R61" s="94">
        <v>0.4954116638078902</v>
      </c>
      <c r="S61" s="94">
        <v>0.15540308747855916</v>
      </c>
      <c r="T61" s="94">
        <v>9.159519725557462E-2</v>
      </c>
      <c r="Y61" s="98"/>
    </row>
    <row r="62" spans="1:25" x14ac:dyDescent="0.25">
      <c r="A62" s="92" t="s">
        <v>83</v>
      </c>
      <c r="B62" s="92" t="s">
        <v>21</v>
      </c>
      <c r="C62" s="92" t="s">
        <v>80</v>
      </c>
      <c r="D62" s="92">
        <v>100</v>
      </c>
      <c r="E62" s="93">
        <v>1.0127524564183834</v>
      </c>
      <c r="F62" s="94">
        <v>0.36839540412044475</v>
      </c>
      <c r="G62" s="94">
        <v>8.8414896988905672E-2</v>
      </c>
      <c r="H62" s="94">
        <f t="shared" si="0"/>
        <v>0.81449407474931657</v>
      </c>
      <c r="I62" s="94">
        <v>0.11252805071315396</v>
      </c>
      <c r="J62" s="95">
        <v>3.0342009508716306</v>
      </c>
      <c r="K62" s="93">
        <v>2.0306928442594303E-2</v>
      </c>
      <c r="L62" s="96">
        <v>10.009072472300033</v>
      </c>
      <c r="M62" s="96">
        <v>423.22352921332464</v>
      </c>
      <c r="N62" s="97">
        <v>162.87625216640475</v>
      </c>
      <c r="O62" s="94">
        <v>1.1172299692744034</v>
      </c>
      <c r="P62" s="94">
        <v>7.4923186008035936E-2</v>
      </c>
      <c r="Q62" s="94">
        <v>5.0106357835027183E-2</v>
      </c>
      <c r="R62" s="94">
        <v>0.27385258874067375</v>
      </c>
      <c r="S62" s="94">
        <v>0.11530635315396791</v>
      </c>
      <c r="T62" s="94">
        <v>3.1539678950938281E-2</v>
      </c>
      <c r="Y62" s="98"/>
    </row>
    <row r="63" spans="1:25" x14ac:dyDescent="0.25">
      <c r="A63" s="92" t="s">
        <v>84</v>
      </c>
      <c r="B63" s="92" t="s">
        <v>21</v>
      </c>
      <c r="C63" s="92" t="s">
        <v>80</v>
      </c>
      <c r="D63" s="92">
        <v>100</v>
      </c>
      <c r="E63" s="93">
        <v>1.0604278922345489</v>
      </c>
      <c r="F63" s="94">
        <v>0.23966741503785838</v>
      </c>
      <c r="G63" s="94">
        <v>0.17004336150730823</v>
      </c>
      <c r="H63" s="94">
        <f t="shared" si="0"/>
        <v>0.802823315118397</v>
      </c>
      <c r="I63" s="94">
        <v>0.10041930797675655</v>
      </c>
      <c r="J63" s="95">
        <v>1.1257708663497088</v>
      </c>
      <c r="K63" s="93">
        <v>1.7529780867091293E-2</v>
      </c>
      <c r="L63" s="96">
        <v>7.4405122852999233</v>
      </c>
      <c r="M63" s="96">
        <v>660.85791448570046</v>
      </c>
      <c r="N63" s="97">
        <v>188.11816421199737</v>
      </c>
      <c r="O63" s="92"/>
      <c r="P63" s="92"/>
      <c r="Q63" s="92"/>
      <c r="R63" s="92"/>
      <c r="S63" s="92"/>
      <c r="T63" s="92"/>
      <c r="X63" s="23"/>
    </row>
    <row r="64" spans="1:25" x14ac:dyDescent="0.25">
      <c r="A64" s="94" t="s">
        <v>85</v>
      </c>
      <c r="B64" s="92" t="s">
        <v>21</v>
      </c>
      <c r="C64" s="92" t="s">
        <v>80</v>
      </c>
      <c r="D64" s="92">
        <v>100</v>
      </c>
      <c r="E64" s="93">
        <v>1.0556202852614895</v>
      </c>
      <c r="F64" s="94">
        <v>0.1540562599049137</v>
      </c>
      <c r="G64" s="94">
        <v>0.14601854199682923</v>
      </c>
      <c r="H64" s="94">
        <f t="shared" si="0"/>
        <v>0.83547430830039582</v>
      </c>
      <c r="I64" s="94">
        <v>0.2538579239302694</v>
      </c>
      <c r="J64" s="95">
        <v>3.1706979616372468</v>
      </c>
      <c r="K64" s="93">
        <v>3.2942535114857903E-2</v>
      </c>
      <c r="L64" s="96">
        <v>17.98605925678995</v>
      </c>
      <c r="M64" s="96">
        <v>552.12671535394907</v>
      </c>
      <c r="N64" s="99"/>
      <c r="O64" s="94" t="s">
        <v>86</v>
      </c>
      <c r="P64" s="94">
        <v>3.8786818314377379E-2</v>
      </c>
      <c r="Q64" s="94">
        <v>1.8955963837853605E-2</v>
      </c>
      <c r="R64" s="94">
        <v>0.44927536231884063</v>
      </c>
      <c r="S64" s="94">
        <v>0.21880523153057618</v>
      </c>
      <c r="T64" s="94">
        <v>2.0501944149876279E-2</v>
      </c>
    </row>
    <row r="65" spans="1:25" x14ac:dyDescent="0.25">
      <c r="A65" s="94" t="s">
        <v>87</v>
      </c>
      <c r="B65" s="92" t="s">
        <v>21</v>
      </c>
      <c r="C65" s="92" t="s">
        <v>80</v>
      </c>
      <c r="D65" s="92">
        <v>100</v>
      </c>
      <c r="E65" s="100"/>
      <c r="F65" s="94">
        <v>7.2339461172742647E-2</v>
      </c>
      <c r="G65" s="94">
        <v>0.2491692551505541</v>
      </c>
      <c r="H65" s="92"/>
      <c r="I65" s="94">
        <v>0.19048034865293159</v>
      </c>
      <c r="J65" s="95">
        <v>2.9609160281982598</v>
      </c>
      <c r="K65" s="93">
        <v>5.6255844438938468E-2</v>
      </c>
      <c r="L65" s="96">
        <v>12.743388891771207</v>
      </c>
      <c r="M65" s="96">
        <v>860.64143265645157</v>
      </c>
      <c r="N65" s="97">
        <v>520.78382300022747</v>
      </c>
      <c r="O65" s="94">
        <v>1.0303562468640242</v>
      </c>
      <c r="P65" s="94"/>
      <c r="Q65" s="94"/>
      <c r="R65" s="94">
        <v>0.39751887810140241</v>
      </c>
      <c r="S65" s="94">
        <v>0.14644012944983817</v>
      </c>
      <c r="T65" s="94">
        <v>1.0517799352750809E-2</v>
      </c>
    </row>
    <row r="66" spans="1:25" x14ac:dyDescent="0.25">
      <c r="A66" s="94" t="s">
        <v>88</v>
      </c>
      <c r="B66" s="92" t="s">
        <v>21</v>
      </c>
      <c r="C66" s="92" t="s">
        <v>80</v>
      </c>
      <c r="D66" s="92">
        <v>100</v>
      </c>
      <c r="E66" s="100"/>
      <c r="F66" s="94">
        <v>0.10984881141045938</v>
      </c>
      <c r="G66" s="94">
        <v>0.19826370839936655</v>
      </c>
      <c r="H66" s="92"/>
      <c r="I66" s="94">
        <v>0.17061562180729947</v>
      </c>
      <c r="J66" s="95">
        <v>4.1630263502235527</v>
      </c>
      <c r="K66" s="93">
        <v>1.4643923263490956E-2</v>
      </c>
      <c r="L66" s="96">
        <v>14.991546731733582</v>
      </c>
      <c r="M66" s="96">
        <v>849.71570989629731</v>
      </c>
      <c r="N66" s="97">
        <v>168.27699368383836</v>
      </c>
      <c r="O66" s="94">
        <v>0.42125881431183076</v>
      </c>
      <c r="P66" s="94">
        <v>4.9098981457299552E-2</v>
      </c>
      <c r="Q66" s="94">
        <v>1.7236876469051973E-2</v>
      </c>
      <c r="R66" s="94">
        <v>0.4716646989374263</v>
      </c>
      <c r="S66" s="94">
        <v>0.23789846517119245</v>
      </c>
      <c r="T66" s="94">
        <v>2.0661157024793386E-2</v>
      </c>
    </row>
    <row r="67" spans="1:25" x14ac:dyDescent="0.25">
      <c r="A67" s="94" t="s">
        <v>89</v>
      </c>
      <c r="B67" s="92" t="s">
        <v>21</v>
      </c>
      <c r="C67" s="92" t="s">
        <v>80</v>
      </c>
      <c r="D67" s="92">
        <v>100</v>
      </c>
      <c r="E67" s="93">
        <v>1.1145635499207607</v>
      </c>
      <c r="F67" s="94">
        <v>7.2339461172742647E-2</v>
      </c>
      <c r="G67" s="94">
        <v>0.2491692551505541</v>
      </c>
      <c r="H67" s="94">
        <f>(E67+(0.5*F67))/(E67+F67+G67)</f>
        <v>0.80130597014925387</v>
      </c>
      <c r="I67" s="94">
        <v>4.5547068145800319E-2</v>
      </c>
      <c r="J67" s="95">
        <v>2.5280561232854235</v>
      </c>
      <c r="K67" s="93">
        <v>1.789742857809867E-2</v>
      </c>
      <c r="L67" s="96">
        <v>10.137347107598952</v>
      </c>
      <c r="M67" s="96">
        <v>718.50209506934902</v>
      </c>
      <c r="N67" s="97">
        <v>118.06898231464612</v>
      </c>
      <c r="O67" s="94">
        <v>0.64078374455732945</v>
      </c>
      <c r="P67" s="94">
        <v>6.2893081761006289E-2</v>
      </c>
      <c r="Q67" s="94">
        <v>2.4673439767779391E-2</v>
      </c>
      <c r="R67" s="94">
        <v>0.49505358615004119</v>
      </c>
      <c r="S67" s="94">
        <v>0.3116240725474031</v>
      </c>
      <c r="T67" s="94"/>
      <c r="X67" s="23"/>
    </row>
    <row r="68" spans="1:25" x14ac:dyDescent="0.25">
      <c r="A68" s="94" t="s">
        <v>90</v>
      </c>
      <c r="B68" s="92" t="s">
        <v>21</v>
      </c>
      <c r="C68" s="92" t="s">
        <v>80</v>
      </c>
      <c r="D68" s="92">
        <v>100</v>
      </c>
      <c r="E68" s="93">
        <v>1.390525198098256</v>
      </c>
      <c r="F68" s="94">
        <v>0.10984881141045938</v>
      </c>
      <c r="G68" s="94">
        <v>0.19826370839936655</v>
      </c>
      <c r="H68" s="94">
        <f t="shared" si="0"/>
        <v>0.85094637223974734</v>
      </c>
      <c r="I68" s="94">
        <v>8.1046988906497613E-2</v>
      </c>
      <c r="J68" s="95">
        <v>2.3212288649652968</v>
      </c>
      <c r="K68" s="93">
        <v>9.9349895011242847E-2</v>
      </c>
      <c r="L68" s="96">
        <v>17.414051782237902</v>
      </c>
      <c r="M68" s="96">
        <v>397.7380574833673</v>
      </c>
      <c r="N68" s="97">
        <v>47.913399938154114</v>
      </c>
      <c r="O68" s="94">
        <v>0.59094013202822682</v>
      </c>
      <c r="P68" s="94">
        <v>5.6681083541998641E-2</v>
      </c>
      <c r="Q68" s="94">
        <v>2.9592533576143866E-2</v>
      </c>
      <c r="R68" s="94">
        <v>0.39380222841225632</v>
      </c>
      <c r="S68" s="94">
        <v>0.19220055710306411</v>
      </c>
      <c r="T68" s="94">
        <v>2.2284122562674095E-2</v>
      </c>
      <c r="X68" s="23"/>
    </row>
    <row r="69" spans="1:25" x14ac:dyDescent="0.25">
      <c r="A69" s="94" t="s">
        <v>91</v>
      </c>
      <c r="B69" s="92" t="s">
        <v>21</v>
      </c>
      <c r="C69" s="92" t="s">
        <v>80</v>
      </c>
      <c r="D69" s="92">
        <v>100</v>
      </c>
      <c r="E69" s="100"/>
      <c r="F69" s="92"/>
      <c r="G69" s="92"/>
      <c r="H69" s="92"/>
      <c r="I69" s="92"/>
      <c r="J69" s="99"/>
      <c r="K69" s="93">
        <v>6.1876686804570528E-2</v>
      </c>
      <c r="L69" s="96">
        <v>14.243051610763724</v>
      </c>
      <c r="M69" s="96">
        <v>812.37967673203536</v>
      </c>
      <c r="N69" s="97">
        <v>320.92910185959096</v>
      </c>
      <c r="O69" s="94">
        <v>0.54825705477827846</v>
      </c>
      <c r="P69" s="94">
        <v>7.0666350486127585E-2</v>
      </c>
      <c r="Q69" s="94">
        <v>2.6322029879060942E-2</v>
      </c>
      <c r="R69" s="94">
        <v>0.48642533936651589</v>
      </c>
      <c r="S69" s="94">
        <v>0.25967823026646558</v>
      </c>
      <c r="T69" s="94">
        <v>2.3881347410759181E-2</v>
      </c>
      <c r="X69" s="23"/>
    </row>
    <row r="70" spans="1:25" x14ac:dyDescent="0.25">
      <c r="A70" s="94" t="s">
        <v>92</v>
      </c>
      <c r="B70" s="92" t="s">
        <v>21</v>
      </c>
      <c r="C70" s="92" t="s">
        <v>80</v>
      </c>
      <c r="D70" s="92">
        <v>100</v>
      </c>
      <c r="E70" s="93"/>
      <c r="F70" s="94"/>
      <c r="G70" s="94"/>
      <c r="H70" s="94"/>
      <c r="I70" s="94"/>
      <c r="J70" s="95"/>
      <c r="K70" s="93">
        <v>7.4997179389965973E-2</v>
      </c>
      <c r="L70" s="96">
        <v>18.173183448999698</v>
      </c>
      <c r="M70" s="96">
        <v>403.96319175464521</v>
      </c>
      <c r="N70" s="97">
        <v>23.646998566510398</v>
      </c>
      <c r="O70" s="94">
        <v>0.62853107344632786</v>
      </c>
      <c r="P70" s="94">
        <v>5.6497175141242952E-2</v>
      </c>
      <c r="Q70" s="94">
        <v>1.8596986817325804E-2</v>
      </c>
      <c r="R70" s="94">
        <v>0.35876959479443943</v>
      </c>
      <c r="S70" s="94">
        <v>0.1792369121561668</v>
      </c>
      <c r="T70" s="94">
        <v>1.9520851818988466E-2</v>
      </c>
    </row>
    <row r="71" spans="1:25" x14ac:dyDescent="0.25">
      <c r="A71" s="94" t="s">
        <v>93</v>
      </c>
      <c r="B71" s="92" t="s">
        <v>21</v>
      </c>
      <c r="C71" s="92" t="s">
        <v>80</v>
      </c>
      <c r="D71" s="92">
        <v>100</v>
      </c>
      <c r="E71" s="93">
        <v>1.3985629160063391</v>
      </c>
      <c r="F71" s="94">
        <v>0.18754675118858971</v>
      </c>
      <c r="G71" s="94">
        <v>0.19022599049128205</v>
      </c>
      <c r="H71" s="94">
        <f>(E71+(0.5*F71))/(E71+F71+G71)</f>
        <v>0.8401206636500762</v>
      </c>
      <c r="I71" s="94">
        <v>0.1245846275752772</v>
      </c>
      <c r="J71" s="95">
        <v>3.6951527952347081</v>
      </c>
      <c r="K71" s="93">
        <v>4.4820302124195209E-2</v>
      </c>
      <c r="L71" s="96">
        <v>15.969240609744976</v>
      </c>
      <c r="M71" s="96">
        <v>879.15762801512392</v>
      </c>
      <c r="N71" s="97">
        <v>153.92329219388424</v>
      </c>
      <c r="O71" s="94">
        <v>0.47785839379534656</v>
      </c>
      <c r="P71" s="94">
        <v>5.7292969727295459E-2</v>
      </c>
      <c r="Q71" s="94">
        <v>3.0022516887665749E-2</v>
      </c>
      <c r="R71" s="94">
        <v>0.38334642576590733</v>
      </c>
      <c r="S71" s="94">
        <v>0.16221523959151615</v>
      </c>
      <c r="T71" s="94">
        <v>2.3959151610369208E-2</v>
      </c>
    </row>
    <row r="72" spans="1:25" x14ac:dyDescent="0.25">
      <c r="A72" s="94" t="s">
        <v>94</v>
      </c>
      <c r="B72" s="92" t="s">
        <v>21</v>
      </c>
      <c r="C72" s="92" t="s">
        <v>80</v>
      </c>
      <c r="D72" s="92">
        <v>100</v>
      </c>
      <c r="E72" s="100"/>
      <c r="F72" s="92"/>
      <c r="G72" s="92"/>
      <c r="H72" s="92"/>
      <c r="I72" s="92"/>
      <c r="J72" s="99"/>
      <c r="K72" s="93">
        <v>5.4391304140299364E-2</v>
      </c>
      <c r="L72" s="96">
        <v>17.297501613047945</v>
      </c>
      <c r="M72" s="96">
        <v>532.38379063231639</v>
      </c>
      <c r="N72" s="97">
        <v>171.48585875847084</v>
      </c>
      <c r="O72" s="94">
        <v>0.45785389349745786</v>
      </c>
      <c r="P72" s="94">
        <v>3.6660422799036654E-2</v>
      </c>
      <c r="Q72" s="94">
        <v>1.8731602890018729E-2</v>
      </c>
      <c r="R72" s="94">
        <v>0.36872384937238495</v>
      </c>
      <c r="S72" s="94">
        <v>0.18357740585774057</v>
      </c>
      <c r="T72" s="94">
        <v>2.771966527196653E-2</v>
      </c>
    </row>
    <row r="73" spans="1:25" x14ac:dyDescent="0.25">
      <c r="A73" s="101" t="s">
        <v>95</v>
      </c>
      <c r="B73" s="101" t="s">
        <v>21</v>
      </c>
      <c r="C73" s="101" t="s">
        <v>80</v>
      </c>
      <c r="D73" s="101">
        <v>150</v>
      </c>
      <c r="E73" s="102">
        <v>1.2931142714991251</v>
      </c>
      <c r="F73" s="103">
        <v>0.19543963109614029</v>
      </c>
      <c r="G73" s="103">
        <v>7.6301773784110363E-2</v>
      </c>
      <c r="H73" s="103">
        <f>(E73+(0.5*F73))/(E73+F73+G73)</f>
        <v>0.88879384088964908</v>
      </c>
      <c r="I73" s="103">
        <v>4.2836083527921252E-2</v>
      </c>
      <c r="J73" s="104">
        <v>5.227565659736733</v>
      </c>
      <c r="K73" s="102">
        <v>3.9901799720302021E-2</v>
      </c>
      <c r="L73" s="105">
        <v>13.719109903147023</v>
      </c>
      <c r="M73" s="105">
        <v>933.571058960443</v>
      </c>
      <c r="N73" s="106">
        <v>86.905193534789078</v>
      </c>
      <c r="O73" s="101"/>
      <c r="P73" s="101"/>
      <c r="Q73" s="101"/>
      <c r="R73" s="101"/>
      <c r="S73" s="101"/>
      <c r="T73" s="101"/>
      <c r="X73" s="23"/>
      <c r="Y73" s="23"/>
    </row>
    <row r="74" spans="1:25" x14ac:dyDescent="0.25">
      <c r="A74" s="101" t="s">
        <v>96</v>
      </c>
      <c r="B74" s="101" t="s">
        <v>21</v>
      </c>
      <c r="C74" s="101" t="s">
        <v>80</v>
      </c>
      <c r="D74" s="101">
        <v>150</v>
      </c>
      <c r="E74" s="102">
        <v>1.992610387566971</v>
      </c>
      <c r="F74" s="103">
        <v>0.18881590366057857</v>
      </c>
      <c r="G74" s="103">
        <v>0.18881590366058149</v>
      </c>
      <c r="H74" s="103">
        <f>(E74+(0.5*F74))/(E74+F74+G74)</f>
        <v>0.88050847457627068</v>
      </c>
      <c r="I74" s="103">
        <v>0.3093366932311627</v>
      </c>
      <c r="J74" s="104">
        <v>5.2195991229336487</v>
      </c>
      <c r="K74" s="102">
        <v>3.3016813711744988E-2</v>
      </c>
      <c r="L74" s="105">
        <v>13.155579017024964</v>
      </c>
      <c r="M74" s="105"/>
      <c r="N74" s="106">
        <v>43.864923527642603</v>
      </c>
      <c r="O74" s="101"/>
      <c r="P74" s="101"/>
      <c r="Q74" s="101"/>
      <c r="R74" s="101"/>
      <c r="S74" s="101"/>
      <c r="T74" s="101"/>
      <c r="X74" s="23"/>
      <c r="Y74" s="23"/>
    </row>
    <row r="75" spans="1:25" x14ac:dyDescent="0.25">
      <c r="A75" s="101" t="s">
        <v>97</v>
      </c>
      <c r="B75" s="101" t="s">
        <v>21</v>
      </c>
      <c r="C75" s="101" t="s">
        <v>80</v>
      </c>
      <c r="D75" s="101">
        <v>150</v>
      </c>
      <c r="E75" s="102">
        <v>1.9036722519987881</v>
      </c>
      <c r="F75" s="103">
        <v>0.20884168165387487</v>
      </c>
      <c r="G75" s="103">
        <v>0.16466363361171082</v>
      </c>
      <c r="H75" s="103">
        <f>(E75+(0.5*F75))/(E75+F75+G75)</f>
        <v>0.88183421516754812</v>
      </c>
      <c r="I75" s="103">
        <v>0.13922778776925032</v>
      </c>
      <c r="J75" s="104">
        <v>4.6325725291879563</v>
      </c>
      <c r="K75" s="102">
        <v>3.3399302671056355E-2</v>
      </c>
      <c r="L75" s="105">
        <v>10.95637357907383</v>
      </c>
      <c r="M75" s="105">
        <v>686.62871328350889</v>
      </c>
      <c r="N75" s="106"/>
      <c r="O75" s="101"/>
      <c r="P75" s="101"/>
      <c r="Q75" s="101"/>
      <c r="R75" s="101"/>
      <c r="S75" s="101"/>
      <c r="T75" s="101"/>
    </row>
    <row r="76" spans="1:25" x14ac:dyDescent="0.25">
      <c r="A76" s="101" t="s">
        <v>98</v>
      </c>
      <c r="B76" s="101" t="s">
        <v>21</v>
      </c>
      <c r="C76" s="101" t="s">
        <v>80</v>
      </c>
      <c r="D76" s="101">
        <v>150</v>
      </c>
      <c r="E76" s="102">
        <v>1.4729603326859149</v>
      </c>
      <c r="F76" s="103">
        <v>0.11783682661487206</v>
      </c>
      <c r="G76" s="103">
        <v>5.7579358459541388E-2</v>
      </c>
      <c r="H76" s="103">
        <f>(E76+(0.5*F76))/(E76+F76+G76)</f>
        <v>0.92932575142160811</v>
      </c>
      <c r="I76" s="103">
        <v>6.9630852090606821E-2</v>
      </c>
      <c r="J76" s="104">
        <v>5.7252257247715104</v>
      </c>
      <c r="K76" s="102">
        <v>2.2774351483512961E-2</v>
      </c>
      <c r="L76" s="105">
        <v>14.364010364036119</v>
      </c>
      <c r="M76" s="105">
        <v>1108.5067266235287</v>
      </c>
      <c r="N76" s="106"/>
      <c r="O76" s="101"/>
      <c r="P76" s="101"/>
      <c r="Q76" s="101"/>
      <c r="R76" s="101"/>
      <c r="S76" s="101"/>
      <c r="T76" s="101"/>
    </row>
    <row r="77" spans="1:25" x14ac:dyDescent="0.25">
      <c r="A77" s="101" t="s">
        <v>99</v>
      </c>
      <c r="B77" s="101" t="s">
        <v>21</v>
      </c>
      <c r="C77" s="101" t="s">
        <v>80</v>
      </c>
      <c r="D77" s="101">
        <v>150</v>
      </c>
      <c r="E77" s="102">
        <v>1.3793953936745853</v>
      </c>
      <c r="F77" s="103">
        <v>0.18347297954700847</v>
      </c>
      <c r="G77" s="103">
        <v>0.19016907369106062</v>
      </c>
      <c r="H77" s="103">
        <f>(E77+(0.5*F77))/(E77+F77+G77)</f>
        <v>0.83919022154316203</v>
      </c>
      <c r="I77" s="103">
        <v>9.7093365088744943E-2</v>
      </c>
      <c r="J77" s="104">
        <v>4.8630674906957214</v>
      </c>
      <c r="K77" s="107"/>
      <c r="L77" s="101"/>
      <c r="M77" s="101"/>
      <c r="N77" s="108"/>
      <c r="O77" s="101"/>
      <c r="P77" s="101"/>
      <c r="Q77" s="101"/>
      <c r="R77" s="101"/>
      <c r="S77" s="101"/>
      <c r="T77" s="101"/>
    </row>
    <row r="78" spans="1:25" x14ac:dyDescent="0.25">
      <c r="A78" s="109" t="s">
        <v>100</v>
      </c>
      <c r="B78" s="101" t="s">
        <v>21</v>
      </c>
      <c r="C78" s="101" t="s">
        <v>80</v>
      </c>
      <c r="D78" s="101">
        <v>150</v>
      </c>
      <c r="E78" s="102">
        <v>1.3287838895244355</v>
      </c>
      <c r="F78" s="103">
        <v>0.20494348296092579</v>
      </c>
      <c r="G78" s="103">
        <v>8.9746492538443787E-2</v>
      </c>
      <c r="H78" s="103">
        <f>(E78+(0.5*F78))/(E78+F78+G78)</f>
        <v>0.88160066006600712</v>
      </c>
      <c r="I78" s="103">
        <v>0.11720624025543168</v>
      </c>
      <c r="J78" s="104">
        <v>7.7274562003150837</v>
      </c>
      <c r="K78" s="102">
        <v>4.5260750530576939E-2</v>
      </c>
      <c r="L78" s="105">
        <v>13.035115181714406</v>
      </c>
      <c r="M78" s="105">
        <v>1303.8401214779929</v>
      </c>
      <c r="N78" s="106"/>
      <c r="O78" s="101"/>
      <c r="P78" s="101"/>
      <c r="Q78" s="101"/>
      <c r="R78" s="101"/>
      <c r="S78" s="101"/>
      <c r="T78" s="101"/>
    </row>
    <row r="79" spans="1:25" x14ac:dyDescent="0.25">
      <c r="A79" s="109" t="s">
        <v>101</v>
      </c>
      <c r="B79" s="101" t="s">
        <v>21</v>
      </c>
      <c r="C79" s="101" t="s">
        <v>80</v>
      </c>
      <c r="D79" s="101">
        <v>150</v>
      </c>
      <c r="E79" s="102">
        <v>1.2754603645639322</v>
      </c>
      <c r="F79" s="103">
        <v>0.21436308648133318</v>
      </c>
      <c r="G79" s="103">
        <v>3.7513540134232852E-2</v>
      </c>
      <c r="H79" s="103">
        <f>(E79+(0.5*F79))/(E79+F79+G79)</f>
        <v>0.9052631578947371</v>
      </c>
      <c r="I79" s="103">
        <v>0.2679538581016665</v>
      </c>
      <c r="J79" s="104">
        <v>1.8113899789134855</v>
      </c>
      <c r="K79" s="102">
        <v>4.4983502968902883E-2</v>
      </c>
      <c r="L79" s="105">
        <v>10.502407096899633</v>
      </c>
      <c r="M79" s="105">
        <v>567.81718263031553</v>
      </c>
      <c r="N79" s="106">
        <v>4.8841677693042458</v>
      </c>
      <c r="O79" s="101"/>
      <c r="P79" s="101"/>
      <c r="Q79" s="101"/>
      <c r="R79" s="101"/>
      <c r="S79" s="101"/>
      <c r="T79" s="101"/>
    </row>
    <row r="80" spans="1:25" x14ac:dyDescent="0.25">
      <c r="A80" s="110" t="s">
        <v>102</v>
      </c>
      <c r="B80" s="101" t="s">
        <v>21</v>
      </c>
      <c r="C80" s="101" t="s">
        <v>80</v>
      </c>
      <c r="D80" s="101">
        <v>150</v>
      </c>
      <c r="E80" s="102">
        <v>1.2487058836831113</v>
      </c>
      <c r="F80" s="103">
        <v>0.12862206527208075</v>
      </c>
      <c r="G80" s="103">
        <v>2.277682405859649E-2</v>
      </c>
      <c r="H80" s="103">
        <f>(E80+(0.5*F80))/(E80+F80+G80)</f>
        <v>0.93779904306220152</v>
      </c>
      <c r="I80" s="103">
        <v>0.2679626359835004</v>
      </c>
      <c r="J80" s="104">
        <v>4.7495606858777748</v>
      </c>
      <c r="K80" s="102">
        <v>1.9521091983954023E-2</v>
      </c>
      <c r="L80" s="105">
        <v>13.52354889957121</v>
      </c>
      <c r="M80" s="105">
        <v>830.74527302471438</v>
      </c>
      <c r="N80" s="106">
        <v>157.68477323524573</v>
      </c>
      <c r="O80" s="101"/>
      <c r="P80" s="101"/>
      <c r="Q80" s="101"/>
      <c r="R80" s="101"/>
      <c r="S80" s="101"/>
      <c r="T80" s="101"/>
    </row>
    <row r="81" spans="1:20" x14ac:dyDescent="0.25">
      <c r="A81" s="109" t="s">
        <v>103</v>
      </c>
      <c r="B81" s="101" t="s">
        <v>21</v>
      </c>
      <c r="C81" s="101" t="s">
        <v>80</v>
      </c>
      <c r="D81" s="101">
        <v>150</v>
      </c>
      <c r="E81" s="102">
        <v>1.4568316120069225</v>
      </c>
      <c r="F81" s="103">
        <v>8.5695977176878033E-2</v>
      </c>
      <c r="G81" s="103">
        <v>0.10711997147109663</v>
      </c>
      <c r="H81" s="103">
        <f>(E81+(0.5*F81))/(E81+F81+G81)</f>
        <v>0.90909090909090939</v>
      </c>
      <c r="I81" s="103">
        <v>8.5026477355183566E-2</v>
      </c>
      <c r="J81" s="104">
        <v>2.8196816411059391</v>
      </c>
      <c r="K81" s="102">
        <v>4.7136440678496309E-2</v>
      </c>
      <c r="L81" s="105">
        <v>10.817278264349754</v>
      </c>
      <c r="M81" s="105">
        <v>1853.4038446615498</v>
      </c>
      <c r="N81" s="106"/>
      <c r="O81" s="101"/>
      <c r="P81" s="101"/>
      <c r="Q81" s="101"/>
      <c r="R81" s="101"/>
      <c r="S81" s="101"/>
      <c r="T81" s="101"/>
    </row>
    <row r="82" spans="1:20" x14ac:dyDescent="0.25">
      <c r="A82" s="109" t="s">
        <v>104</v>
      </c>
      <c r="B82" s="101" t="s">
        <v>21</v>
      </c>
      <c r="C82" s="101" t="s">
        <v>80</v>
      </c>
      <c r="D82" s="101">
        <v>150</v>
      </c>
      <c r="E82" s="102"/>
      <c r="F82" s="103"/>
      <c r="G82" s="103"/>
      <c r="H82" s="103"/>
      <c r="I82" s="103"/>
      <c r="J82" s="104"/>
      <c r="K82" s="102">
        <v>6.9018753135425367E-2</v>
      </c>
      <c r="L82" s="105">
        <v>14.650954208033703</v>
      </c>
      <c r="M82" s="101"/>
      <c r="N82" s="106">
        <v>2.9251931382205245</v>
      </c>
      <c r="O82" s="101"/>
      <c r="P82" s="101"/>
      <c r="Q82" s="101"/>
      <c r="R82" s="101"/>
      <c r="S82" s="101"/>
      <c r="T82" s="101"/>
    </row>
    <row r="83" spans="1:20" x14ac:dyDescent="0.25">
      <c r="A83" s="109" t="s">
        <v>105</v>
      </c>
      <c r="B83" s="101" t="s">
        <v>21</v>
      </c>
      <c r="C83" s="101" t="s">
        <v>80</v>
      </c>
      <c r="D83" s="101">
        <v>150</v>
      </c>
      <c r="E83" s="102"/>
      <c r="F83" s="103"/>
      <c r="G83" s="103"/>
      <c r="H83" s="103"/>
      <c r="I83" s="103"/>
      <c r="J83" s="104"/>
      <c r="K83" s="102">
        <v>2.4595171002412396E-2</v>
      </c>
      <c r="L83" s="105">
        <v>12.152165989688836</v>
      </c>
      <c r="M83" s="105">
        <v>722.25029125527362</v>
      </c>
      <c r="N83" s="106">
        <v>31.182700648459786</v>
      </c>
      <c r="O83" s="101"/>
      <c r="P83" s="101"/>
      <c r="Q83" s="101"/>
      <c r="R83" s="101"/>
      <c r="S83" s="101"/>
      <c r="T83" s="101"/>
    </row>
    <row r="84" spans="1:20" x14ac:dyDescent="0.25">
      <c r="A84" s="111" t="s">
        <v>106</v>
      </c>
      <c r="B84" s="111" t="s">
        <v>21</v>
      </c>
      <c r="C84" s="111" t="s">
        <v>80</v>
      </c>
      <c r="D84" s="111">
        <v>300</v>
      </c>
      <c r="E84" s="112">
        <v>1.023753974671145</v>
      </c>
      <c r="F84" s="113">
        <v>0.26926862354631675</v>
      </c>
      <c r="G84" s="113">
        <v>0.14396540268813171</v>
      </c>
      <c r="H84" s="113">
        <f t="shared" ref="H84:H172" si="1">(E84+(0.5*F84))/(E84+F84+G84)</f>
        <v>0.80612244897959073</v>
      </c>
      <c r="I84" s="113">
        <v>0.15329649360310132</v>
      </c>
      <c r="J84" s="114">
        <v>2.5576179279499853</v>
      </c>
      <c r="K84" s="112">
        <v>1.7376969619451784E-2</v>
      </c>
      <c r="L84" s="115">
        <v>13.579818669214427</v>
      </c>
      <c r="M84" s="115">
        <v>416.62227780242154</v>
      </c>
      <c r="N84" s="116"/>
      <c r="O84" s="113">
        <v>1.0057142857142858</v>
      </c>
      <c r="P84" s="113">
        <v>6.9257142857142878E-2</v>
      </c>
      <c r="Q84" s="113">
        <v>3.268571428571429E-2</v>
      </c>
      <c r="R84" s="113">
        <v>0.27988173125314542</v>
      </c>
      <c r="S84" s="113">
        <v>0.12852289884247611</v>
      </c>
      <c r="T84" s="113">
        <v>3.1454453950679417E-2</v>
      </c>
    </row>
    <row r="85" spans="1:20" x14ac:dyDescent="0.25">
      <c r="A85" s="111" t="s">
        <v>107</v>
      </c>
      <c r="B85" s="111" t="s">
        <v>21</v>
      </c>
      <c r="C85" s="111" t="s">
        <v>80</v>
      </c>
      <c r="D85" s="111">
        <v>300</v>
      </c>
      <c r="E85" s="112">
        <v>1.0100732171156896</v>
      </c>
      <c r="F85" s="113">
        <v>0.29605594294770221</v>
      </c>
      <c r="G85" s="113">
        <v>0.41394247226624464</v>
      </c>
      <c r="H85" s="113">
        <f t="shared" si="1"/>
        <v>0.67328660436137056</v>
      </c>
      <c r="I85" s="113">
        <v>0.12525443740095088</v>
      </c>
      <c r="J85" s="114">
        <v>2.4970197305863691</v>
      </c>
      <c r="K85" s="112">
        <v>1.6950254273733492E-2</v>
      </c>
      <c r="L85" s="115">
        <v>10.164212820685401</v>
      </c>
      <c r="M85" s="115">
        <v>872.63230591908098</v>
      </c>
      <c r="N85" s="117">
        <v>130.61922377619447</v>
      </c>
      <c r="O85" s="113">
        <v>0.46783485357657234</v>
      </c>
      <c r="P85" s="113">
        <v>5.5448871819491125E-2</v>
      </c>
      <c r="Q85" s="113">
        <v>6.5770523283725402E-2</v>
      </c>
      <c r="R85" s="113">
        <v>0.27084412221646814</v>
      </c>
      <c r="S85" s="113">
        <v>0.10184705679268083</v>
      </c>
      <c r="T85" s="113">
        <v>2.6411185914034182E-2</v>
      </c>
    </row>
    <row r="86" spans="1:20" x14ac:dyDescent="0.25">
      <c r="A86" s="111" t="s">
        <v>108</v>
      </c>
      <c r="B86" s="111" t="s">
        <v>21</v>
      </c>
      <c r="C86" s="111" t="s">
        <v>80</v>
      </c>
      <c r="D86" s="111">
        <v>300</v>
      </c>
      <c r="E86" s="112">
        <v>0.99935625990491272</v>
      </c>
      <c r="F86" s="113">
        <v>0.356338827258321</v>
      </c>
      <c r="G86" s="113">
        <v>0.35499920760697268</v>
      </c>
      <c r="H86" s="113">
        <f t="shared" si="1"/>
        <v>0.68833202819107275</v>
      </c>
      <c r="I86" s="113">
        <v>0.12994310618066546</v>
      </c>
      <c r="J86" s="114">
        <v>2.3519839936608529</v>
      </c>
      <c r="K86" s="118"/>
      <c r="L86" s="111"/>
      <c r="M86" s="111"/>
      <c r="N86" s="116"/>
      <c r="O86" s="113">
        <v>0.5891764705882353</v>
      </c>
      <c r="P86" s="113">
        <v>5.5529411764705876E-2</v>
      </c>
      <c r="Q86" s="113">
        <v>2.4E-2</v>
      </c>
      <c r="R86" s="113">
        <v>0.28782357376225182</v>
      </c>
      <c r="S86" s="113">
        <v>0.14438301080673538</v>
      </c>
      <c r="T86" s="113">
        <v>5.252576024126665E-2</v>
      </c>
    </row>
    <row r="87" spans="1:20" x14ac:dyDescent="0.25">
      <c r="A87" s="111" t="s">
        <v>109</v>
      </c>
      <c r="B87" s="111" t="s">
        <v>21</v>
      </c>
      <c r="C87" s="111" t="s">
        <v>80</v>
      </c>
      <c r="D87" s="111">
        <v>300</v>
      </c>
      <c r="E87" s="112">
        <v>1.1276043043101152</v>
      </c>
      <c r="F87" s="113">
        <v>0.3422610711906004</v>
      </c>
      <c r="G87" s="113">
        <v>0.24143998045228351</v>
      </c>
      <c r="H87" s="113">
        <f t="shared" si="1"/>
        <v>0.75891472868217036</v>
      </c>
      <c r="I87" s="113">
        <v>0.13929229641477905</v>
      </c>
      <c r="J87" s="114">
        <v>3.1182370221272149</v>
      </c>
      <c r="K87" s="112">
        <v>1.6405486135634643E-2</v>
      </c>
      <c r="L87" s="115">
        <v>11.032159045975522</v>
      </c>
      <c r="M87" s="115">
        <v>691.08849478440959</v>
      </c>
      <c r="N87" s="117">
        <v>127.6507315508385</v>
      </c>
      <c r="O87" s="113">
        <v>0.51410437235543027</v>
      </c>
      <c r="P87" s="113">
        <v>4.2078044193700051E-2</v>
      </c>
      <c r="Q87" s="113">
        <v>5.7357780912082747E-2</v>
      </c>
      <c r="R87" s="113">
        <v>0.50474183350895685</v>
      </c>
      <c r="S87" s="113">
        <v>0.2339304531085353</v>
      </c>
      <c r="T87" s="113">
        <v>2.3182297154899896E-2</v>
      </c>
    </row>
    <row r="88" spans="1:20" x14ac:dyDescent="0.25">
      <c r="A88" s="111" t="s">
        <v>110</v>
      </c>
      <c r="B88" s="111" t="s">
        <v>21</v>
      </c>
      <c r="C88" s="111" t="s">
        <v>80</v>
      </c>
      <c r="D88" s="111">
        <v>300</v>
      </c>
      <c r="E88" s="112">
        <v>1.0556202852614895</v>
      </c>
      <c r="F88" s="113">
        <v>0.44475372424722681</v>
      </c>
      <c r="G88" s="113">
        <v>0.28265974643423153</v>
      </c>
      <c r="H88" s="113">
        <f t="shared" si="1"/>
        <v>0.71675432006010498</v>
      </c>
      <c r="I88" s="113">
        <v>0.21099009508716307</v>
      </c>
      <c r="J88" s="114">
        <v>2.2413902535657675</v>
      </c>
      <c r="K88" s="112">
        <v>2.0316047161719909E-2</v>
      </c>
      <c r="L88" s="115">
        <v>9.8127931756232307</v>
      </c>
      <c r="M88" s="115">
        <v>588.20612105820214</v>
      </c>
      <c r="N88" s="116"/>
      <c r="O88" s="113">
        <v>0.54376292212267407</v>
      </c>
      <c r="P88" s="113">
        <v>5.1458764070755808E-2</v>
      </c>
      <c r="Q88" s="113">
        <v>5.1458764070755808E-2</v>
      </c>
      <c r="R88" s="113">
        <v>0.46682325308279493</v>
      </c>
      <c r="S88" s="113">
        <v>0.20669406928948911</v>
      </c>
      <c r="T88" s="113">
        <v>3.1415149735760414E-2</v>
      </c>
    </row>
    <row r="89" spans="1:20" x14ac:dyDescent="0.25">
      <c r="A89" s="111" t="s">
        <v>111</v>
      </c>
      <c r="B89" s="111" t="s">
        <v>21</v>
      </c>
      <c r="C89" s="111" t="s">
        <v>80</v>
      </c>
      <c r="D89" s="111">
        <v>300</v>
      </c>
      <c r="E89" s="112"/>
      <c r="F89" s="113"/>
      <c r="G89" s="113"/>
      <c r="H89" s="113"/>
      <c r="I89" s="113"/>
      <c r="J89" s="114"/>
      <c r="K89" s="112">
        <v>1.6595649118283606E-2</v>
      </c>
      <c r="L89" s="115">
        <v>10.069102222685139</v>
      </c>
      <c r="M89" s="115">
        <v>590.70558671873698</v>
      </c>
      <c r="N89" s="117">
        <v>78.08234064655835</v>
      </c>
      <c r="O89" s="113">
        <v>1.210235131396957</v>
      </c>
      <c r="P89" s="113">
        <v>7.2317723770005921E-2</v>
      </c>
      <c r="Q89" s="113">
        <v>1.7783046828689981E-2</v>
      </c>
      <c r="R89" s="113">
        <v>0.46484131922837579</v>
      </c>
      <c r="S89" s="113">
        <v>0.19435801700891933</v>
      </c>
      <c r="T89" s="113">
        <v>5.3930719767683061E-3</v>
      </c>
    </row>
    <row r="90" spans="1:20" x14ac:dyDescent="0.25">
      <c r="A90" s="111" t="s">
        <v>112</v>
      </c>
      <c r="B90" s="111" t="s">
        <v>21</v>
      </c>
      <c r="C90" s="111" t="s">
        <v>80</v>
      </c>
      <c r="D90" s="111">
        <v>300</v>
      </c>
      <c r="E90" s="112"/>
      <c r="F90" s="113"/>
      <c r="G90" s="113"/>
      <c r="H90" s="113"/>
      <c r="I90" s="113"/>
      <c r="J90" s="114"/>
      <c r="K90" s="112">
        <v>5.431805119183393E-2</v>
      </c>
      <c r="L90" s="115">
        <v>11.843014318510894</v>
      </c>
      <c r="M90" s="115">
        <v>563.09097251026833</v>
      </c>
      <c r="N90" s="117">
        <v>81.882899326296837</v>
      </c>
      <c r="O90" s="113">
        <v>0.48206814106395696</v>
      </c>
      <c r="P90" s="113">
        <v>5.1703526598924091E-2</v>
      </c>
      <c r="Q90" s="113">
        <v>2.9886431560071727E-2</v>
      </c>
      <c r="R90" s="113">
        <v>0.4633870511733108</v>
      </c>
      <c r="S90" s="113">
        <v>0.18461973423805486</v>
      </c>
      <c r="T90" s="113">
        <v>1.583262651964942E-2</v>
      </c>
    </row>
    <row r="91" spans="1:20" x14ac:dyDescent="0.25">
      <c r="A91" s="111" t="s">
        <v>113</v>
      </c>
      <c r="B91" s="111" t="s">
        <v>21</v>
      </c>
      <c r="C91" s="111" t="s">
        <v>80</v>
      </c>
      <c r="D91" s="111">
        <v>300</v>
      </c>
      <c r="E91" s="112"/>
      <c r="F91" s="113"/>
      <c r="G91" s="113"/>
      <c r="H91" s="113"/>
      <c r="I91" s="113"/>
      <c r="J91" s="114"/>
      <c r="K91" s="112">
        <v>4.1637870625367349E-2</v>
      </c>
      <c r="L91" s="115">
        <v>10.784255989409594</v>
      </c>
      <c r="M91" s="115">
        <v>756.69513950825012</v>
      </c>
      <c r="N91" s="117">
        <v>211.14063190584716</v>
      </c>
      <c r="O91" s="113">
        <v>0.57478097622027535</v>
      </c>
      <c r="P91" s="113">
        <v>5.6946182728410517E-2</v>
      </c>
      <c r="Q91" s="113">
        <v>2.7534418022528161E-2</v>
      </c>
      <c r="R91" s="113">
        <v>0.4979144942648594</v>
      </c>
      <c r="S91" s="113">
        <v>0.21532846715328474</v>
      </c>
      <c r="T91" s="113">
        <v>2.0855057351407722E-2</v>
      </c>
    </row>
    <row r="92" spans="1:20" x14ac:dyDescent="0.25">
      <c r="A92" s="111" t="s">
        <v>114</v>
      </c>
      <c r="B92" s="111" t="s">
        <v>21</v>
      </c>
      <c r="C92" s="111" t="s">
        <v>80</v>
      </c>
      <c r="D92" s="111">
        <v>300</v>
      </c>
      <c r="E92" s="112"/>
      <c r="F92" s="113"/>
      <c r="G92" s="113"/>
      <c r="H92" s="113"/>
      <c r="I92" s="113"/>
      <c r="J92" s="114"/>
      <c r="K92" s="112">
        <v>2.4403490666643549E-2</v>
      </c>
      <c r="L92" s="115">
        <v>9.1826370232386587</v>
      </c>
      <c r="M92" s="115">
        <v>625.3271895145491</v>
      </c>
      <c r="N92" s="117">
        <v>37.456663395646153</v>
      </c>
      <c r="O92" s="113">
        <v>0.72136445242369851</v>
      </c>
      <c r="P92" s="113">
        <v>5.8168761220825843E-2</v>
      </c>
      <c r="Q92" s="113">
        <v>2.2262118491921005E-2</v>
      </c>
      <c r="R92" s="113">
        <v>0.43514439549681838</v>
      </c>
      <c r="S92" s="113">
        <v>0.17572197748409199</v>
      </c>
      <c r="T92" s="113">
        <v>4.8947626040137049E-3</v>
      </c>
    </row>
    <row r="93" spans="1:20" x14ac:dyDescent="0.25">
      <c r="A93" s="111" t="s">
        <v>115</v>
      </c>
      <c r="B93" s="111" t="s">
        <v>21</v>
      </c>
      <c r="C93" s="111" t="s">
        <v>80</v>
      </c>
      <c r="D93" s="111">
        <v>300</v>
      </c>
      <c r="E93" s="112"/>
      <c r="F93" s="113"/>
      <c r="G93" s="113"/>
      <c r="H93" s="113"/>
      <c r="I93" s="113"/>
      <c r="J93" s="114"/>
      <c r="K93" s="112">
        <v>2.3999729451154892E-2</v>
      </c>
      <c r="L93" s="115">
        <v>7.746588943691525</v>
      </c>
      <c r="M93" s="115">
        <v>1171.4457518413988</v>
      </c>
      <c r="N93" s="116"/>
      <c r="O93" s="113">
        <v>0.58299039780521278</v>
      </c>
      <c r="P93" s="113">
        <v>8.2304526748971193E-2</v>
      </c>
      <c r="Q93" s="113">
        <v>4.6639231824417017E-2</v>
      </c>
      <c r="R93" s="113">
        <v>0.41644562334217505</v>
      </c>
      <c r="S93" s="113">
        <v>0.1759504862953139</v>
      </c>
      <c r="T93" s="113">
        <v>1.8567639257294429E-2</v>
      </c>
    </row>
    <row r="94" spans="1:20" x14ac:dyDescent="0.25">
      <c r="A94" s="119" t="s">
        <v>116</v>
      </c>
      <c r="B94" s="120" t="s">
        <v>21</v>
      </c>
      <c r="C94" s="120" t="s">
        <v>117</v>
      </c>
      <c r="D94" s="120">
        <v>100</v>
      </c>
      <c r="E94" s="121"/>
      <c r="F94" s="119"/>
      <c r="G94" s="119"/>
      <c r="H94" s="119"/>
      <c r="I94" s="119"/>
      <c r="J94" s="122"/>
      <c r="K94" s="121">
        <v>4.9903888627649072E-2</v>
      </c>
      <c r="L94" s="123">
        <v>13.659262529215377</v>
      </c>
      <c r="M94" s="123">
        <v>376.44790554813773</v>
      </c>
      <c r="N94" s="124">
        <v>188.36182313266499</v>
      </c>
      <c r="O94" s="119">
        <v>0.78004987531172065</v>
      </c>
      <c r="P94" s="119">
        <v>6.6084788029925193E-2</v>
      </c>
      <c r="Q94" s="119">
        <v>2.1695760598503738E-2</v>
      </c>
      <c r="R94" s="119">
        <v>0.52991071428571423</v>
      </c>
      <c r="S94" s="119">
        <v>0.27477678571428565</v>
      </c>
      <c r="T94" s="119">
        <v>2.0312500000000001E-2</v>
      </c>
    </row>
    <row r="95" spans="1:20" x14ac:dyDescent="0.25">
      <c r="A95" s="119" t="s">
        <v>118</v>
      </c>
      <c r="B95" s="120" t="s">
        <v>21</v>
      </c>
      <c r="C95" s="120" t="s">
        <v>117</v>
      </c>
      <c r="D95" s="120">
        <v>100</v>
      </c>
      <c r="E95" s="121"/>
      <c r="F95" s="119"/>
      <c r="G95" s="119"/>
      <c r="H95" s="119"/>
      <c r="I95" s="119"/>
      <c r="J95" s="122"/>
      <c r="K95" s="121">
        <v>6.6186770678136567E-2</v>
      </c>
      <c r="L95" s="123">
        <v>15.24826206816196</v>
      </c>
      <c r="M95" s="123">
        <v>801.76528711337437</v>
      </c>
      <c r="N95" s="124">
        <v>177.57433437764047</v>
      </c>
      <c r="O95" s="119">
        <v>0.83613343072802537</v>
      </c>
      <c r="P95" s="119">
        <v>0.11224738251765277</v>
      </c>
      <c r="Q95" s="119">
        <v>1.826150474799124E-2</v>
      </c>
      <c r="R95" s="119">
        <v>0.51443232841565101</v>
      </c>
      <c r="S95" s="119">
        <v>0.22428907419285862</v>
      </c>
      <c r="T95" s="119">
        <v>2.1808851828094934E-2</v>
      </c>
    </row>
    <row r="96" spans="1:20" x14ac:dyDescent="0.25">
      <c r="A96" s="119" t="s">
        <v>119</v>
      </c>
      <c r="B96" s="120" t="s">
        <v>21</v>
      </c>
      <c r="C96" s="120" t="s">
        <v>117</v>
      </c>
      <c r="D96" s="120">
        <v>100</v>
      </c>
      <c r="E96" s="121"/>
      <c r="F96" s="119"/>
      <c r="G96" s="119"/>
      <c r="H96" s="119"/>
      <c r="I96" s="119"/>
      <c r="J96" s="122"/>
      <c r="K96" s="121">
        <v>2.8582465788506498E-2</v>
      </c>
      <c r="L96" s="123">
        <v>14.346815304796458</v>
      </c>
      <c r="M96" s="123">
        <v>1172.7613222277598</v>
      </c>
      <c r="N96" s="124">
        <v>50.153161973118074</v>
      </c>
      <c r="O96" s="119">
        <v>0.47234960884812516</v>
      </c>
      <c r="P96" s="119">
        <v>5.3412462908011868E-2</v>
      </c>
      <c r="Q96" s="119">
        <v>1.4836795252225522E-2</v>
      </c>
      <c r="R96" s="119">
        <v>0.50119007140428429</v>
      </c>
      <c r="S96" s="119">
        <v>0.24175450527031622</v>
      </c>
      <c r="T96" s="119">
        <v>1.8021081264875893E-2</v>
      </c>
    </row>
    <row r="97" spans="1:20" x14ac:dyDescent="0.25">
      <c r="A97" s="119" t="s">
        <v>120</v>
      </c>
      <c r="B97" s="120" t="s">
        <v>21</v>
      </c>
      <c r="C97" s="120" t="s">
        <v>117</v>
      </c>
      <c r="D97" s="120">
        <v>100</v>
      </c>
      <c r="E97" s="121"/>
      <c r="F97" s="119"/>
      <c r="G97" s="119"/>
      <c r="H97" s="119"/>
      <c r="I97" s="119"/>
      <c r="J97" s="122"/>
      <c r="K97" s="121">
        <v>3.8278141994298888E-2</v>
      </c>
      <c r="L97" s="123">
        <v>14.26220867472847</v>
      </c>
      <c r="M97" s="123">
        <v>976.18026089932471</v>
      </c>
      <c r="N97" s="124">
        <v>68.574260216512258</v>
      </c>
      <c r="O97" s="119">
        <v>0.6687963199591106</v>
      </c>
      <c r="P97" s="119">
        <v>6.4145157168412986E-2</v>
      </c>
      <c r="Q97" s="119">
        <v>1.5844620495783286E-2</v>
      </c>
      <c r="R97" s="119">
        <v>0.58496420047732711</v>
      </c>
      <c r="S97" s="119">
        <v>0.33174224343675424</v>
      </c>
      <c r="T97" s="119">
        <v>2.0286396181384253E-2</v>
      </c>
    </row>
    <row r="98" spans="1:20" x14ac:dyDescent="0.25">
      <c r="A98" s="119" t="s">
        <v>121</v>
      </c>
      <c r="B98" s="120" t="s">
        <v>21</v>
      </c>
      <c r="C98" s="120" t="s">
        <v>117</v>
      </c>
      <c r="D98" s="120">
        <v>100</v>
      </c>
      <c r="E98" s="121"/>
      <c r="F98" s="119"/>
      <c r="G98" s="119"/>
      <c r="H98" s="119"/>
      <c r="I98" s="119"/>
      <c r="J98" s="122"/>
      <c r="K98" s="121">
        <v>2.4711379948069358E-2</v>
      </c>
      <c r="L98" s="123">
        <v>17.860478562047327</v>
      </c>
      <c r="M98" s="123">
        <v>1650.4282877911101</v>
      </c>
      <c r="N98" s="124">
        <v>37.497135877590701</v>
      </c>
      <c r="O98" s="119">
        <v>0.5513020833333333</v>
      </c>
      <c r="P98" s="119">
        <v>6.9791666666666669E-2</v>
      </c>
      <c r="Q98" s="119">
        <v>1.5625E-2</v>
      </c>
      <c r="R98" s="119">
        <v>0.48701085169352182</v>
      </c>
      <c r="S98" s="119">
        <v>0.19894771456757643</v>
      </c>
      <c r="T98" s="119">
        <v>1.8414995067412038E-2</v>
      </c>
    </row>
    <row r="99" spans="1:20" x14ac:dyDescent="0.25">
      <c r="A99" s="119" t="s">
        <v>122</v>
      </c>
      <c r="B99" s="120" t="s">
        <v>21</v>
      </c>
      <c r="C99" s="120" t="s">
        <v>117</v>
      </c>
      <c r="D99" s="120">
        <v>100</v>
      </c>
      <c r="E99" s="121"/>
      <c r="F99" s="119"/>
      <c r="G99" s="119"/>
      <c r="H99" s="119"/>
      <c r="I99" s="119"/>
      <c r="J99" s="122"/>
      <c r="K99" s="121">
        <v>3.4249338581648484E-2</v>
      </c>
      <c r="L99" s="123">
        <v>11.484316985362454</v>
      </c>
      <c r="M99" s="123">
        <v>339.92744101718239</v>
      </c>
      <c r="N99" s="124">
        <v>406.10804444137545</v>
      </c>
      <c r="O99" s="119">
        <v>0.64853664853664861</v>
      </c>
      <c r="P99" s="119">
        <v>5.3872053872053884E-2</v>
      </c>
      <c r="Q99" s="119">
        <v>1.8648018648018651E-2</v>
      </c>
      <c r="R99" s="119">
        <v>0.44377811094452779</v>
      </c>
      <c r="S99" s="119">
        <v>0.18260869565217391</v>
      </c>
      <c r="T99" s="119">
        <v>1.9190404797601202E-2</v>
      </c>
    </row>
    <row r="100" spans="1:20" x14ac:dyDescent="0.25">
      <c r="A100" s="119" t="s">
        <v>123</v>
      </c>
      <c r="B100" s="120" t="s">
        <v>21</v>
      </c>
      <c r="C100" s="120" t="s">
        <v>117</v>
      </c>
      <c r="D100" s="120">
        <v>100</v>
      </c>
      <c r="E100" s="121"/>
      <c r="F100" s="119"/>
      <c r="G100" s="119"/>
      <c r="H100" s="119"/>
      <c r="I100" s="119"/>
      <c r="J100" s="122"/>
      <c r="K100" s="121">
        <v>2.7242314396272251E-2</v>
      </c>
      <c r="L100" s="123">
        <v>13.929674157259951</v>
      </c>
      <c r="M100" s="123">
        <v>582.80293034690942</v>
      </c>
      <c r="N100" s="124">
        <v>560.56348576827452</v>
      </c>
      <c r="O100" s="119">
        <v>0.49560411956794781</v>
      </c>
      <c r="P100" s="119">
        <v>5.6518462697814631E-2</v>
      </c>
      <c r="Q100" s="119">
        <v>1.3815624215021355E-2</v>
      </c>
      <c r="R100" s="119">
        <v>0.52295537048900276</v>
      </c>
      <c r="S100" s="119">
        <v>0.22079863335468713</v>
      </c>
      <c r="T100" s="119">
        <v>2.0926756352765325E-2</v>
      </c>
    </row>
    <row r="101" spans="1:20" x14ac:dyDescent="0.25">
      <c r="A101" s="119" t="s">
        <v>124</v>
      </c>
      <c r="B101" s="120" t="s">
        <v>21</v>
      </c>
      <c r="C101" s="120" t="s">
        <v>117</v>
      </c>
      <c r="D101" s="120">
        <v>100</v>
      </c>
      <c r="E101" s="121"/>
      <c r="F101" s="119"/>
      <c r="G101" s="119"/>
      <c r="H101" s="119"/>
      <c r="I101" s="119"/>
      <c r="J101" s="122"/>
      <c r="K101" s="121">
        <v>8.8357457419901194E-3</v>
      </c>
      <c r="L101" s="123">
        <v>12.012082748985945</v>
      </c>
      <c r="M101" s="123">
        <v>613.18320222159014</v>
      </c>
      <c r="N101" s="124">
        <v>275.83039861337477</v>
      </c>
      <c r="O101" s="119">
        <v>1.2730778500843578</v>
      </c>
      <c r="P101" s="119">
        <v>7.4716799228729827E-2</v>
      </c>
      <c r="Q101" s="119">
        <v>2.9404675825500121E-2</v>
      </c>
      <c r="R101" s="119">
        <v>0.51537365098757881</v>
      </c>
      <c r="S101" s="119">
        <v>0.20912237833435146</v>
      </c>
      <c r="T101" s="119">
        <v>2.1991447770311544E-2</v>
      </c>
    </row>
    <row r="102" spans="1:20" x14ac:dyDescent="0.25">
      <c r="A102" s="125" t="s">
        <v>125</v>
      </c>
      <c r="B102" s="126" t="s">
        <v>21</v>
      </c>
      <c r="C102" s="126" t="s">
        <v>117</v>
      </c>
      <c r="D102" s="126">
        <v>150</v>
      </c>
      <c r="E102" s="127"/>
      <c r="F102" s="125"/>
      <c r="G102" s="125"/>
      <c r="H102" s="125"/>
      <c r="I102" s="125"/>
      <c r="J102" s="128"/>
      <c r="K102" s="127">
        <v>2.8989066133830826E-2</v>
      </c>
      <c r="L102" s="129">
        <v>16.24783095838567</v>
      </c>
      <c r="M102" s="129">
        <v>569.57040324828233</v>
      </c>
      <c r="N102" s="130">
        <v>277.15347597523203</v>
      </c>
      <c r="O102" s="125">
        <v>1.6297979797979798</v>
      </c>
      <c r="P102" s="125">
        <v>0.10303030303030303</v>
      </c>
      <c r="Q102" s="125">
        <v>3.2323232323232323E-2</v>
      </c>
      <c r="R102" s="125">
        <v>0.59629629629629632</v>
      </c>
      <c r="S102" s="125">
        <v>0.26234567901234568</v>
      </c>
      <c r="T102" s="125">
        <v>3.3127572016460903E-2</v>
      </c>
    </row>
    <row r="103" spans="1:20" x14ac:dyDescent="0.25">
      <c r="A103" s="125" t="s">
        <v>126</v>
      </c>
      <c r="B103" s="126" t="s">
        <v>21</v>
      </c>
      <c r="C103" s="126" t="s">
        <v>117</v>
      </c>
      <c r="D103" s="126">
        <v>150</v>
      </c>
      <c r="E103" s="127"/>
      <c r="F103" s="125"/>
      <c r="G103" s="125"/>
      <c r="H103" s="125"/>
      <c r="I103" s="125"/>
      <c r="J103" s="128"/>
      <c r="K103" s="127">
        <v>2.3153816999287025E-2</v>
      </c>
      <c r="L103" s="129">
        <v>13.776092309046366</v>
      </c>
      <c r="M103" s="129">
        <v>466.45964379477596</v>
      </c>
      <c r="N103" s="130">
        <v>220.80875055553906</v>
      </c>
      <c r="O103" s="125">
        <v>0.73948540326570988</v>
      </c>
      <c r="P103" s="125">
        <v>6.8035625927758539E-2</v>
      </c>
      <c r="Q103" s="125">
        <v>3.9831766452251359E-2</v>
      </c>
      <c r="R103" s="125">
        <v>0.57541899441340794</v>
      </c>
      <c r="S103" s="125">
        <v>0.27334397446129294</v>
      </c>
      <c r="T103" s="125">
        <v>3.4317637669592969E-2</v>
      </c>
    </row>
    <row r="104" spans="1:20" x14ac:dyDescent="0.25">
      <c r="A104" s="125" t="s">
        <v>127</v>
      </c>
      <c r="B104" s="126" t="s">
        <v>21</v>
      </c>
      <c r="C104" s="126" t="s">
        <v>117</v>
      </c>
      <c r="D104" s="126">
        <v>150</v>
      </c>
      <c r="E104" s="127"/>
      <c r="F104" s="125"/>
      <c r="G104" s="125"/>
      <c r="H104" s="125"/>
      <c r="I104" s="125"/>
      <c r="J104" s="128"/>
      <c r="K104" s="127">
        <v>2.6810197593470531E-2</v>
      </c>
      <c r="L104" s="129">
        <v>12.837844853028331</v>
      </c>
      <c r="M104" s="129">
        <v>496.81468933978846</v>
      </c>
      <c r="N104" s="130">
        <v>188.43673539235837</v>
      </c>
      <c r="O104" s="125">
        <v>0.66539730896166549</v>
      </c>
      <c r="P104" s="125">
        <v>4.6204620462046209E-2</v>
      </c>
      <c r="Q104" s="125">
        <v>7.8700177710078704E-3</v>
      </c>
      <c r="R104" s="125">
        <v>0.42235410484668651</v>
      </c>
      <c r="S104" s="125">
        <v>0.17804154302670627</v>
      </c>
      <c r="T104" s="125">
        <v>2.0112100230794596E-2</v>
      </c>
    </row>
    <row r="105" spans="1:20" x14ac:dyDescent="0.25">
      <c r="A105" s="125" t="s">
        <v>128</v>
      </c>
      <c r="B105" s="126" t="s">
        <v>21</v>
      </c>
      <c r="C105" s="126" t="s">
        <v>117</v>
      </c>
      <c r="D105" s="126">
        <v>150</v>
      </c>
      <c r="E105" s="127"/>
      <c r="F105" s="125"/>
      <c r="G105" s="125"/>
      <c r="H105" s="125"/>
      <c r="I105" s="125"/>
      <c r="J105" s="128"/>
      <c r="K105" s="127">
        <v>4.2736308037593554E-2</v>
      </c>
      <c r="L105" s="129">
        <v>15.052811740294702</v>
      </c>
      <c r="M105" s="129">
        <v>617.92258495123519</v>
      </c>
      <c r="N105" s="130">
        <v>223.38362996237413</v>
      </c>
      <c r="O105" s="125">
        <v>0.63469854998728048</v>
      </c>
      <c r="P105" s="125">
        <v>6.0035614347494264E-2</v>
      </c>
      <c r="Q105" s="125">
        <v>2.3658102264054945E-2</v>
      </c>
      <c r="R105" s="125">
        <v>0.45344924284913074</v>
      </c>
      <c r="S105" s="125">
        <v>0.1763881099270892</v>
      </c>
      <c r="T105" s="125">
        <v>2.3555804823331465E-2</v>
      </c>
    </row>
    <row r="106" spans="1:20" x14ac:dyDescent="0.25">
      <c r="A106" s="125" t="s">
        <v>129</v>
      </c>
      <c r="B106" s="126" t="s">
        <v>21</v>
      </c>
      <c r="C106" s="126" t="s">
        <v>117</v>
      </c>
      <c r="D106" s="126">
        <v>150</v>
      </c>
      <c r="E106" s="127"/>
      <c r="F106" s="125"/>
      <c r="G106" s="125"/>
      <c r="H106" s="125"/>
      <c r="I106" s="125"/>
      <c r="J106" s="128"/>
      <c r="K106" s="127">
        <v>3.6584714282133918E-2</v>
      </c>
      <c r="L106" s="129">
        <v>10.992716552774485</v>
      </c>
      <c r="M106" s="129">
        <v>982.17426047392973</v>
      </c>
      <c r="N106" s="130">
        <v>191.01582290606092</v>
      </c>
      <c r="O106" s="125">
        <v>0.37749857224443178</v>
      </c>
      <c r="P106" s="125">
        <v>4.483152484294689E-2</v>
      </c>
      <c r="Q106" s="125">
        <v>1.5419760137064536E-2</v>
      </c>
      <c r="R106" s="125">
        <v>0.46333897349125774</v>
      </c>
      <c r="S106" s="125">
        <v>0.22729836435420192</v>
      </c>
      <c r="T106" s="125">
        <v>2.3124647490129723E-2</v>
      </c>
    </row>
    <row r="107" spans="1:20" x14ac:dyDescent="0.25">
      <c r="A107" s="125" t="s">
        <v>130</v>
      </c>
      <c r="B107" s="126" t="s">
        <v>21</v>
      </c>
      <c r="C107" s="126" t="s">
        <v>117</v>
      </c>
      <c r="D107" s="126">
        <v>150</v>
      </c>
      <c r="E107" s="127"/>
      <c r="F107" s="125"/>
      <c r="G107" s="125"/>
      <c r="H107" s="125"/>
      <c r="I107" s="125"/>
      <c r="J107" s="128"/>
      <c r="K107" s="127">
        <v>4.3819271019737135E-2</v>
      </c>
      <c r="L107" s="129">
        <v>15.294146105558418</v>
      </c>
      <c r="M107" s="129">
        <v>973.08654283582916</v>
      </c>
      <c r="N107" s="130">
        <v>220.47543353383981</v>
      </c>
      <c r="O107" s="125">
        <v>0.5139186295503213</v>
      </c>
      <c r="P107" s="125">
        <v>5.4871520342612431E-2</v>
      </c>
      <c r="Q107" s="125">
        <v>1.873661670235546E-2</v>
      </c>
      <c r="R107" s="125">
        <v>0.41652204095800066</v>
      </c>
      <c r="S107" s="125">
        <v>0.18951752863589033</v>
      </c>
      <c r="T107" s="125">
        <v>1.4578271433530023E-2</v>
      </c>
    </row>
    <row r="108" spans="1:20" x14ac:dyDescent="0.25">
      <c r="A108" s="125" t="s">
        <v>131</v>
      </c>
      <c r="B108" s="126" t="s">
        <v>21</v>
      </c>
      <c r="C108" s="126" t="s">
        <v>117</v>
      </c>
      <c r="D108" s="126">
        <v>150</v>
      </c>
      <c r="E108" s="127"/>
      <c r="F108" s="125"/>
      <c r="G108" s="125"/>
      <c r="H108" s="125"/>
      <c r="I108" s="125"/>
      <c r="J108" s="128"/>
      <c r="K108" s="127">
        <v>6.2447444599062457E-2</v>
      </c>
      <c r="L108" s="129">
        <v>16.96550048282166</v>
      </c>
      <c r="M108" s="129">
        <v>562.8781748645456</v>
      </c>
      <c r="N108" s="130">
        <v>213.6545148471875</v>
      </c>
      <c r="O108" s="125">
        <v>0.7489539748953975</v>
      </c>
      <c r="P108" s="125">
        <v>6.563807531380754E-2</v>
      </c>
      <c r="Q108" s="125">
        <v>3.1642259414225944E-2</v>
      </c>
      <c r="R108" s="125">
        <v>0.48369565217391325</v>
      </c>
      <c r="S108" s="125">
        <v>0.20621980676328505</v>
      </c>
      <c r="T108" s="125">
        <v>2.6570048309178747E-2</v>
      </c>
    </row>
    <row r="109" spans="1:20" x14ac:dyDescent="0.25">
      <c r="A109" s="131" t="s">
        <v>132</v>
      </c>
      <c r="B109" s="132" t="s">
        <v>21</v>
      </c>
      <c r="C109" s="132" t="s">
        <v>117</v>
      </c>
      <c r="D109" s="132">
        <v>200</v>
      </c>
      <c r="E109" s="133"/>
      <c r="F109" s="131"/>
      <c r="G109" s="131"/>
      <c r="H109" s="131"/>
      <c r="I109" s="131"/>
      <c r="J109" s="134"/>
      <c r="K109" s="133">
        <v>6.185414705601603E-2</v>
      </c>
      <c r="L109" s="135">
        <v>16.541227470701841</v>
      </c>
      <c r="M109" s="135">
        <v>567.36417718413031</v>
      </c>
      <c r="N109" s="136">
        <v>70.928773191706085</v>
      </c>
      <c r="O109" s="131">
        <v>0.76039603960396041</v>
      </c>
      <c r="P109" s="131">
        <v>8.0445544554455434E-2</v>
      </c>
      <c r="Q109" s="131">
        <v>2.6237623762376237E-2</v>
      </c>
      <c r="R109" s="131">
        <v>0.55736348593491458</v>
      </c>
      <c r="S109" s="131">
        <v>0.26116933259790409</v>
      </c>
      <c r="T109" s="131">
        <v>2.5648097076668507E-2</v>
      </c>
    </row>
    <row r="110" spans="1:20" x14ac:dyDescent="0.25">
      <c r="A110" s="131" t="s">
        <v>133</v>
      </c>
      <c r="B110" s="132" t="s">
        <v>21</v>
      </c>
      <c r="C110" s="132" t="s">
        <v>117</v>
      </c>
      <c r="D110" s="132">
        <v>200</v>
      </c>
      <c r="E110" s="133"/>
      <c r="F110" s="131"/>
      <c r="G110" s="131"/>
      <c r="H110" s="131"/>
      <c r="I110" s="131"/>
      <c r="J110" s="134"/>
      <c r="K110" s="133">
        <v>3.0693872354796866E-2</v>
      </c>
      <c r="L110" s="135">
        <v>17.108749858161566</v>
      </c>
      <c r="M110" s="135">
        <v>953.09080605570011</v>
      </c>
      <c r="N110" s="136">
        <v>601.88989841570356</v>
      </c>
      <c r="O110" s="131">
        <v>0.95123780945236314</v>
      </c>
      <c r="P110" s="131">
        <v>6.2265566391597901E-2</v>
      </c>
      <c r="Q110" s="131">
        <v>1.2503125781445362E-2</v>
      </c>
      <c r="R110" s="131">
        <v>0.6232453677709151</v>
      </c>
      <c r="S110" s="131">
        <v>0.31920269511510385</v>
      </c>
      <c r="T110" s="131">
        <v>3.2565974171813582E-2</v>
      </c>
    </row>
    <row r="111" spans="1:20" x14ac:dyDescent="0.25">
      <c r="A111" s="131" t="s">
        <v>134</v>
      </c>
      <c r="B111" s="132" t="s">
        <v>21</v>
      </c>
      <c r="C111" s="132" t="s">
        <v>117</v>
      </c>
      <c r="D111" s="132">
        <v>200</v>
      </c>
      <c r="E111" s="133"/>
      <c r="F111" s="131"/>
      <c r="G111" s="131"/>
      <c r="H111" s="131"/>
      <c r="I111" s="131"/>
      <c r="J111" s="134"/>
      <c r="K111" s="133">
        <v>8.5147560770423542E-2</v>
      </c>
      <c r="L111" s="135">
        <v>17.975473121771135</v>
      </c>
      <c r="M111" s="135">
        <v>769.26743486429041</v>
      </c>
      <c r="N111" s="136">
        <v>201.65902202487223</v>
      </c>
      <c r="O111" s="131">
        <v>1.859860341921503</v>
      </c>
      <c r="P111" s="131">
        <v>0.16614495545388877</v>
      </c>
      <c r="Q111" s="131">
        <v>3.13026727666747E-2</v>
      </c>
      <c r="R111" s="131">
        <v>0.49814860528264621</v>
      </c>
      <c r="S111" s="131">
        <v>0.17896815601086152</v>
      </c>
      <c r="T111" s="131">
        <v>2.419155764008887E-2</v>
      </c>
    </row>
    <row r="112" spans="1:20" x14ac:dyDescent="0.25">
      <c r="A112" s="131" t="s">
        <v>135</v>
      </c>
      <c r="B112" s="132" t="s">
        <v>21</v>
      </c>
      <c r="C112" s="132" t="s">
        <v>117</v>
      </c>
      <c r="D112" s="132">
        <v>200</v>
      </c>
      <c r="E112" s="133"/>
      <c r="F112" s="131"/>
      <c r="G112" s="131"/>
      <c r="H112" s="131"/>
      <c r="I112" s="131"/>
      <c r="J112" s="134"/>
      <c r="K112" s="133">
        <v>2.735481263958444E-2</v>
      </c>
      <c r="L112" s="135">
        <v>12.638976684078576</v>
      </c>
      <c r="M112" s="135">
        <v>550.9930346812331</v>
      </c>
      <c r="N112" s="136">
        <v>176.94653656303115</v>
      </c>
      <c r="O112" s="131">
        <v>1.1620934959349594</v>
      </c>
      <c r="P112" s="131">
        <v>8.5873983739837401E-2</v>
      </c>
      <c r="Q112" s="131">
        <v>2.4136178861788617E-2</v>
      </c>
      <c r="R112" s="131">
        <v>0.47363031233998959</v>
      </c>
      <c r="S112" s="131">
        <v>0.21428571428571422</v>
      </c>
      <c r="T112" s="131">
        <v>1.4080901177675371E-2</v>
      </c>
    </row>
    <row r="113" spans="1:20" x14ac:dyDescent="0.25">
      <c r="A113" s="131" t="s">
        <v>136</v>
      </c>
      <c r="B113" s="132" t="s">
        <v>21</v>
      </c>
      <c r="C113" s="132" t="s">
        <v>117</v>
      </c>
      <c r="D113" s="132">
        <v>200</v>
      </c>
      <c r="E113" s="133"/>
      <c r="F113" s="131"/>
      <c r="G113" s="131"/>
      <c r="H113" s="131"/>
      <c r="I113" s="131"/>
      <c r="J113" s="134"/>
      <c r="K113" s="133">
        <v>5.8579892643110323E-2</v>
      </c>
      <c r="L113" s="135">
        <v>14.400693062032609</v>
      </c>
      <c r="M113" s="135">
        <v>678.5080443225462</v>
      </c>
      <c r="N113" s="136">
        <v>823.27833274594616</v>
      </c>
      <c r="O113" s="131">
        <v>1.3915059799853551</v>
      </c>
      <c r="P113" s="131">
        <v>0.14181108127898459</v>
      </c>
      <c r="Q113" s="131">
        <v>7.1027581156944089E-2</v>
      </c>
      <c r="R113" s="131">
        <v>0.45901639344262307</v>
      </c>
      <c r="S113" s="131">
        <v>0.19192938209331653</v>
      </c>
      <c r="T113" s="131">
        <v>2.0933165195460277E-2</v>
      </c>
    </row>
    <row r="114" spans="1:20" x14ac:dyDescent="0.25">
      <c r="A114" s="131" t="s">
        <v>137</v>
      </c>
      <c r="B114" s="132" t="s">
        <v>21</v>
      </c>
      <c r="C114" s="132" t="s">
        <v>117</v>
      </c>
      <c r="D114" s="132">
        <v>200</v>
      </c>
      <c r="E114" s="133"/>
      <c r="F114" s="131"/>
      <c r="G114" s="131"/>
      <c r="H114" s="131"/>
      <c r="I114" s="131"/>
      <c r="J114" s="134"/>
      <c r="K114" s="133">
        <v>2.5563981359806968E-2</v>
      </c>
      <c r="L114" s="135">
        <v>12.624215054934808</v>
      </c>
      <c r="M114" s="135">
        <v>577.83262649766482</v>
      </c>
      <c r="N114" s="136">
        <v>458.88378031142543</v>
      </c>
      <c r="O114" s="131">
        <v>0.53531110527697556</v>
      </c>
      <c r="P114" s="131">
        <v>6.195851929640326E-2</v>
      </c>
      <c r="Q114" s="131">
        <v>2.4153321081648728E-2</v>
      </c>
      <c r="R114" s="131">
        <v>0.52185886402753867</v>
      </c>
      <c r="S114" s="131">
        <v>0.23132530120481928</v>
      </c>
      <c r="T114" s="131">
        <v>2.7538726333907058E-2</v>
      </c>
    </row>
    <row r="115" spans="1:20" x14ac:dyDescent="0.25">
      <c r="A115" s="131" t="s">
        <v>138</v>
      </c>
      <c r="B115" s="132" t="s">
        <v>21</v>
      </c>
      <c r="C115" s="132" t="s">
        <v>117</v>
      </c>
      <c r="D115" s="132">
        <v>200</v>
      </c>
      <c r="E115" s="133"/>
      <c r="F115" s="131"/>
      <c r="G115" s="131"/>
      <c r="H115" s="131"/>
      <c r="I115" s="131"/>
      <c r="J115" s="134"/>
      <c r="K115" s="133">
        <v>4.5745603884597849E-2</v>
      </c>
      <c r="L115" s="135">
        <v>15.966406715964164</v>
      </c>
      <c r="M115" s="135">
        <v>896.67788532817247</v>
      </c>
      <c r="N115" s="136">
        <v>86.895904847174904</v>
      </c>
      <c r="O115" s="131">
        <v>0.48721328763511734</v>
      </c>
      <c r="P115" s="131">
        <v>3.6382810440284741E-2</v>
      </c>
      <c r="Q115" s="131">
        <v>4.2182968626417079E-3</v>
      </c>
      <c r="R115" s="131">
        <v>0.46441947565543074</v>
      </c>
      <c r="S115" s="131">
        <v>0.2130669995838535</v>
      </c>
      <c r="T115" s="131">
        <v>1.955888472742405E-2</v>
      </c>
    </row>
    <row r="116" spans="1:20" x14ac:dyDescent="0.25">
      <c r="A116" s="131" t="s">
        <v>139</v>
      </c>
      <c r="B116" s="132" t="s">
        <v>21</v>
      </c>
      <c r="C116" s="132" t="s">
        <v>117</v>
      </c>
      <c r="D116" s="132">
        <v>200</v>
      </c>
      <c r="E116" s="133"/>
      <c r="F116" s="131"/>
      <c r="G116" s="131"/>
      <c r="H116" s="131"/>
      <c r="I116" s="131"/>
      <c r="J116" s="134"/>
      <c r="K116" s="133">
        <v>3.9491875858456066E-2</v>
      </c>
      <c r="L116" s="135">
        <v>15.322748558508177</v>
      </c>
      <c r="M116" s="135">
        <v>458.71105662280348</v>
      </c>
      <c r="N116" s="136">
        <v>244.34672858240785</v>
      </c>
      <c r="O116" s="131">
        <v>0.42872837132655861</v>
      </c>
      <c r="P116" s="131">
        <v>4.6690469651194728E-2</v>
      </c>
      <c r="Q116" s="131">
        <v>1.4556440538313651E-2</v>
      </c>
      <c r="R116" s="131">
        <v>0.55611068408916209</v>
      </c>
      <c r="S116" s="131">
        <v>0.25518831667947733</v>
      </c>
      <c r="T116" s="131">
        <v>3.189853958493466E-2</v>
      </c>
    </row>
    <row r="117" spans="1:20" x14ac:dyDescent="0.25">
      <c r="A117" s="137" t="s">
        <v>140</v>
      </c>
      <c r="B117" s="137" t="s">
        <v>141</v>
      </c>
      <c r="C117" s="137">
        <v>2015</v>
      </c>
      <c r="D117" s="137">
        <v>100</v>
      </c>
      <c r="E117" s="138">
        <v>0.56799873217115837</v>
      </c>
      <c r="F117" s="139">
        <v>0.18352789223454749</v>
      </c>
      <c r="G117" s="139">
        <v>0.14066006339144305</v>
      </c>
      <c r="H117" s="139">
        <f t="shared" si="1"/>
        <v>0.73948948948948945</v>
      </c>
      <c r="I117" s="139">
        <v>0.27328240887480237</v>
      </c>
      <c r="J117" s="140">
        <v>2.1754045958795531</v>
      </c>
      <c r="K117" s="141"/>
      <c r="L117" s="137"/>
      <c r="M117" s="137"/>
      <c r="N117" s="142"/>
      <c r="O117" s="137"/>
      <c r="P117" s="137"/>
      <c r="Q117" s="137"/>
      <c r="R117" s="137"/>
      <c r="S117" s="137"/>
      <c r="T117" s="137"/>
    </row>
    <row r="118" spans="1:20" x14ac:dyDescent="0.25">
      <c r="A118" s="137" t="s">
        <v>142</v>
      </c>
      <c r="B118" s="137" t="s">
        <v>141</v>
      </c>
      <c r="C118" s="137">
        <v>2015</v>
      </c>
      <c r="D118" s="137">
        <v>100</v>
      </c>
      <c r="E118" s="138">
        <v>0.91897908082408775</v>
      </c>
      <c r="F118" s="139">
        <v>0.31882947702060277</v>
      </c>
      <c r="G118" s="139">
        <v>0.1044903328050717</v>
      </c>
      <c r="H118" s="139">
        <f t="shared" si="1"/>
        <v>0.80339321357285387</v>
      </c>
      <c r="I118" s="139">
        <v>0.53986671949286846</v>
      </c>
      <c r="J118" s="140">
        <v>4.0952798732171107</v>
      </c>
      <c r="K118" s="141"/>
      <c r="L118" s="137"/>
      <c r="M118" s="137"/>
      <c r="N118" s="142"/>
      <c r="O118" s="137"/>
      <c r="P118" s="137"/>
      <c r="Q118" s="137"/>
      <c r="R118" s="137"/>
      <c r="S118" s="137"/>
      <c r="T118" s="137"/>
    </row>
    <row r="119" spans="1:20" x14ac:dyDescent="0.25">
      <c r="A119" s="137" t="s">
        <v>143</v>
      </c>
      <c r="B119" s="137" t="s">
        <v>141</v>
      </c>
      <c r="C119" s="137">
        <v>2015</v>
      </c>
      <c r="D119" s="137">
        <v>100</v>
      </c>
      <c r="E119" s="138">
        <v>1.0154316957210783</v>
      </c>
      <c r="F119" s="139">
        <v>0.36035768621236181</v>
      </c>
      <c r="G119" s="139">
        <v>0.36973502377179013</v>
      </c>
      <c r="H119" s="139">
        <f t="shared" si="1"/>
        <v>0.68495778971604016</v>
      </c>
      <c r="I119" s="139">
        <v>0.51709318541996774</v>
      </c>
      <c r="J119" s="140">
        <v>3.5086516640253547</v>
      </c>
      <c r="K119" s="141"/>
      <c r="L119" s="137"/>
      <c r="M119" s="137"/>
      <c r="N119" s="142"/>
      <c r="O119" s="137"/>
      <c r="P119" s="137"/>
      <c r="Q119" s="137"/>
      <c r="R119" s="137"/>
      <c r="S119" s="137"/>
      <c r="T119" s="137"/>
    </row>
    <row r="120" spans="1:20" x14ac:dyDescent="0.25">
      <c r="A120" s="137" t="s">
        <v>144</v>
      </c>
      <c r="B120" s="137" t="s">
        <v>141</v>
      </c>
      <c r="C120" s="137">
        <v>2015</v>
      </c>
      <c r="D120" s="137">
        <v>100</v>
      </c>
      <c r="E120" s="138">
        <v>1.4092798732171181</v>
      </c>
      <c r="F120" s="139">
        <v>0.21165990491283579</v>
      </c>
      <c r="G120" s="139">
        <v>0.14199968304278995</v>
      </c>
      <c r="H120" s="139">
        <f t="shared" si="1"/>
        <v>0.85942249240121593</v>
      </c>
      <c r="I120" s="139">
        <v>0.50570641838351837</v>
      </c>
      <c r="J120" s="140">
        <v>3.9336929477020575</v>
      </c>
      <c r="K120" s="141"/>
      <c r="L120" s="137"/>
      <c r="M120" s="137"/>
      <c r="N120" s="142"/>
      <c r="O120" s="137"/>
      <c r="P120" s="137"/>
      <c r="Q120" s="137"/>
      <c r="R120" s="137"/>
      <c r="S120" s="137"/>
      <c r="T120" s="137"/>
    </row>
    <row r="121" spans="1:20" x14ac:dyDescent="0.25">
      <c r="A121" s="143" t="s">
        <v>145</v>
      </c>
      <c r="B121" s="143" t="s">
        <v>141</v>
      </c>
      <c r="C121" s="143">
        <v>2015</v>
      </c>
      <c r="D121" s="143">
        <v>150</v>
      </c>
      <c r="E121" s="144">
        <v>1.0771880874679263</v>
      </c>
      <c r="F121" s="145">
        <v>0.35638312346575607</v>
      </c>
      <c r="G121" s="145">
        <v>0.2130260023723887</v>
      </c>
      <c r="H121" s="145">
        <f t="shared" si="1"/>
        <v>0.76240846216436131</v>
      </c>
      <c r="I121" s="145">
        <v>0.14938615889636028</v>
      </c>
      <c r="J121" s="146">
        <v>3.1007564718484866</v>
      </c>
      <c r="K121" s="144">
        <v>2.3052455025641731E-2</v>
      </c>
      <c r="L121" s="147">
        <v>5.9956304033862216</v>
      </c>
      <c r="M121" s="148">
        <v>709.38199482066227</v>
      </c>
      <c r="N121" s="149">
        <v>58.857436902564935</v>
      </c>
      <c r="O121" s="145">
        <v>0.58788044968467223</v>
      </c>
      <c r="P121" s="145">
        <v>9.8985467507540448E-2</v>
      </c>
      <c r="Q121" s="145">
        <v>4.4968467233342475E-2</v>
      </c>
      <c r="R121" s="145">
        <v>0.23006351446718423</v>
      </c>
      <c r="S121" s="145">
        <v>9.456598447424136E-2</v>
      </c>
      <c r="T121" s="145">
        <v>2.7052458245118798E-2</v>
      </c>
    </row>
    <row r="122" spans="1:20" x14ac:dyDescent="0.25">
      <c r="A122" s="143" t="s">
        <v>146</v>
      </c>
      <c r="B122" s="143" t="s">
        <v>141</v>
      </c>
      <c r="C122" s="143">
        <v>2015</v>
      </c>
      <c r="D122" s="143">
        <v>150</v>
      </c>
      <c r="E122" s="144">
        <v>1.060764258374316</v>
      </c>
      <c r="F122" s="145">
        <v>0.38707180640173994</v>
      </c>
      <c r="G122" s="145">
        <v>0.22768929788337483</v>
      </c>
      <c r="H122" s="145">
        <f t="shared" si="1"/>
        <v>0.74860111910471649</v>
      </c>
      <c r="I122" s="145">
        <v>0.23103766991107261</v>
      </c>
      <c r="J122" s="146">
        <v>3.107745214399543</v>
      </c>
      <c r="K122" s="144">
        <v>1.3370641492516563E-2</v>
      </c>
      <c r="L122" s="147">
        <v>6.7952153892677227</v>
      </c>
      <c r="M122" s="148">
        <v>351.63170389861222</v>
      </c>
      <c r="N122" s="149"/>
      <c r="O122" s="145">
        <v>0.42474820143884895</v>
      </c>
      <c r="P122" s="145">
        <v>6.0143884892086337E-2</v>
      </c>
      <c r="Q122" s="145">
        <v>3.5107913669064746E-2</v>
      </c>
      <c r="R122" s="145">
        <v>0.21498691099476441</v>
      </c>
      <c r="S122" s="145">
        <v>9.140488656195464E-2</v>
      </c>
      <c r="T122" s="145">
        <v>1.8615474112856311E-2</v>
      </c>
    </row>
    <row r="123" spans="1:20" x14ac:dyDescent="0.25">
      <c r="A123" s="143" t="s">
        <v>147</v>
      </c>
      <c r="B123" s="143" t="s">
        <v>141</v>
      </c>
      <c r="C123" s="143">
        <v>2015</v>
      </c>
      <c r="D123" s="143">
        <v>150</v>
      </c>
      <c r="E123" s="144">
        <v>1.0220223204013967</v>
      </c>
      <c r="F123" s="145">
        <v>0.33416684858068163</v>
      </c>
      <c r="G123" s="145">
        <v>0.19406940690768001</v>
      </c>
      <c r="H123" s="145">
        <f t="shared" si="1"/>
        <v>0.76703703703703741</v>
      </c>
      <c r="I123" s="145">
        <v>0.17914099099170527</v>
      </c>
      <c r="J123" s="146">
        <v>3.6961346307091367</v>
      </c>
      <c r="K123" s="144">
        <v>1.4837066680508935E-2</v>
      </c>
      <c r="L123" s="147">
        <v>5.889408094734299</v>
      </c>
      <c r="M123" s="148">
        <v>655.38289478829256</v>
      </c>
      <c r="N123" s="149">
        <v>197.82409419936479</v>
      </c>
      <c r="O123" s="145">
        <v>0.41369306643458087</v>
      </c>
      <c r="P123" s="145">
        <v>6.4984044096315641E-2</v>
      </c>
      <c r="Q123" s="145">
        <v>3.3652451407020598E-2</v>
      </c>
      <c r="R123" s="145">
        <v>0.26314984709480121</v>
      </c>
      <c r="S123" s="145">
        <v>0.11269113149847095</v>
      </c>
      <c r="T123" s="145">
        <v>1.7533129459734963E-2</v>
      </c>
    </row>
    <row r="124" spans="1:20" x14ac:dyDescent="0.25">
      <c r="A124" s="143" t="s">
        <v>148</v>
      </c>
      <c r="B124" s="143" t="s">
        <v>141</v>
      </c>
      <c r="C124" s="143">
        <v>2015</v>
      </c>
      <c r="D124" s="143">
        <v>150</v>
      </c>
      <c r="E124" s="144">
        <v>1.1007765451664031</v>
      </c>
      <c r="F124" s="145">
        <v>0.34817749603803666</v>
      </c>
      <c r="G124" s="145">
        <v>0.19149762282091884</v>
      </c>
      <c r="H124" s="145">
        <f t="shared" si="1"/>
        <v>0.77714285714285702</v>
      </c>
      <c r="I124" s="145">
        <v>0.18413232963549936</v>
      </c>
      <c r="J124" s="146">
        <v>3.5904651347068093</v>
      </c>
      <c r="K124" s="144">
        <v>1.9559842887161904E-2</v>
      </c>
      <c r="L124" s="147">
        <v>8.7635283259571004</v>
      </c>
      <c r="M124" s="148">
        <v>701.03127761686471</v>
      </c>
      <c r="N124" s="149">
        <v>24.41368413530812</v>
      </c>
      <c r="O124" s="145">
        <v>0.40329218106995879</v>
      </c>
      <c r="P124" s="145">
        <v>7.5837742504409167E-2</v>
      </c>
      <c r="Q124" s="145">
        <v>4.5267489711934152E-2</v>
      </c>
      <c r="R124" s="145">
        <v>0.22876067440332823</v>
      </c>
      <c r="S124" s="145">
        <v>9.5412743595358021E-2</v>
      </c>
      <c r="T124" s="145">
        <v>1.9487628640245235E-2</v>
      </c>
    </row>
    <row r="125" spans="1:20" x14ac:dyDescent="0.25">
      <c r="A125" s="150" t="s">
        <v>149</v>
      </c>
      <c r="B125" s="150" t="s">
        <v>141</v>
      </c>
      <c r="C125" s="150">
        <v>2015</v>
      </c>
      <c r="D125" s="150">
        <v>200</v>
      </c>
      <c r="E125" s="151">
        <v>1.0924026424971944</v>
      </c>
      <c r="F125" s="152">
        <v>0.3534243843373277</v>
      </c>
      <c r="G125" s="152">
        <v>0.18206710708286519</v>
      </c>
      <c r="H125" s="152">
        <f t="shared" si="1"/>
        <v>0.77960526315789502</v>
      </c>
      <c r="I125" s="152">
        <v>0.19679312309692112</v>
      </c>
      <c r="J125" s="153">
        <v>2.1189335013087831</v>
      </c>
      <c r="K125" s="151">
        <v>2.1012144466538197E-2</v>
      </c>
      <c r="L125" s="154">
        <v>5.8676194178116488</v>
      </c>
      <c r="M125" s="155">
        <v>595.14116165798328</v>
      </c>
      <c r="N125" s="156">
        <v>242.120675581814</v>
      </c>
      <c r="O125" s="152">
        <v>0.37197604790419159</v>
      </c>
      <c r="P125" s="152">
        <v>0.31568862275449106</v>
      </c>
      <c r="Q125" s="152">
        <v>3.2574850299401201E-2</v>
      </c>
      <c r="R125" s="152">
        <v>0.51328828828828832</v>
      </c>
      <c r="S125" s="152">
        <v>0.23783783783783791</v>
      </c>
      <c r="T125" s="152">
        <v>3.9864864864864867E-2</v>
      </c>
    </row>
    <row r="126" spans="1:20" x14ac:dyDescent="0.25">
      <c r="A126" s="150" t="s">
        <v>150</v>
      </c>
      <c r="B126" s="150" t="s">
        <v>141</v>
      </c>
      <c r="C126" s="150">
        <v>2015</v>
      </c>
      <c r="D126" s="150">
        <v>200</v>
      </c>
      <c r="E126" s="151">
        <v>0.89180500993281242</v>
      </c>
      <c r="F126" s="152">
        <v>0.31467594194325976</v>
      </c>
      <c r="G126" s="152">
        <v>0.22495982232539358</v>
      </c>
      <c r="H126" s="152">
        <f t="shared" si="1"/>
        <v>0.73292797006548205</v>
      </c>
      <c r="I126" s="152">
        <v>0.20755221702640589</v>
      </c>
      <c r="J126" s="153">
        <v>1.2771720302002179</v>
      </c>
      <c r="K126" s="151">
        <v>3.5772742338427643E-2</v>
      </c>
      <c r="L126" s="154">
        <v>5.5553372147434752</v>
      </c>
      <c r="M126" s="155">
        <v>930.30566626284701</v>
      </c>
      <c r="N126" s="156">
        <v>75.175846633736285</v>
      </c>
      <c r="O126" s="152">
        <v>0.77412183192530015</v>
      </c>
      <c r="P126" s="152">
        <v>6.5584704313028014E-2</v>
      </c>
      <c r="Q126" s="152">
        <v>1.823032458870609E-2</v>
      </c>
      <c r="R126" s="152">
        <v>0.52524916943521605</v>
      </c>
      <c r="S126" s="152">
        <v>0.20232558139534884</v>
      </c>
      <c r="T126" s="152">
        <v>3.0564784053156147E-2</v>
      </c>
    </row>
    <row r="127" spans="1:20" x14ac:dyDescent="0.25">
      <c r="A127" s="150" t="s">
        <v>151</v>
      </c>
      <c r="B127" s="150" t="s">
        <v>141</v>
      </c>
      <c r="C127" s="150">
        <v>2015</v>
      </c>
      <c r="D127" s="150">
        <v>200</v>
      </c>
      <c r="E127" s="151">
        <v>1.7403836417148628</v>
      </c>
      <c r="F127" s="152">
        <v>0.32731985922160339</v>
      </c>
      <c r="G127" s="152">
        <v>0.21022982828054193</v>
      </c>
      <c r="H127" s="152">
        <f t="shared" si="1"/>
        <v>0.83586448598130814</v>
      </c>
      <c r="I127" s="152">
        <v>0.34328668162265613</v>
      </c>
      <c r="J127" s="153">
        <v>3.0693630806594316</v>
      </c>
      <c r="K127" s="151">
        <v>3.2446731024201203E-2</v>
      </c>
      <c r="L127" s="154">
        <v>4.3382691293780233</v>
      </c>
      <c r="M127" s="155">
        <v>631.11782092273268</v>
      </c>
      <c r="N127" s="156">
        <v>39.939618360796153</v>
      </c>
      <c r="O127" s="152">
        <v>0.33660210835989207</v>
      </c>
      <c r="P127" s="152">
        <v>4.6089727874479028E-2</v>
      </c>
      <c r="Q127" s="152">
        <v>1.201274822260358E-2</v>
      </c>
      <c r="R127" s="152">
        <v>0.49446974625894596</v>
      </c>
      <c r="S127" s="152">
        <v>0.22749945781826073</v>
      </c>
      <c r="T127" s="152">
        <v>1.6265452179570591E-2</v>
      </c>
    </row>
    <row r="128" spans="1:20" x14ac:dyDescent="0.25">
      <c r="A128" s="150" t="s">
        <v>152</v>
      </c>
      <c r="B128" s="150" t="s">
        <v>141</v>
      </c>
      <c r="C128" s="150">
        <v>2015</v>
      </c>
      <c r="D128" s="150">
        <v>200</v>
      </c>
      <c r="E128" s="151">
        <v>1.0605417086875109</v>
      </c>
      <c r="F128" s="152">
        <v>0.35619203852383446</v>
      </c>
      <c r="G128" s="152">
        <v>0.18746949395991183</v>
      </c>
      <c r="H128" s="152">
        <f t="shared" si="1"/>
        <v>0.77212020033389095</v>
      </c>
      <c r="I128" s="152">
        <v>0.18077415488991647</v>
      </c>
      <c r="J128" s="153">
        <v>4.6021061937630083</v>
      </c>
      <c r="K128" s="151">
        <v>2.1263008339370795E-2</v>
      </c>
      <c r="L128" s="154">
        <v>4.624344436562505</v>
      </c>
      <c r="M128" s="155">
        <v>591.36885937500074</v>
      </c>
      <c r="N128" s="156">
        <v>153.93472069877058</v>
      </c>
      <c r="O128" s="152">
        <v>0.35597888455359189</v>
      </c>
      <c r="P128" s="152">
        <v>4.5903144365389024E-2</v>
      </c>
      <c r="Q128" s="152">
        <v>1.6525131971540052E-2</v>
      </c>
      <c r="R128" s="152">
        <v>0.4760479041916168</v>
      </c>
      <c r="S128" s="152">
        <v>0.14419161676646705</v>
      </c>
      <c r="T128" s="152">
        <v>4.2315369261477047E-2</v>
      </c>
    </row>
    <row r="129" spans="1:20" x14ac:dyDescent="0.25">
      <c r="A129" s="152" t="s">
        <v>153</v>
      </c>
      <c r="B129" s="150" t="s">
        <v>141</v>
      </c>
      <c r="C129" s="150">
        <v>2015</v>
      </c>
      <c r="D129" s="150">
        <v>200</v>
      </c>
      <c r="E129" s="151"/>
      <c r="F129" s="152"/>
      <c r="G129" s="152"/>
      <c r="H129" s="152"/>
      <c r="I129" s="152">
        <v>0.20493102556618401</v>
      </c>
      <c r="J129" s="153">
        <v>4.0978146162721636</v>
      </c>
      <c r="K129" s="151">
        <v>3.1958833472739111E-2</v>
      </c>
      <c r="L129" s="154">
        <v>5.0479158739085186</v>
      </c>
      <c r="M129" s="155">
        <v>576.90129444227068</v>
      </c>
      <c r="N129" s="156">
        <v>14.029056329406627</v>
      </c>
      <c r="O129" s="152">
        <v>0.40409638554216881</v>
      </c>
      <c r="P129" s="152">
        <v>3.8313253012048201E-2</v>
      </c>
      <c r="Q129" s="152">
        <v>1.0843373493975905E-2</v>
      </c>
      <c r="R129" s="152">
        <v>0.540383014154871</v>
      </c>
      <c r="S129" s="152">
        <v>0.22664446294754373</v>
      </c>
      <c r="T129" s="152">
        <v>2.9641965029142382E-2</v>
      </c>
    </row>
    <row r="130" spans="1:20" x14ac:dyDescent="0.25">
      <c r="A130" s="152" t="s">
        <v>154</v>
      </c>
      <c r="B130" s="150" t="s">
        <v>141</v>
      </c>
      <c r="C130" s="150">
        <v>2015</v>
      </c>
      <c r="D130" s="150">
        <v>200</v>
      </c>
      <c r="E130" s="151"/>
      <c r="F130" s="152"/>
      <c r="G130" s="152"/>
      <c r="H130" s="152"/>
      <c r="I130" s="152"/>
      <c r="J130" s="153"/>
      <c r="K130" s="151"/>
      <c r="L130" s="154"/>
      <c r="M130" s="155"/>
      <c r="N130" s="156"/>
      <c r="O130" s="152">
        <v>0.78391384051329072</v>
      </c>
      <c r="P130" s="152">
        <v>3.2768102658111829E-2</v>
      </c>
      <c r="Q130" s="152">
        <v>1.3748854262144823E-3</v>
      </c>
      <c r="R130" s="152">
        <v>0.23761582323592301</v>
      </c>
      <c r="S130" s="152">
        <v>9.6044191019244468E-2</v>
      </c>
      <c r="T130" s="152">
        <v>3.3974815870753142E-2</v>
      </c>
    </row>
    <row r="131" spans="1:20" x14ac:dyDescent="0.25">
      <c r="A131" s="152" t="s">
        <v>155</v>
      </c>
      <c r="B131" s="150" t="s">
        <v>141</v>
      </c>
      <c r="C131" s="150">
        <v>2015</v>
      </c>
      <c r="D131" s="150">
        <v>200</v>
      </c>
      <c r="E131" s="151"/>
      <c r="F131" s="152"/>
      <c r="G131" s="152"/>
      <c r="H131" s="152"/>
      <c r="I131" s="152"/>
      <c r="J131" s="153"/>
      <c r="K131" s="151"/>
      <c r="L131" s="154"/>
      <c r="M131" s="155"/>
      <c r="N131" s="156"/>
      <c r="O131" s="152">
        <v>0.3908765652951699</v>
      </c>
      <c r="P131" s="152">
        <v>3.6672629695885507E-2</v>
      </c>
      <c r="Q131" s="152">
        <v>4.0250447227191425E-3</v>
      </c>
      <c r="R131" s="152">
        <v>0.30684192200557109</v>
      </c>
      <c r="S131" s="152">
        <v>0.14702298050139279</v>
      </c>
      <c r="T131" s="152">
        <v>3.6298746518105857E-2</v>
      </c>
    </row>
    <row r="132" spans="1:20" x14ac:dyDescent="0.25">
      <c r="A132" s="152" t="s">
        <v>156</v>
      </c>
      <c r="B132" s="150" t="s">
        <v>141</v>
      </c>
      <c r="C132" s="150">
        <v>2015</v>
      </c>
      <c r="D132" s="150">
        <v>200</v>
      </c>
      <c r="E132" s="151"/>
      <c r="F132" s="152"/>
      <c r="G132" s="152"/>
      <c r="H132" s="152"/>
      <c r="I132" s="152"/>
      <c r="J132" s="153"/>
      <c r="K132" s="151"/>
      <c r="L132" s="154"/>
      <c r="M132" s="155"/>
      <c r="N132" s="156"/>
      <c r="O132" s="152">
        <v>0.43686979395002185</v>
      </c>
      <c r="P132" s="152">
        <v>4.8662867163524762E-2</v>
      </c>
      <c r="Q132" s="152">
        <v>6.7952652345462505E-3</v>
      </c>
      <c r="R132" s="152">
        <v>0.2458932737169518</v>
      </c>
      <c r="S132" s="152">
        <v>0.10322706065318818</v>
      </c>
      <c r="T132" s="152">
        <v>2.0023328149300156E-2</v>
      </c>
    </row>
    <row r="133" spans="1:20" x14ac:dyDescent="0.25">
      <c r="A133" s="157" t="s">
        <v>157</v>
      </c>
      <c r="B133" s="157" t="s">
        <v>141</v>
      </c>
      <c r="C133" s="157">
        <v>2015</v>
      </c>
      <c r="D133" s="157">
        <v>300</v>
      </c>
      <c r="E133" s="158">
        <v>0.70731917591125126</v>
      </c>
      <c r="F133" s="159">
        <v>0.21969762282091876</v>
      </c>
      <c r="G133" s="159">
        <v>8.8414896988905672E-2</v>
      </c>
      <c r="H133" s="159">
        <f t="shared" si="1"/>
        <v>0.80474934036939383</v>
      </c>
      <c r="I133" s="159">
        <v>0.10047147385102982</v>
      </c>
      <c r="J133" s="160">
        <v>2.477482567353404</v>
      </c>
      <c r="K133" s="158">
        <v>1.764119784361903E-2</v>
      </c>
      <c r="L133" s="161">
        <v>4.9183095339483449</v>
      </c>
      <c r="M133" s="162">
        <v>868.46265096263107</v>
      </c>
      <c r="N133" s="163">
        <v>6.1854460842542682</v>
      </c>
      <c r="O133" s="157"/>
      <c r="P133" s="157"/>
      <c r="Q133" s="157"/>
      <c r="R133" s="157"/>
      <c r="S133" s="157"/>
      <c r="T133" s="157"/>
    </row>
    <row r="134" spans="1:20" x14ac:dyDescent="0.25">
      <c r="A134" s="157" t="s">
        <v>158</v>
      </c>
      <c r="B134" s="157" t="s">
        <v>141</v>
      </c>
      <c r="C134" s="157">
        <v>2015</v>
      </c>
      <c r="D134" s="157">
        <v>300</v>
      </c>
      <c r="E134" s="158">
        <v>1.6155812995245631</v>
      </c>
      <c r="F134" s="159">
        <v>0.32686719492868427</v>
      </c>
      <c r="G134" s="159">
        <v>0.20094294770206186</v>
      </c>
      <c r="H134" s="159">
        <f t="shared" si="1"/>
        <v>0.8299999999999994</v>
      </c>
      <c r="I134" s="159">
        <v>0.69057393026941327</v>
      </c>
      <c r="J134" s="160">
        <v>2.1606875594294745</v>
      </c>
      <c r="K134" s="158">
        <v>1.0646902328962942E-2</v>
      </c>
      <c r="L134" s="161">
        <v>4.3454122059199864</v>
      </c>
      <c r="M134" s="162">
        <v>546.36668455813151</v>
      </c>
      <c r="N134" s="163">
        <v>50.123819598229687</v>
      </c>
      <c r="O134" s="159">
        <v>0.83282608695652194</v>
      </c>
      <c r="P134" s="159">
        <v>4.3043478260869572E-2</v>
      </c>
      <c r="Q134" s="159">
        <v>1.5434782608695652E-2</v>
      </c>
      <c r="R134" s="159">
        <v>0.48253968253968255</v>
      </c>
      <c r="S134" s="159">
        <v>0.20298786181139122</v>
      </c>
      <c r="T134" s="159">
        <v>2.9691876750700275E-2</v>
      </c>
    </row>
    <row r="135" spans="1:20" x14ac:dyDescent="0.25">
      <c r="A135" s="157" t="s">
        <v>159</v>
      </c>
      <c r="B135" s="157" t="s">
        <v>141</v>
      </c>
      <c r="C135" s="157">
        <v>2015</v>
      </c>
      <c r="D135" s="157">
        <v>300</v>
      </c>
      <c r="E135" s="158">
        <v>1.2163746434231377</v>
      </c>
      <c r="F135" s="159">
        <v>0.31882947702059988</v>
      </c>
      <c r="G135" s="159">
        <v>0.15271664025356682</v>
      </c>
      <c r="H135" s="159">
        <f t="shared" si="1"/>
        <v>0.81507936507936496</v>
      </c>
      <c r="I135" s="159">
        <v>0.30342385103011094</v>
      </c>
      <c r="J135" s="160">
        <v>3.2828130744849413</v>
      </c>
      <c r="K135" s="158">
        <v>1.6201758343615241E-2</v>
      </c>
      <c r="L135" s="161">
        <v>6.1625401764172487</v>
      </c>
      <c r="M135" s="162">
        <v>404.85788969840883</v>
      </c>
      <c r="N135" s="163">
        <v>49.268643578045378</v>
      </c>
      <c r="O135" s="159">
        <v>0.54802535348610437</v>
      </c>
      <c r="P135" s="159">
        <v>6.89907362262311E-2</v>
      </c>
      <c r="Q135" s="159">
        <v>3.6567528035104817E-2</v>
      </c>
      <c r="R135" s="159">
        <v>0.45529542462146144</v>
      </c>
      <c r="S135" s="159">
        <v>0.18009381171823566</v>
      </c>
      <c r="T135" s="159">
        <v>5.8755760368663583E-2</v>
      </c>
    </row>
    <row r="136" spans="1:20" x14ac:dyDescent="0.25">
      <c r="A136" s="157" t="s">
        <v>160</v>
      </c>
      <c r="B136" s="157" t="s">
        <v>141</v>
      </c>
      <c r="C136" s="157">
        <v>2015</v>
      </c>
      <c r="D136" s="157">
        <v>300</v>
      </c>
      <c r="E136" s="158">
        <v>1.3958836767036458</v>
      </c>
      <c r="F136" s="159">
        <v>0.45681030110934889</v>
      </c>
      <c r="G136" s="159">
        <v>0.16075435816164979</v>
      </c>
      <c r="H136" s="159">
        <f t="shared" si="1"/>
        <v>0.80671989354624052</v>
      </c>
      <c r="I136" s="159">
        <v>0.25184849445324853</v>
      </c>
      <c r="J136" s="160">
        <v>3.4082553090332919</v>
      </c>
      <c r="K136" s="158">
        <v>3.2545597072454337E-2</v>
      </c>
      <c r="L136" s="161">
        <v>4.9363115120316978</v>
      </c>
      <c r="M136" s="162">
        <v>497.12938583050084</v>
      </c>
      <c r="N136" s="163">
        <v>31.976051593836267</v>
      </c>
      <c r="O136" s="159">
        <v>0.52782764811490102</v>
      </c>
      <c r="P136" s="159">
        <v>2.5600106390052519E-2</v>
      </c>
      <c r="Q136" s="159">
        <v>9.7745860762018712E-3</v>
      </c>
      <c r="R136" s="159">
        <v>0.46302439024390246</v>
      </c>
      <c r="S136" s="159">
        <v>0.19004878048780488</v>
      </c>
      <c r="T136" s="159">
        <v>2.3609756097560976E-2</v>
      </c>
    </row>
    <row r="137" spans="1:20" x14ac:dyDescent="0.25">
      <c r="A137" s="157" t="s">
        <v>161</v>
      </c>
      <c r="B137" s="157"/>
      <c r="C137" s="157"/>
      <c r="D137" s="157"/>
      <c r="E137" s="158"/>
      <c r="F137" s="159"/>
      <c r="G137" s="159"/>
      <c r="H137" s="159"/>
      <c r="I137" s="159"/>
      <c r="J137" s="160"/>
      <c r="K137" s="158">
        <v>1.7628892178666502E-2</v>
      </c>
      <c r="L137" s="161">
        <v>5.9023200587191011</v>
      </c>
      <c r="M137" s="162">
        <v>711.34689889653214</v>
      </c>
      <c r="N137" s="163">
        <v>10.403773675898281</v>
      </c>
      <c r="O137" s="159">
        <v>0.64390137464542863</v>
      </c>
      <c r="P137" s="159">
        <v>5.7385991708487891E-2</v>
      </c>
      <c r="Q137" s="159">
        <v>1.4837442723107136E-2</v>
      </c>
      <c r="R137" s="159">
        <v>0.45106761565836306</v>
      </c>
      <c r="S137" s="159">
        <v>0.19187425860023727</v>
      </c>
      <c r="T137" s="159">
        <v>2.2241992882562279E-2</v>
      </c>
    </row>
    <row r="138" spans="1:20" x14ac:dyDescent="0.25">
      <c r="A138" s="164" t="s">
        <v>162</v>
      </c>
      <c r="B138" s="164" t="s">
        <v>141</v>
      </c>
      <c r="C138" s="164">
        <v>2016</v>
      </c>
      <c r="D138" s="164">
        <v>150</v>
      </c>
      <c r="E138" s="165">
        <v>0.96203161973818496</v>
      </c>
      <c r="F138" s="166">
        <v>0.17016436727959444</v>
      </c>
      <c r="G138" s="167">
        <v>0.45257093195644316</v>
      </c>
      <c r="H138" s="167">
        <f>(E138+(0.5*F138))/(E138+F138+G138)</f>
        <v>0.66073678775157108</v>
      </c>
      <c r="I138" s="167">
        <v>0.2029913515185722</v>
      </c>
      <c r="J138" s="168">
        <v>3.4017122934893491</v>
      </c>
      <c r="K138" s="165">
        <v>3.7874838854561714E-2</v>
      </c>
      <c r="L138" s="169">
        <v>9.246325426346294</v>
      </c>
      <c r="M138" s="169">
        <v>734.23720686888419</v>
      </c>
      <c r="N138" s="170">
        <v>336.81179711936301</v>
      </c>
      <c r="O138" s="167">
        <v>0.48733727810650895</v>
      </c>
      <c r="P138" s="167">
        <v>4.0236686390532551E-2</v>
      </c>
      <c r="Q138" s="167">
        <v>3.1005917159763315E-2</v>
      </c>
      <c r="R138" s="167">
        <v>0.23254310344827586</v>
      </c>
      <c r="S138" s="167">
        <v>0.1122844827586207</v>
      </c>
      <c r="T138" s="167">
        <v>1.5517241379310348E-2</v>
      </c>
    </row>
    <row r="139" spans="1:20" x14ac:dyDescent="0.25">
      <c r="A139" s="164" t="s">
        <v>163</v>
      </c>
      <c r="B139" s="164" t="s">
        <v>141</v>
      </c>
      <c r="C139" s="164">
        <v>2016</v>
      </c>
      <c r="D139" s="164">
        <v>150</v>
      </c>
      <c r="E139" s="165">
        <v>1.3925259444813665</v>
      </c>
      <c r="F139" s="166">
        <v>0.24770894204716556</v>
      </c>
      <c r="G139" s="167">
        <v>0.21036067451099646</v>
      </c>
      <c r="H139" s="167">
        <f>(E139+(0.5*F139))/(E139+F139+G139)</f>
        <v>0.81940130379063381</v>
      </c>
      <c r="I139" s="167">
        <v>0.18946386648472413</v>
      </c>
      <c r="J139" s="168">
        <v>3.961854675512102</v>
      </c>
      <c r="K139" s="165">
        <v>3.4347662662218795E-2</v>
      </c>
      <c r="L139" s="169">
        <v>4.7281082887686017</v>
      </c>
      <c r="M139" s="169">
        <v>847.76614072064638</v>
      </c>
      <c r="N139" s="170">
        <v>4.0159630189090008</v>
      </c>
      <c r="O139" s="167">
        <v>0.4368446139180171</v>
      </c>
      <c r="P139" s="167">
        <v>3.7178265014299335E-2</v>
      </c>
      <c r="Q139" s="167">
        <v>4.2897998093422316E-3</v>
      </c>
      <c r="R139" s="167">
        <v>0.46495648190563454</v>
      </c>
      <c r="S139" s="167">
        <v>0.20705451213925796</v>
      </c>
      <c r="T139" s="167">
        <v>2.0613834173156209E-2</v>
      </c>
    </row>
    <row r="140" spans="1:20" x14ac:dyDescent="0.25">
      <c r="A140" s="164" t="s">
        <v>164</v>
      </c>
      <c r="B140" s="164" t="s">
        <v>141</v>
      </c>
      <c r="C140" s="164">
        <v>2016</v>
      </c>
      <c r="D140" s="164">
        <v>150</v>
      </c>
      <c r="E140" s="165">
        <v>1.0504787949855634</v>
      </c>
      <c r="F140" s="166">
        <v>0.1661471563497586</v>
      </c>
      <c r="G140" s="167">
        <v>9.1112956707931958E-2</v>
      </c>
      <c r="H140" s="167">
        <f t="shared" si="1"/>
        <v>0.86680327868852391</v>
      </c>
      <c r="I140" s="167">
        <v>6.9004665742036425E-2</v>
      </c>
      <c r="J140" s="168">
        <v>3.2254580917856948</v>
      </c>
      <c r="K140" s="165">
        <v>3.4560888636441835E-2</v>
      </c>
      <c r="L140" s="169">
        <v>8.2542446933218674</v>
      </c>
      <c r="M140" s="169">
        <v>1687.5114628037786</v>
      </c>
      <c r="N140" s="170">
        <v>181.09264267598462</v>
      </c>
      <c r="O140" s="167">
        <v>0.18899304505594197</v>
      </c>
      <c r="P140" s="167">
        <v>2.0562443302086487E-2</v>
      </c>
      <c r="Q140" s="167">
        <v>9.6764439068642294E-3</v>
      </c>
      <c r="R140" s="167">
        <v>0.22848278622898321</v>
      </c>
      <c r="S140" s="167">
        <v>9.6076861489191381E-2</v>
      </c>
      <c r="T140" s="167">
        <v>2.2417934347477988E-2</v>
      </c>
    </row>
    <row r="141" spans="1:20" x14ac:dyDescent="0.25">
      <c r="A141" s="171" t="s">
        <v>165</v>
      </c>
      <c r="B141" s="171" t="s">
        <v>141</v>
      </c>
      <c r="C141" s="171">
        <v>2016</v>
      </c>
      <c r="D141" s="171">
        <v>200</v>
      </c>
      <c r="E141" s="172">
        <v>1.1250687626969011</v>
      </c>
      <c r="F141" s="173">
        <v>0.1781358874270092</v>
      </c>
      <c r="G141" s="174">
        <v>0.10714940597113359</v>
      </c>
      <c r="H141" s="174">
        <f>(E141+(0.5*F141))/(E141+F141+G141)</f>
        <v>0.86087369420702764</v>
      </c>
      <c r="I141" s="174">
        <v>0.15804537380742198</v>
      </c>
      <c r="J141" s="175">
        <v>6.0209189685063613</v>
      </c>
      <c r="K141" s="172">
        <v>2.8382743236150611E-2</v>
      </c>
      <c r="L141" s="176">
        <v>7.3603166881201521</v>
      </c>
      <c r="M141" s="176">
        <v>624.98678802280256</v>
      </c>
      <c r="N141" s="177">
        <v>10.383601416097834</v>
      </c>
      <c r="O141" s="174">
        <v>0.32051612903225801</v>
      </c>
      <c r="P141" s="174">
        <v>2.0387096774193546E-2</v>
      </c>
      <c r="Q141" s="174">
        <v>1.470967741935484E-2</v>
      </c>
      <c r="R141" s="174">
        <v>2.6465088866586195E-3</v>
      </c>
      <c r="S141" s="174">
        <v>1.0168017067204945E-3</v>
      </c>
      <c r="T141" s="174">
        <v>2.3348779932100242E-4</v>
      </c>
    </row>
    <row r="142" spans="1:20" x14ac:dyDescent="0.25">
      <c r="A142" s="171" t="s">
        <v>166</v>
      </c>
      <c r="B142" s="171" t="s">
        <v>141</v>
      </c>
      <c r="C142" s="171">
        <v>2016</v>
      </c>
      <c r="D142" s="171">
        <v>200</v>
      </c>
      <c r="E142" s="172">
        <v>1.7954268251149992</v>
      </c>
      <c r="F142" s="173">
        <v>0.34568665737288701</v>
      </c>
      <c r="G142" s="174">
        <v>0.32826833742774197</v>
      </c>
      <c r="H142" s="174">
        <f>(E142+(0.5*F142))/(E142+F142+G142)</f>
        <v>0.79706999457406424</v>
      </c>
      <c r="I142" s="174">
        <v>0.15676487950630949</v>
      </c>
      <c r="J142" s="175">
        <v>10.059024343948513</v>
      </c>
      <c r="K142" s="172">
        <v>1.6311137407601029E-2</v>
      </c>
      <c r="L142" s="176">
        <v>7.2020209736122149</v>
      </c>
      <c r="M142" s="176">
        <v>689.02175660078581</v>
      </c>
      <c r="N142" s="177">
        <v>3.7358637942113284</v>
      </c>
      <c r="O142" s="174">
        <v>0.57418604651162797</v>
      </c>
      <c r="P142" s="174">
        <v>4.1627906976744185E-2</v>
      </c>
      <c r="Q142" s="174">
        <v>1.1395348837209303E-2</v>
      </c>
      <c r="R142" s="174">
        <v>0.23770667811896071</v>
      </c>
      <c r="S142" s="174">
        <v>0.10355378999355809</v>
      </c>
      <c r="T142" s="174">
        <v>2.3190895426240071E-2</v>
      </c>
    </row>
    <row r="143" spans="1:20" x14ac:dyDescent="0.25">
      <c r="A143" s="171" t="s">
        <v>167</v>
      </c>
      <c r="B143" s="171" t="s">
        <v>141</v>
      </c>
      <c r="C143" s="171">
        <v>2016</v>
      </c>
      <c r="D143" s="171">
        <v>200</v>
      </c>
      <c r="E143" s="172">
        <v>1.6521200039827078</v>
      </c>
      <c r="F143" s="173">
        <v>0.13254447357721916</v>
      </c>
      <c r="G143" s="174">
        <v>0.17404829863675378</v>
      </c>
      <c r="H143" s="174">
        <f>(E143+(0.5*F143))/(E143+F143+G143)</f>
        <v>0.87730690362269215</v>
      </c>
      <c r="I143" s="174">
        <v>0.19613904423295506</v>
      </c>
      <c r="J143" s="175">
        <v>5.8092381348478623</v>
      </c>
      <c r="K143" s="172">
        <v>3.4042640679247067E-2</v>
      </c>
      <c r="L143" s="176">
        <v>9.2958713924245213</v>
      </c>
      <c r="M143" s="176">
        <v>716.58654557775048</v>
      </c>
      <c r="N143" s="177">
        <v>37.263534913847323</v>
      </c>
      <c r="O143" s="174">
        <v>0.7139840450492726</v>
      </c>
      <c r="P143" s="174">
        <v>4.7864852182074147E-2</v>
      </c>
      <c r="Q143" s="174">
        <v>9.1506335053965267E-3</v>
      </c>
      <c r="R143" s="174">
        <v>0.57076176250933508</v>
      </c>
      <c r="S143" s="174">
        <v>0.25485436893203878</v>
      </c>
      <c r="T143" s="174">
        <v>6.7961165048543673E-2</v>
      </c>
    </row>
    <row r="144" spans="1:20" x14ac:dyDescent="0.25">
      <c r="A144" s="178" t="s">
        <v>168</v>
      </c>
      <c r="B144" s="178" t="s">
        <v>141</v>
      </c>
      <c r="C144" s="178">
        <v>2016</v>
      </c>
      <c r="D144" s="178">
        <v>300</v>
      </c>
      <c r="E144" s="179">
        <v>1.2346909667194939</v>
      </c>
      <c r="F144" s="180">
        <v>0.27988114104595624</v>
      </c>
      <c r="G144" s="180">
        <v>0.27720285261489924</v>
      </c>
      <c r="H144" s="180">
        <f>(E144+(0.5*F144))/(E144+F144+G144)</f>
        <v>0.76718983557548526</v>
      </c>
      <c r="I144" s="180">
        <v>0.14529714738510302</v>
      </c>
      <c r="J144" s="181">
        <v>7.5966979810663791</v>
      </c>
      <c r="K144" s="179">
        <v>3.35743083402745E-2</v>
      </c>
      <c r="L144" s="182">
        <v>10.128622943535218</v>
      </c>
      <c r="M144" s="182">
        <v>782.60486214504078</v>
      </c>
      <c r="N144" s="183">
        <v>15.196429095762166</v>
      </c>
      <c r="O144" s="180">
        <v>0.61196820944366526</v>
      </c>
      <c r="P144" s="180">
        <v>6.3347358578775131E-2</v>
      </c>
      <c r="Q144" s="180">
        <v>5.3295932678821878E-2</v>
      </c>
      <c r="R144" s="180">
        <v>0.26499589153656539</v>
      </c>
      <c r="S144" s="180">
        <v>0.13419268693508626</v>
      </c>
      <c r="T144" s="180">
        <v>4.7041906327033693E-2</v>
      </c>
    </row>
    <row r="145" spans="1:20" x14ac:dyDescent="0.25">
      <c r="A145" s="178" t="s">
        <v>169</v>
      </c>
      <c r="B145" s="178" t="s">
        <v>141</v>
      </c>
      <c r="C145" s="178">
        <v>2016</v>
      </c>
      <c r="D145" s="178">
        <v>300</v>
      </c>
      <c r="E145" s="179">
        <v>1.3283309765914213</v>
      </c>
      <c r="F145" s="180">
        <v>0.27584292457442761</v>
      </c>
      <c r="G145" s="180">
        <v>0.20219554179970228</v>
      </c>
      <c r="H145" s="180">
        <f>(E145+(0.5*F145))/(E145+F145+G145)</f>
        <v>0.81171237954040032</v>
      </c>
      <c r="I145" s="180">
        <v>0.16671089373551598</v>
      </c>
      <c r="J145" s="181">
        <v>1.4650007923930244</v>
      </c>
      <c r="K145" s="179">
        <v>2.9654994153890619E-2</v>
      </c>
      <c r="L145" s="182">
        <v>9.3400558794919348</v>
      </c>
      <c r="M145" s="182">
        <v>1111.8727929710594</v>
      </c>
      <c r="N145" s="183">
        <v>17.274335790947564</v>
      </c>
      <c r="O145" s="180">
        <v>0.49152542372881353</v>
      </c>
      <c r="P145" s="180">
        <v>5.0121065375302663E-2</v>
      </c>
      <c r="Q145" s="180">
        <v>4.3099273607748179E-2</v>
      </c>
      <c r="R145" s="180">
        <v>0.22918388429752068</v>
      </c>
      <c r="S145" s="180">
        <v>9.7004132231404958E-2</v>
      </c>
      <c r="T145" s="180">
        <v>2.4380165289256198E-2</v>
      </c>
    </row>
    <row r="146" spans="1:20" x14ac:dyDescent="0.25">
      <c r="A146" s="178" t="s">
        <v>170</v>
      </c>
      <c r="B146" s="178" t="s">
        <v>141</v>
      </c>
      <c r="C146" s="178">
        <v>2016</v>
      </c>
      <c r="D146" s="178">
        <v>300</v>
      </c>
      <c r="E146" s="179">
        <v>1.1384084220058865</v>
      </c>
      <c r="F146" s="180">
        <v>0.38571955945611197</v>
      </c>
      <c r="G146" s="180">
        <v>0.10446571401936407</v>
      </c>
      <c r="H146" s="180">
        <f>(E146+(0.5*F146))/(E146+F146+G146)</f>
        <v>0.8174342105263156</v>
      </c>
      <c r="I146" s="180">
        <v>0.11317119018764418</v>
      </c>
      <c r="J146" s="181">
        <v>3.9384270665476921</v>
      </c>
      <c r="K146" s="179">
        <v>4.856135904676899E-2</v>
      </c>
      <c r="L146" s="182">
        <v>7.61731924108763</v>
      </c>
      <c r="M146" s="182">
        <v>916.77622914380845</v>
      </c>
      <c r="N146" s="183">
        <v>0.11473329582780567</v>
      </c>
      <c r="O146" s="180">
        <v>0.38882803943044902</v>
      </c>
      <c r="P146" s="180">
        <v>2.6013143483023003E-2</v>
      </c>
      <c r="Q146" s="180">
        <v>2.2179627601314346E-2</v>
      </c>
      <c r="R146" s="180">
        <v>0.46000846381718158</v>
      </c>
      <c r="S146" s="180">
        <v>0.14684722809987302</v>
      </c>
      <c r="T146" s="180">
        <v>1.4811680067710539E-2</v>
      </c>
    </row>
    <row r="147" spans="1:20" x14ac:dyDescent="0.25">
      <c r="A147" s="178" t="s">
        <v>171</v>
      </c>
      <c r="B147" s="178" t="s">
        <v>141</v>
      </c>
      <c r="C147" s="178">
        <v>2016</v>
      </c>
      <c r="D147" s="178">
        <v>300</v>
      </c>
      <c r="E147" s="179">
        <v>1.2667477743770084</v>
      </c>
      <c r="F147" s="180">
        <v>0.2785238235416666</v>
      </c>
      <c r="G147" s="180">
        <v>0.28388005091747032</v>
      </c>
      <c r="H147" s="180">
        <f>(E147+(0.5*F147))/(E147+F147+G147)</f>
        <v>0.76866764275256183</v>
      </c>
      <c r="I147" s="180">
        <v>0.10310737698417499</v>
      </c>
      <c r="J147" s="181">
        <v>5.2670146515419694</v>
      </c>
      <c r="K147" s="179">
        <v>2.302890468079723E-2</v>
      </c>
      <c r="L147" s="182">
        <v>5.7940785037610807</v>
      </c>
      <c r="M147" s="182">
        <v>571.35917793205647</v>
      </c>
      <c r="N147" s="183">
        <v>14.16244721986698</v>
      </c>
      <c r="O147" s="180">
        <v>0.60172053010927695</v>
      </c>
      <c r="P147" s="180">
        <v>5.3708439897698211E-2</v>
      </c>
      <c r="Q147" s="180">
        <v>1.2090211578702627E-2</v>
      </c>
      <c r="R147" s="180">
        <v>0.22810734463276833</v>
      </c>
      <c r="S147" s="180">
        <v>9.6327683615819198E-2</v>
      </c>
      <c r="T147" s="180">
        <v>1.8832391713747645E-2</v>
      </c>
    </row>
    <row r="148" spans="1:20" x14ac:dyDescent="0.25">
      <c r="A148" s="178" t="s">
        <v>172</v>
      </c>
      <c r="B148" s="178" t="s">
        <v>141</v>
      </c>
      <c r="C148" s="178">
        <v>2016</v>
      </c>
      <c r="D148" s="178">
        <v>300</v>
      </c>
      <c r="E148" s="179">
        <v>1.3450855649017297</v>
      </c>
      <c r="F148" s="180">
        <v>0.18488227884107489</v>
      </c>
      <c r="G148" s="180">
        <v>5.6268519647283272E-2</v>
      </c>
      <c r="H148" s="180">
        <f>(E148+(0.5*F148))/(E148+F148+G148)</f>
        <v>0.90625000000000011</v>
      </c>
      <c r="I148" s="180">
        <v>6.4306879596895433E-2</v>
      </c>
      <c r="J148" s="181">
        <v>3.6696638018611019</v>
      </c>
      <c r="K148" s="179">
        <v>2.7326425546155417E-2</v>
      </c>
      <c r="L148" s="182">
        <v>7.6046557752331418</v>
      </c>
      <c r="M148" s="182">
        <v>501.67334320440733</v>
      </c>
      <c r="N148" s="183">
        <v>58.12928460279992</v>
      </c>
      <c r="O148" s="178"/>
      <c r="P148" s="178"/>
      <c r="Q148" s="178"/>
      <c r="R148" s="178"/>
      <c r="S148" s="178"/>
      <c r="T148" s="178"/>
    </row>
    <row r="149" spans="1:20" x14ac:dyDescent="0.25">
      <c r="A149" s="180" t="s">
        <v>173</v>
      </c>
      <c r="B149" s="178" t="s">
        <v>141</v>
      </c>
      <c r="C149" s="178">
        <v>2016</v>
      </c>
      <c r="D149" s="178">
        <v>300</v>
      </c>
      <c r="E149" s="179">
        <v>1.5587515195488764</v>
      </c>
      <c r="F149" s="180">
        <v>0.3080007298077681</v>
      </c>
      <c r="G149" s="180">
        <v>0.20890484282613744</v>
      </c>
      <c r="H149" s="180">
        <f>(E149+(0.5*F149))/(E149+F149+G149)</f>
        <v>0.8251612903225809</v>
      </c>
      <c r="I149" s="180">
        <v>0.10378285460913886</v>
      </c>
      <c r="J149" s="181">
        <v>2.3079707111594789</v>
      </c>
      <c r="K149" s="184"/>
      <c r="L149" s="178"/>
      <c r="M149" s="178"/>
      <c r="N149" s="185"/>
      <c r="O149" s="178"/>
      <c r="P149" s="178"/>
      <c r="Q149" s="178"/>
      <c r="R149" s="178"/>
      <c r="S149" s="178"/>
      <c r="T149" s="178"/>
    </row>
    <row r="150" spans="1:20" x14ac:dyDescent="0.25">
      <c r="A150" s="186" t="s">
        <v>174</v>
      </c>
      <c r="B150" s="186" t="s">
        <v>141</v>
      </c>
      <c r="C150" s="186">
        <v>2016</v>
      </c>
      <c r="D150" s="186">
        <v>500</v>
      </c>
      <c r="E150" s="187">
        <v>1.650492449368723</v>
      </c>
      <c r="F150" s="188">
        <v>0.27865456937393923</v>
      </c>
      <c r="G150" s="188">
        <v>0.10315577808554567</v>
      </c>
      <c r="H150" s="188">
        <f>(E150+(0.5*F150))/(E150+F150+G150)</f>
        <v>0.88068556361239281</v>
      </c>
      <c r="I150" s="188">
        <v>4.2200091034995939E-2</v>
      </c>
      <c r="J150" s="189">
        <v>4.6040265333707078</v>
      </c>
      <c r="K150" s="187">
        <v>2.9132048497139781E-2</v>
      </c>
      <c r="L150" s="190">
        <v>8.0470397129368898</v>
      </c>
      <c r="M150" s="190">
        <v>760.23021431041718</v>
      </c>
      <c r="N150" s="191">
        <v>14.574711506341714</v>
      </c>
      <c r="O150" s="188">
        <v>0.53818869709151096</v>
      </c>
      <c r="P150" s="188">
        <v>4.3036178765665643E-2</v>
      </c>
      <c r="Q150" s="188">
        <v>1.0877275951761646E-2</v>
      </c>
      <c r="R150" s="188">
        <v>0.587890625</v>
      </c>
      <c r="S150" s="188">
        <v>0.26171875</v>
      </c>
      <c r="T150" s="188">
        <v>2.7343749999999997E-2</v>
      </c>
    </row>
    <row r="151" spans="1:20" x14ac:dyDescent="0.25">
      <c r="A151" s="186" t="s">
        <v>175</v>
      </c>
      <c r="B151" s="186" t="s">
        <v>141</v>
      </c>
      <c r="C151" s="186">
        <v>2016</v>
      </c>
      <c r="D151" s="186">
        <v>500</v>
      </c>
      <c r="E151" s="187">
        <v>1.5327959725437057</v>
      </c>
      <c r="F151" s="188">
        <v>0.75969870317507093</v>
      </c>
      <c r="G151" s="188">
        <v>0.22107634219380323</v>
      </c>
      <c r="H151" s="188">
        <f>(E151+(0.5*F151))/(E151+F151+G151)</f>
        <v>0.76092750533049058</v>
      </c>
      <c r="I151" s="188">
        <v>0.15207372629694987</v>
      </c>
      <c r="J151" s="189">
        <v>1.9789857031800677</v>
      </c>
      <c r="K151" s="187">
        <v>3.5469528323451502E-2</v>
      </c>
      <c r="L151" s="190">
        <v>7.2698962049553932</v>
      </c>
      <c r="M151" s="190">
        <v>601.87555629977112</v>
      </c>
      <c r="N151" s="191">
        <v>101.02636925763045</v>
      </c>
      <c r="O151" s="188">
        <v>0.77298180121325255</v>
      </c>
      <c r="P151" s="188">
        <v>3.9430704619692017E-2</v>
      </c>
      <c r="Q151" s="188">
        <v>5.3663089127391509E-3</v>
      </c>
      <c r="R151" s="188">
        <v>0.50829462508294621</v>
      </c>
      <c r="S151" s="188">
        <v>0.21300597213005967</v>
      </c>
      <c r="T151" s="188">
        <v>3.18513603185136E-2</v>
      </c>
    </row>
    <row r="152" spans="1:20" x14ac:dyDescent="0.25">
      <c r="A152" s="186" t="s">
        <v>176</v>
      </c>
      <c r="B152" s="186" t="s">
        <v>141</v>
      </c>
      <c r="C152" s="186">
        <v>2016</v>
      </c>
      <c r="D152" s="186">
        <v>500</v>
      </c>
      <c r="E152" s="187">
        <v>1.484392940694502</v>
      </c>
      <c r="F152" s="188">
        <v>0.21301306639930176</v>
      </c>
      <c r="G152" s="188">
        <v>0.16344398805480972</v>
      </c>
      <c r="H152" s="188">
        <f>(E152+(0.5*F152))/(E152+F152+G152)</f>
        <v>0.85493160547156222</v>
      </c>
      <c r="I152" s="188">
        <v>7.9712436797222994E-2</v>
      </c>
      <c r="J152" s="189">
        <v>4.5221940608255942</v>
      </c>
      <c r="K152" s="187">
        <v>2.9989578536328443E-2</v>
      </c>
      <c r="L152" s="190">
        <v>7.0398526499498946</v>
      </c>
      <c r="M152" s="190">
        <v>1546.4299088962575</v>
      </c>
      <c r="N152" s="191">
        <v>64.777483495002841</v>
      </c>
      <c r="O152" s="188">
        <v>0.74631268436578202</v>
      </c>
      <c r="P152" s="188">
        <v>4.9012933968686181E-2</v>
      </c>
      <c r="Q152" s="188">
        <v>2.2237349670977992E-2</v>
      </c>
      <c r="R152" s="188">
        <v>0.23503521126760563</v>
      </c>
      <c r="S152" s="188">
        <v>9.624413145539909E-2</v>
      </c>
      <c r="T152" s="188">
        <v>4.7339593114240998E-2</v>
      </c>
    </row>
    <row r="153" spans="1:20" x14ac:dyDescent="0.25">
      <c r="A153" s="186" t="s">
        <v>177</v>
      </c>
      <c r="B153" s="186" t="s">
        <v>141</v>
      </c>
      <c r="C153" s="186">
        <v>2016</v>
      </c>
      <c r="D153" s="186">
        <v>500</v>
      </c>
      <c r="E153" s="187">
        <v>1.6013889032356261</v>
      </c>
      <c r="F153" s="188">
        <v>0.12987853144971134</v>
      </c>
      <c r="G153" s="188">
        <v>7.8998282015804583E-2</v>
      </c>
      <c r="H153" s="188">
        <f>(E153+(0.5*F153))/(E153+F153+G153)</f>
        <v>0.92048816568047342</v>
      </c>
      <c r="I153" s="188">
        <v>0.17875034998491326</v>
      </c>
      <c r="J153" s="189">
        <v>7.7840990953399611</v>
      </c>
      <c r="K153" s="187">
        <v>2.2650382880184634E-2</v>
      </c>
      <c r="L153" s="190">
        <v>6.5237071511397398</v>
      </c>
      <c r="M153" s="190">
        <v>729.57259077492665</v>
      </c>
      <c r="N153" s="191">
        <v>40.255042672924922</v>
      </c>
      <c r="O153" s="188">
        <v>1.0285847083430166</v>
      </c>
      <c r="P153" s="188">
        <v>6.6697652800371848E-2</v>
      </c>
      <c r="Q153" s="188">
        <v>1.6035324192423889E-2</v>
      </c>
      <c r="R153" s="188">
        <v>0.23233823069709281</v>
      </c>
      <c r="S153" s="188">
        <v>9.5420443888715234E-2</v>
      </c>
      <c r="T153" s="188">
        <v>1.8130665833072834E-2</v>
      </c>
    </row>
    <row r="154" spans="1:20" x14ac:dyDescent="0.25">
      <c r="A154" s="186" t="s">
        <v>178</v>
      </c>
      <c r="B154" s="186" t="s">
        <v>141</v>
      </c>
      <c r="C154" s="186">
        <v>2016</v>
      </c>
      <c r="D154" s="186">
        <v>500</v>
      </c>
      <c r="E154" s="187">
        <v>1.2460647416490374</v>
      </c>
      <c r="F154" s="188">
        <v>0.30414698532723877</v>
      </c>
      <c r="G154" s="188">
        <v>0.12192676504307776</v>
      </c>
      <c r="H154" s="188">
        <f>(E154+(0.5*F154))/(E154+F154+G154)</f>
        <v>0.83613782051282048</v>
      </c>
      <c r="I154" s="188">
        <v>8.7760473739797951E-2</v>
      </c>
      <c r="J154" s="189">
        <v>4.2075984803014022</v>
      </c>
      <c r="K154" s="187">
        <v>3.2708404447164212E-2</v>
      </c>
      <c r="L154" s="190">
        <v>10.994716819623248</v>
      </c>
      <c r="M154" s="190">
        <v>1093.4069285683815</v>
      </c>
      <c r="N154" s="191">
        <v>51.497405504140907</v>
      </c>
      <c r="O154" s="188">
        <v>0.7928621413575927</v>
      </c>
      <c r="P154" s="188">
        <v>3.7555400046652671E-2</v>
      </c>
      <c r="Q154" s="188">
        <v>2.7991602519244225E-3</v>
      </c>
      <c r="R154" s="188">
        <v>0.2421531387445022</v>
      </c>
      <c r="S154" s="188">
        <v>0.10105957616953219</v>
      </c>
      <c r="T154" s="188">
        <v>2.1591363454618151E-2</v>
      </c>
    </row>
    <row r="155" spans="1:20" x14ac:dyDescent="0.25">
      <c r="A155" s="78" t="s">
        <v>179</v>
      </c>
      <c r="B155" s="78" t="s">
        <v>141</v>
      </c>
      <c r="C155" s="78">
        <v>2016</v>
      </c>
      <c r="D155" s="78">
        <v>750</v>
      </c>
      <c r="E155" s="82">
        <v>1.4605278075990213</v>
      </c>
      <c r="F155" s="80">
        <v>0.14337291322302223</v>
      </c>
      <c r="G155" s="80">
        <v>0.12461384046487028</v>
      </c>
      <c r="H155" s="80">
        <f>(E155+(0.5*F155))/(E155+F155+G155)</f>
        <v>0.88643410852713234</v>
      </c>
      <c r="I155" s="80">
        <v>0.11523430408579424</v>
      </c>
      <c r="J155" s="84">
        <v>5.5651286119205396</v>
      </c>
      <c r="K155" s="82">
        <v>3.1305810184932878E-2</v>
      </c>
      <c r="L155" s="83">
        <v>9.5563485483014521</v>
      </c>
      <c r="M155" s="83">
        <v>705.15058768495658</v>
      </c>
      <c r="N155" s="192">
        <v>16.121303912613229</v>
      </c>
      <c r="O155" s="80">
        <v>0.46324786324786321</v>
      </c>
      <c r="P155" s="80">
        <v>2.9059829059829054E-2</v>
      </c>
      <c r="Q155" s="80">
        <v>2.93040293040293E-3</v>
      </c>
      <c r="R155" s="80">
        <v>1.0484998872095648</v>
      </c>
      <c r="S155" s="80">
        <v>0.47281750507556974</v>
      </c>
      <c r="T155" s="80">
        <v>4.2409203699526291E-2</v>
      </c>
    </row>
    <row r="156" spans="1:20" x14ac:dyDescent="0.25">
      <c r="A156" s="78" t="s">
        <v>180</v>
      </c>
      <c r="B156" s="78" t="s">
        <v>141</v>
      </c>
      <c r="C156" s="78">
        <v>2016</v>
      </c>
      <c r="D156" s="78">
        <v>750</v>
      </c>
      <c r="E156" s="82">
        <v>1.1301880867604217</v>
      </c>
      <c r="F156" s="80">
        <v>0.34280586517851724</v>
      </c>
      <c r="G156" s="80">
        <v>0.15667299306986787</v>
      </c>
      <c r="H156" s="80">
        <f>(E156+(0.5*F156))/(E156+F156+G156)</f>
        <v>0.79868529170090419</v>
      </c>
      <c r="I156" s="80">
        <v>0.10779637557371317</v>
      </c>
      <c r="J156" s="84">
        <v>7.2345712947907801</v>
      </c>
      <c r="K156" s="82">
        <v>2.552734991384311E-2</v>
      </c>
      <c r="L156" s="83">
        <v>5.514801717305577</v>
      </c>
      <c r="M156" s="83">
        <v>892.09375937683797</v>
      </c>
      <c r="N156" s="192">
        <v>10.494786584578621</v>
      </c>
      <c r="O156" s="80">
        <v>0.45833333333333337</v>
      </c>
      <c r="P156" s="80">
        <v>2.3284313725490197E-2</v>
      </c>
      <c r="Q156" s="80">
        <v>7.3529411764705881E-4</v>
      </c>
      <c r="R156" s="80">
        <v>0.29505258126195033</v>
      </c>
      <c r="S156" s="80">
        <v>0.13456022944550669</v>
      </c>
      <c r="T156" s="80">
        <v>2.740599107711918E-2</v>
      </c>
    </row>
    <row r="157" spans="1:20" x14ac:dyDescent="0.25">
      <c r="A157" s="78" t="s">
        <v>181</v>
      </c>
      <c r="B157" s="78" t="s">
        <v>141</v>
      </c>
      <c r="C157" s="78">
        <v>2016</v>
      </c>
      <c r="D157" s="78">
        <v>750</v>
      </c>
      <c r="E157" s="82">
        <v>1.2460324050746925</v>
      </c>
      <c r="F157" s="80">
        <v>0.29877981325984554</v>
      </c>
      <c r="G157" s="80">
        <v>0.23982774248211874</v>
      </c>
      <c r="H157" s="80">
        <f>(E157+(0.5*F157))/(E157+F157+G157)</f>
        <v>0.78190690690690667</v>
      </c>
      <c r="I157" s="80">
        <v>0.11656432176505213</v>
      </c>
      <c r="J157" s="84">
        <v>4.2748215736390636</v>
      </c>
      <c r="K157" s="82">
        <v>1.9470102554768737E-2</v>
      </c>
      <c r="L157" s="83">
        <v>6.7943251165586398</v>
      </c>
      <c r="M157" s="83">
        <v>436.94046348181502</v>
      </c>
      <c r="N157" s="192">
        <v>120.90601110912621</v>
      </c>
      <c r="O157" s="80">
        <v>0.29855072463768118</v>
      </c>
      <c r="P157" s="80">
        <v>7.3781291172595517E-3</v>
      </c>
      <c r="Q157" s="80">
        <v>1.1857707509881424E-3</v>
      </c>
      <c r="R157" s="80">
        <v>0.20785219399538107</v>
      </c>
      <c r="S157" s="80">
        <v>9.3533487297921505E-2</v>
      </c>
      <c r="T157" s="80">
        <v>1.6743648960739033E-2</v>
      </c>
    </row>
    <row r="158" spans="1:20" x14ac:dyDescent="0.25">
      <c r="A158" s="78" t="s">
        <v>182</v>
      </c>
      <c r="B158" s="78" t="s">
        <v>141</v>
      </c>
      <c r="C158" s="78">
        <v>2016</v>
      </c>
      <c r="D158" s="78">
        <v>750</v>
      </c>
      <c r="E158" s="82">
        <v>1.2617550821376948</v>
      </c>
      <c r="F158" s="80">
        <v>0.33753957611326874</v>
      </c>
      <c r="G158" s="80">
        <v>0.20091641435313631</v>
      </c>
      <c r="H158" s="80">
        <f>(E158+(0.5*F158))/(E158+F158+G158)</f>
        <v>0.7946428571428571</v>
      </c>
      <c r="I158" s="80">
        <v>9.5770157508328291E-2</v>
      </c>
      <c r="J158" s="84">
        <v>4.1515753258514128</v>
      </c>
      <c r="K158" s="82">
        <v>1.957335458316093E-2</v>
      </c>
      <c r="L158" s="83">
        <v>6.7338724032193484</v>
      </c>
      <c r="M158" s="83">
        <v>631.47436892739961</v>
      </c>
      <c r="N158" s="192">
        <v>68.35069420324642</v>
      </c>
      <c r="O158" s="80">
        <v>0.32670952659263591</v>
      </c>
      <c r="P158" s="80">
        <v>2.3378141437755698E-2</v>
      </c>
      <c r="Q158" s="80">
        <v>2.0455873758036241E-3</v>
      </c>
      <c r="R158" s="80">
        <v>0.39844760672703755</v>
      </c>
      <c r="S158" s="80">
        <v>0.13195342820181113</v>
      </c>
      <c r="T158" s="80">
        <v>9.7024579560155248E-3</v>
      </c>
    </row>
    <row r="159" spans="1:20" x14ac:dyDescent="0.25">
      <c r="A159" s="78" t="s">
        <v>183</v>
      </c>
      <c r="B159" s="78" t="s">
        <v>141</v>
      </c>
      <c r="C159" s="78">
        <v>2016</v>
      </c>
      <c r="D159" s="78">
        <v>750</v>
      </c>
      <c r="E159" s="82">
        <v>0.9855528724571454</v>
      </c>
      <c r="F159" s="80">
        <v>0.29593367501770257</v>
      </c>
      <c r="G159" s="80">
        <v>0.2196068900583851</v>
      </c>
      <c r="H159" s="80">
        <f>(E159+(0.5*F159))/(E159+F159+G159)</f>
        <v>0.75512934879571825</v>
      </c>
      <c r="I159" s="80">
        <v>8.7039316181677262E-2</v>
      </c>
      <c r="J159" s="84">
        <v>3.8279052163064344</v>
      </c>
      <c r="K159" s="82">
        <v>3.177903552331024E-2</v>
      </c>
      <c r="L159" s="83">
        <v>10.350400372993544</v>
      </c>
      <c r="M159" s="83">
        <v>663.8507690353216</v>
      </c>
      <c r="N159" s="192">
        <v>13.606139792730698</v>
      </c>
      <c r="O159" s="80">
        <v>0.36344863190500776</v>
      </c>
      <c r="P159" s="80">
        <v>2.3489932885906041E-2</v>
      </c>
      <c r="Q159" s="80">
        <v>9.80898296334538E-3</v>
      </c>
      <c r="R159" s="80">
        <v>0.20813911796342771</v>
      </c>
      <c r="S159" s="80">
        <v>9.1430620294012194E-2</v>
      </c>
      <c r="T159" s="80">
        <v>2.7249910362136965E-2</v>
      </c>
    </row>
    <row r="160" spans="1:20" x14ac:dyDescent="0.25">
      <c r="A160" s="178" t="s">
        <v>184</v>
      </c>
      <c r="B160" s="178" t="s">
        <v>141</v>
      </c>
      <c r="C160" s="178">
        <v>2016</v>
      </c>
      <c r="D160" s="178">
        <v>1000</v>
      </c>
      <c r="E160" s="179">
        <v>1.3498508276321273</v>
      </c>
      <c r="F160" s="180">
        <v>0.23434910201946602</v>
      </c>
      <c r="G160" s="180">
        <v>0.14998342529245845</v>
      </c>
      <c r="H160" s="180">
        <f>(E160+(0.5*F160))/(E160+F160+G160)</f>
        <v>0.84594594594594619</v>
      </c>
      <c r="I160" s="180">
        <v>0.13926797977511138</v>
      </c>
      <c r="J160" s="181">
        <v>5.4801644406977141</v>
      </c>
      <c r="K160" s="179">
        <v>5.9299309393806315E-2</v>
      </c>
      <c r="L160" s="182">
        <v>10.45169571960828</v>
      </c>
      <c r="M160" s="182">
        <v>752.26214189440554</v>
      </c>
      <c r="N160" s="183">
        <v>144.79126630399108</v>
      </c>
      <c r="O160" s="180">
        <v>0.35786130227633678</v>
      </c>
      <c r="P160" s="180">
        <v>2.9115934356802545E-2</v>
      </c>
      <c r="Q160" s="180">
        <v>2.0116463737427211E-2</v>
      </c>
      <c r="R160" s="180">
        <v>0.21664507772020722</v>
      </c>
      <c r="S160" s="180">
        <v>8.4520725388601031E-2</v>
      </c>
      <c r="T160" s="180">
        <v>2.0293609671848008E-2</v>
      </c>
    </row>
    <row r="161" spans="1:20" x14ac:dyDescent="0.25">
      <c r="A161" s="178" t="s">
        <v>185</v>
      </c>
      <c r="B161" s="178" t="s">
        <v>141</v>
      </c>
      <c r="C161" s="178">
        <v>2016</v>
      </c>
      <c r="D161" s="178">
        <v>1000</v>
      </c>
      <c r="E161" s="179">
        <v>1.2266295141730954</v>
      </c>
      <c r="F161" s="180">
        <v>0.34683083424763345</v>
      </c>
      <c r="G161" s="180">
        <v>0.14998090129627359</v>
      </c>
      <c r="H161" s="180">
        <f>(E161+(0.5*F161))/(E161+F161+G161)</f>
        <v>0.81235431235431232</v>
      </c>
      <c r="I161" s="180">
        <v>8.5704814452833525E-2</v>
      </c>
      <c r="J161" s="181">
        <v>4.1487042864689423</v>
      </c>
      <c r="K161" s="179">
        <v>2.5886982421839722E-2</v>
      </c>
      <c r="L161" s="182">
        <v>6.8761213741004434</v>
      </c>
      <c r="M161" s="182">
        <v>477.77673323152516</v>
      </c>
      <c r="N161" s="183">
        <v>12.402648287129269</v>
      </c>
      <c r="O161" s="180">
        <v>0.82703454671922083</v>
      </c>
      <c r="P161" s="180">
        <v>8.0222582888940394E-2</v>
      </c>
      <c r="Q161" s="180">
        <v>1.5070716438673776E-2</v>
      </c>
      <c r="R161" s="180">
        <v>0.37869913686806411</v>
      </c>
      <c r="S161" s="180">
        <v>0.33292231812577067</v>
      </c>
      <c r="T161" s="180">
        <v>2.6510480887792846E-2</v>
      </c>
    </row>
    <row r="162" spans="1:20" x14ac:dyDescent="0.25">
      <c r="A162" s="178" t="s">
        <v>186</v>
      </c>
      <c r="B162" s="178" t="s">
        <v>141</v>
      </c>
      <c r="C162" s="178">
        <v>2016</v>
      </c>
      <c r="D162" s="178">
        <v>1000</v>
      </c>
      <c r="E162" s="179">
        <v>1.0236659574929987</v>
      </c>
      <c r="F162" s="180">
        <v>0.37248578034431018</v>
      </c>
      <c r="G162" s="180">
        <v>0.23045882812669591</v>
      </c>
      <c r="H162" s="180">
        <f t="shared" si="1"/>
        <v>0.74382207578253723</v>
      </c>
      <c r="I162" s="180">
        <v>0.17150424418730875</v>
      </c>
      <c r="J162" s="181">
        <v>4.2346550268111018</v>
      </c>
      <c r="K162" s="179">
        <v>4.3101326945822679E-2</v>
      </c>
      <c r="L162" s="182">
        <v>13.22412239424896</v>
      </c>
      <c r="M162" s="182">
        <v>589.16105803234416</v>
      </c>
      <c r="N162" s="183">
        <v>42.630519393274</v>
      </c>
      <c r="O162" s="180">
        <v>0.31786890152648911</v>
      </c>
      <c r="P162" s="180">
        <v>3.9509129003292433E-2</v>
      </c>
      <c r="Q162" s="180">
        <v>5.9862316671655197E-3</v>
      </c>
      <c r="R162" s="180">
        <v>0.40533230293663053</v>
      </c>
      <c r="S162" s="180">
        <v>0.15842349304482226</v>
      </c>
      <c r="T162" s="180">
        <v>2.0092735703245754E-2</v>
      </c>
    </row>
    <row r="163" spans="1:20" x14ac:dyDescent="0.25">
      <c r="A163" s="1" t="s">
        <v>187</v>
      </c>
      <c r="B163" s="1" t="s">
        <v>141</v>
      </c>
      <c r="C163" s="1" t="s">
        <v>80</v>
      </c>
      <c r="D163" s="1">
        <v>200</v>
      </c>
      <c r="E163" s="8">
        <v>0.6614074029367214</v>
      </c>
      <c r="F163" s="7">
        <v>0.37622566847210293</v>
      </c>
      <c r="G163" s="7">
        <v>0.1700379355728</v>
      </c>
      <c r="H163" s="7">
        <f t="shared" si="1"/>
        <v>0.70343680709534417</v>
      </c>
      <c r="I163" s="7">
        <v>0.30057887036294328</v>
      </c>
      <c r="J163" s="9">
        <v>2.2330550440586086</v>
      </c>
      <c r="K163" s="8">
        <v>4.3131477053868203E-2</v>
      </c>
      <c r="L163" s="10">
        <v>6.3999378294312148</v>
      </c>
      <c r="M163" s="10">
        <v>743.37043609292709</v>
      </c>
      <c r="N163" s="11">
        <v>142.65394710699647</v>
      </c>
      <c r="O163" s="1"/>
      <c r="P163" s="1"/>
      <c r="Q163" s="1"/>
      <c r="R163" s="1"/>
      <c r="S163" s="1"/>
      <c r="T163" s="1"/>
    </row>
    <row r="164" spans="1:20" x14ac:dyDescent="0.25">
      <c r="A164" s="1" t="s">
        <v>188</v>
      </c>
      <c r="B164" s="1" t="s">
        <v>141</v>
      </c>
      <c r="C164" s="1" t="s">
        <v>80</v>
      </c>
      <c r="D164" s="1">
        <v>200</v>
      </c>
      <c r="E164" s="8">
        <v>1.1973436050947925</v>
      </c>
      <c r="F164" s="7">
        <v>0.31339866173622083</v>
      </c>
      <c r="G164" s="7">
        <v>0.16339588346931175</v>
      </c>
      <c r="H164" s="7">
        <f t="shared" si="1"/>
        <v>0.80880000000000007</v>
      </c>
      <c r="I164" s="7">
        <v>0.29866624601357805</v>
      </c>
      <c r="J164" s="9">
        <v>2.7335690947154205</v>
      </c>
      <c r="K164" s="8">
        <v>1.4195328495156145E-2</v>
      </c>
      <c r="L164" s="10">
        <v>5.4282687938719061</v>
      </c>
      <c r="M164" s="10">
        <v>674.31716736463079</v>
      </c>
      <c r="N164" s="13"/>
      <c r="O164" s="7">
        <v>0.35184321045263656</v>
      </c>
      <c r="P164" s="7">
        <v>2.9631357909472706E-2</v>
      </c>
      <c r="Q164" s="7">
        <v>4.6663555762949142E-3</v>
      </c>
      <c r="R164" s="7">
        <v>0.47145606157793452</v>
      </c>
      <c r="S164" s="7">
        <v>0.19756254008980112</v>
      </c>
      <c r="T164" s="7">
        <v>2.3733162283515071E-2</v>
      </c>
    </row>
    <row r="165" spans="1:20" x14ac:dyDescent="0.25">
      <c r="A165" s="7" t="s">
        <v>189</v>
      </c>
      <c r="B165" s="1" t="s">
        <v>141</v>
      </c>
      <c r="C165" s="1" t="s">
        <v>80</v>
      </c>
      <c r="D165" s="1">
        <v>200</v>
      </c>
      <c r="E165" s="8"/>
      <c r="F165" s="7">
        <v>0.31615023771790901</v>
      </c>
      <c r="G165" s="7">
        <v>0.19692408874801817</v>
      </c>
      <c r="H165" s="7"/>
      <c r="I165" s="7">
        <v>0.28600879556259917</v>
      </c>
      <c r="J165" s="9">
        <v>3.4331885103011035</v>
      </c>
      <c r="K165" s="8">
        <v>3.8878142741758652E-2</v>
      </c>
      <c r="L165" s="10">
        <v>6.3363080668762537</v>
      </c>
      <c r="M165" s="10">
        <v>716.5041566513089</v>
      </c>
      <c r="N165" s="11">
        <v>87.423494495233385</v>
      </c>
      <c r="O165" s="7">
        <v>0.39909297052154197</v>
      </c>
      <c r="P165" s="7">
        <v>4.3764172335600912E-2</v>
      </c>
      <c r="Q165" s="7">
        <v>3.7414965986394558E-2</v>
      </c>
      <c r="R165" s="7">
        <v>0.45638590352411901</v>
      </c>
      <c r="S165" s="7">
        <v>0.20194951262184455</v>
      </c>
      <c r="T165" s="7">
        <v>2.9492626843289179E-2</v>
      </c>
    </row>
    <row r="166" spans="1:20" x14ac:dyDescent="0.25">
      <c r="A166" s="1" t="s">
        <v>190</v>
      </c>
      <c r="B166" s="1" t="s">
        <v>141</v>
      </c>
      <c r="C166" s="1" t="s">
        <v>80</v>
      </c>
      <c r="D166" s="1">
        <v>200</v>
      </c>
      <c r="E166" s="8">
        <v>1.103846592709983</v>
      </c>
      <c r="F166" s="7">
        <v>0.33490491283676582</v>
      </c>
      <c r="G166" s="7">
        <v>0.17950903328050816</v>
      </c>
      <c r="H166" s="7">
        <f t="shared" si="1"/>
        <v>0.78559602649006577</v>
      </c>
      <c r="I166" s="7">
        <v>0.27596164817749569</v>
      </c>
      <c r="J166" s="9">
        <v>2.7747404120443719</v>
      </c>
      <c r="K166" s="8"/>
      <c r="L166" s="1"/>
      <c r="M166" s="1"/>
      <c r="N166" s="13"/>
      <c r="O166" s="7">
        <v>0.15634306134603934</v>
      </c>
      <c r="P166" s="7">
        <v>1.5187611673615249E-2</v>
      </c>
      <c r="Q166" s="7">
        <v>3.2757593805836809E-3</v>
      </c>
      <c r="R166" s="7">
        <v>0.55359661495063472</v>
      </c>
      <c r="S166" s="7">
        <v>0.26939351198871653</v>
      </c>
      <c r="T166" s="7">
        <v>3.244005641748942E-2</v>
      </c>
    </row>
    <row r="167" spans="1:20" x14ac:dyDescent="0.25">
      <c r="A167" s="1" t="s">
        <v>191</v>
      </c>
      <c r="B167" s="1" t="s">
        <v>141</v>
      </c>
      <c r="C167" s="1" t="s">
        <v>80</v>
      </c>
      <c r="D167" s="1">
        <v>200</v>
      </c>
      <c r="E167" s="8">
        <v>0.698901353758142</v>
      </c>
      <c r="F167" s="7">
        <v>0.32668952168005133</v>
      </c>
      <c r="G167" s="7">
        <v>0.18342813307445582</v>
      </c>
      <c r="H167" s="7">
        <f t="shared" si="1"/>
        <v>0.7131782945736429</v>
      </c>
      <c r="I167" s="7">
        <v>0.28853111443463597</v>
      </c>
      <c r="J167" s="9">
        <v>3.3235592183704301</v>
      </c>
      <c r="K167" s="8">
        <v>3.2892829508126172E-2</v>
      </c>
      <c r="L167" s="10">
        <v>5.9378132872738796</v>
      </c>
      <c r="M167" s="10">
        <v>709.94449653965819</v>
      </c>
      <c r="N167" s="11">
        <v>37.844684611116023</v>
      </c>
      <c r="O167" s="1"/>
      <c r="P167" s="1"/>
      <c r="Q167" s="1"/>
      <c r="R167" s="1"/>
      <c r="S167" s="1"/>
      <c r="T167" s="1"/>
    </row>
    <row r="168" spans="1:20" x14ac:dyDescent="0.25">
      <c r="A168" s="14" t="s">
        <v>192</v>
      </c>
      <c r="B168" s="14" t="s">
        <v>141</v>
      </c>
      <c r="C168" s="14" t="s">
        <v>80</v>
      </c>
      <c r="D168" s="14">
        <v>300</v>
      </c>
      <c r="E168" s="15">
        <v>1.2801627651528429</v>
      </c>
      <c r="F168" s="17">
        <v>0.35485683343671698</v>
      </c>
      <c r="G168" s="17">
        <v>0.19416694659745234</v>
      </c>
      <c r="H168" s="17">
        <f t="shared" si="1"/>
        <v>0.79685212298682218</v>
      </c>
      <c r="I168" s="17">
        <v>0.27384234882192077</v>
      </c>
      <c r="J168" s="193">
        <v>2.7510063041099295</v>
      </c>
      <c r="K168" s="15">
        <v>2.4443814921935376E-2</v>
      </c>
      <c r="L168" s="21">
        <v>6.621881435051999</v>
      </c>
      <c r="M168" s="21">
        <v>672.30087972578394</v>
      </c>
      <c r="N168" s="20"/>
      <c r="O168" s="17">
        <v>0.65388107126645489</v>
      </c>
      <c r="P168" s="17">
        <v>2.5873808443032231E-2</v>
      </c>
      <c r="Q168" s="17">
        <v>1.395823876532002E-2</v>
      </c>
      <c r="R168" s="17">
        <v>0.25391154111955766</v>
      </c>
      <c r="S168" s="17">
        <v>9.8997926744989639E-2</v>
      </c>
      <c r="T168" s="17">
        <v>1.5549412577747062E-2</v>
      </c>
    </row>
    <row r="169" spans="1:20" x14ac:dyDescent="0.25">
      <c r="A169" s="14" t="s">
        <v>193</v>
      </c>
      <c r="B169" s="14" t="s">
        <v>141</v>
      </c>
      <c r="C169" s="14" t="s">
        <v>80</v>
      </c>
      <c r="D169" s="14">
        <v>300</v>
      </c>
      <c r="E169" s="15">
        <v>1.3527679065286955</v>
      </c>
      <c r="F169" s="17">
        <v>0.39109725614493185</v>
      </c>
      <c r="G169" s="17">
        <v>0.19956675056710366</v>
      </c>
      <c r="H169" s="17">
        <f t="shared" si="1"/>
        <v>0.79669193659545134</v>
      </c>
      <c r="I169" s="17">
        <v>0.26586577172865988</v>
      </c>
      <c r="J169" s="193">
        <v>2.951036763929022</v>
      </c>
      <c r="K169" s="15">
        <v>4.0620759104968582E-2</v>
      </c>
      <c r="L169" s="21">
        <v>6.5009217760491742</v>
      </c>
      <c r="M169" s="21">
        <v>710.87399710962302</v>
      </c>
      <c r="N169" s="22">
        <v>68.339247974020338</v>
      </c>
      <c r="O169" s="14"/>
      <c r="P169" s="14"/>
      <c r="Q169" s="14"/>
      <c r="R169" s="14"/>
      <c r="S169" s="14"/>
      <c r="T169" s="14"/>
    </row>
    <row r="170" spans="1:20" x14ac:dyDescent="0.25">
      <c r="A170" s="14" t="s">
        <v>194</v>
      </c>
      <c r="B170" s="14" t="s">
        <v>141</v>
      </c>
      <c r="C170" s="14" t="s">
        <v>80</v>
      </c>
      <c r="D170" s="14">
        <v>300</v>
      </c>
      <c r="E170" s="15">
        <v>1.3977661299771216</v>
      </c>
      <c r="F170" s="17">
        <v>0.39630150811611836</v>
      </c>
      <c r="G170" s="17">
        <v>0.18743990248735373</v>
      </c>
      <c r="H170" s="17">
        <f t="shared" si="1"/>
        <v>0.80540540540540539</v>
      </c>
      <c r="I170" s="17">
        <v>0.29923441575659632</v>
      </c>
      <c r="J170" s="193">
        <v>2.9213614637996628</v>
      </c>
      <c r="K170" s="15">
        <v>1.5680235686959927E-2</v>
      </c>
      <c r="L170" s="21">
        <v>5.600862487499751</v>
      </c>
      <c r="M170" s="21">
        <v>586.82113421219594</v>
      </c>
      <c r="N170" s="20"/>
      <c r="O170" s="14"/>
      <c r="P170" s="14"/>
      <c r="Q170" s="14"/>
      <c r="R170" s="14"/>
      <c r="S170" s="14"/>
      <c r="T170" s="14"/>
    </row>
    <row r="171" spans="1:20" x14ac:dyDescent="0.25">
      <c r="A171" s="14" t="s">
        <v>195</v>
      </c>
      <c r="B171" s="14" t="s">
        <v>141</v>
      </c>
      <c r="C171" s="14" t="s">
        <v>80</v>
      </c>
      <c r="D171" s="14">
        <v>300</v>
      </c>
      <c r="E171" s="15">
        <v>1.4411817883025209</v>
      </c>
      <c r="F171" s="17">
        <v>0.36967116502927083</v>
      </c>
      <c r="G171" s="17">
        <v>0.15402965209553063</v>
      </c>
      <c r="H171" s="17">
        <f t="shared" si="1"/>
        <v>0.82753919563735479</v>
      </c>
      <c r="I171" s="17">
        <v>0.25247469060875932</v>
      </c>
      <c r="J171" s="193">
        <v>2.7612939306273714</v>
      </c>
      <c r="K171" s="15">
        <v>2.5260088047903227E-2</v>
      </c>
      <c r="L171" s="21">
        <v>6.478108059550709</v>
      </c>
      <c r="M171" s="21">
        <v>704.90197086586204</v>
      </c>
      <c r="N171" s="20"/>
      <c r="O171" s="14"/>
      <c r="P171" s="14"/>
      <c r="Q171" s="14"/>
      <c r="R171" s="14"/>
      <c r="S171" s="14"/>
      <c r="T171" s="14"/>
    </row>
    <row r="172" spans="1:20" x14ac:dyDescent="0.25">
      <c r="A172" s="14" t="s">
        <v>196</v>
      </c>
      <c r="B172" s="14" t="s">
        <v>141</v>
      </c>
      <c r="C172" s="14" t="s">
        <v>80</v>
      </c>
      <c r="D172" s="14">
        <v>300</v>
      </c>
      <c r="E172" s="15">
        <v>1.2779971473851035</v>
      </c>
      <c r="F172" s="17">
        <v>0.33490491283676888</v>
      </c>
      <c r="G172" s="17">
        <v>0.24113153724246952</v>
      </c>
      <c r="H172" s="17">
        <f t="shared" si="1"/>
        <v>0.7796242774566482</v>
      </c>
      <c r="I172" s="17">
        <v>0.37911236133122012</v>
      </c>
      <c r="J172" s="193">
        <v>2.7934700475435785</v>
      </c>
      <c r="K172" s="15">
        <v>2.6613039033237838E-2</v>
      </c>
      <c r="L172" s="21">
        <v>6.7913991760393833</v>
      </c>
      <c r="M172" s="21">
        <v>592.27099671743167</v>
      </c>
      <c r="N172" s="20"/>
      <c r="O172" s="14"/>
      <c r="P172" s="14"/>
      <c r="Q172" s="14"/>
      <c r="R172" s="14"/>
      <c r="S172" s="14"/>
      <c r="T172" s="14"/>
    </row>
    <row r="173" spans="1:20" x14ac:dyDescent="0.25">
      <c r="A173" s="41" t="s">
        <v>197</v>
      </c>
      <c r="B173" s="39" t="s">
        <v>141</v>
      </c>
      <c r="C173" s="39" t="s">
        <v>117</v>
      </c>
      <c r="D173" s="39">
        <v>500</v>
      </c>
      <c r="E173" s="45"/>
      <c r="F173" s="39"/>
      <c r="G173" s="39"/>
      <c r="H173" s="39"/>
      <c r="I173" s="39"/>
      <c r="J173" s="46"/>
      <c r="K173" s="194">
        <v>7.6814147347484027E-2</v>
      </c>
      <c r="L173" s="43">
        <v>9.0862010519451708</v>
      </c>
      <c r="M173" s="43">
        <v>441.73687471409124</v>
      </c>
      <c r="N173" s="44">
        <v>181.37315248676128</v>
      </c>
      <c r="O173" s="41">
        <v>0.55123846527440512</v>
      </c>
      <c r="P173" s="41">
        <v>3.5939776590577954E-2</v>
      </c>
      <c r="Q173" s="41">
        <v>6.0709082078678964E-3</v>
      </c>
      <c r="R173" s="41">
        <v>0.4699192956713133</v>
      </c>
      <c r="S173" s="41">
        <v>0.2248716067498166</v>
      </c>
      <c r="T173" s="41">
        <v>1.6874541452677916E-2</v>
      </c>
    </row>
    <row r="174" spans="1:20" x14ac:dyDescent="0.25">
      <c r="A174" s="41" t="s">
        <v>198</v>
      </c>
      <c r="B174" s="39" t="s">
        <v>141</v>
      </c>
      <c r="C174" s="39" t="s">
        <v>117</v>
      </c>
      <c r="D174" s="39">
        <v>500</v>
      </c>
      <c r="E174" s="45"/>
      <c r="F174" s="39"/>
      <c r="G174" s="39"/>
      <c r="H174" s="39"/>
      <c r="I174" s="39"/>
      <c r="J174" s="46"/>
      <c r="K174" s="194">
        <v>9.2040099649325594E-2</v>
      </c>
      <c r="L174" s="43">
        <v>9.2169222415622389</v>
      </c>
      <c r="M174" s="43">
        <v>839.7816986272411</v>
      </c>
      <c r="N174" s="44">
        <v>309.35073063174644</v>
      </c>
      <c r="O174" s="41">
        <v>0.45032425421530475</v>
      </c>
      <c r="P174" s="41">
        <v>3.2684824902723737E-2</v>
      </c>
      <c r="Q174" s="41">
        <v>8.3009079118028534E-3</v>
      </c>
      <c r="R174" s="41">
        <v>0.41307189542483669</v>
      </c>
      <c r="S174" s="41">
        <v>0.14183006535947718</v>
      </c>
      <c r="T174" s="41">
        <v>2.2875816993464058E-2</v>
      </c>
    </row>
    <row r="175" spans="1:20" x14ac:dyDescent="0.25">
      <c r="A175" s="41" t="s">
        <v>199</v>
      </c>
      <c r="B175" s="39" t="s">
        <v>141</v>
      </c>
      <c r="C175" s="39" t="s">
        <v>117</v>
      </c>
      <c r="D175" s="39">
        <v>500</v>
      </c>
      <c r="E175" s="45"/>
      <c r="F175" s="39"/>
      <c r="G175" s="39"/>
      <c r="H175" s="39"/>
      <c r="I175" s="39"/>
      <c r="J175" s="46"/>
      <c r="K175" s="194">
        <v>6.1701596929018082E-2</v>
      </c>
      <c r="L175" s="43">
        <v>9.2936603847225587</v>
      </c>
      <c r="M175" s="43">
        <v>650.6290591921005</v>
      </c>
      <c r="N175" s="44">
        <v>322.35904573664533</v>
      </c>
      <c r="O175" s="41">
        <v>0.44620171117448792</v>
      </c>
      <c r="P175" s="41">
        <v>4.0186673580502978E-2</v>
      </c>
      <c r="Q175" s="41">
        <v>7.2595281306715052E-3</v>
      </c>
      <c r="R175" s="41">
        <v>0.52284263959390864</v>
      </c>
      <c r="S175" s="41">
        <v>0.24147933284989123</v>
      </c>
      <c r="T175" s="41">
        <v>1.9216823785351705E-2</v>
      </c>
    </row>
    <row r="176" spans="1:20" x14ac:dyDescent="0.25">
      <c r="A176" s="41" t="s">
        <v>200</v>
      </c>
      <c r="B176" s="39" t="s">
        <v>141</v>
      </c>
      <c r="C176" s="39" t="s">
        <v>117</v>
      </c>
      <c r="D176" s="39">
        <v>500</v>
      </c>
      <c r="E176" s="45"/>
      <c r="F176" s="39"/>
      <c r="G176" s="39"/>
      <c r="H176" s="39"/>
      <c r="I176" s="39"/>
      <c r="J176" s="46"/>
      <c r="K176" s="194">
        <v>4.2618714039566546E-2</v>
      </c>
      <c r="L176" s="43">
        <v>6.7938545213500623</v>
      </c>
      <c r="M176" s="43">
        <v>877.25005877860042</v>
      </c>
      <c r="N176" s="44">
        <v>180.82744506261452</v>
      </c>
      <c r="O176" s="41">
        <v>0.47005911076844004</v>
      </c>
      <c r="P176" s="41">
        <v>4.8573631457208943E-2</v>
      </c>
      <c r="Q176" s="41">
        <v>6.6820868671292723E-3</v>
      </c>
      <c r="R176" s="41">
        <v>0.3673843334860285</v>
      </c>
      <c r="S176" s="41">
        <v>0.15391662849289969</v>
      </c>
      <c r="T176" s="41">
        <v>8.2455336692624833E-3</v>
      </c>
    </row>
    <row r="177" spans="1:20" x14ac:dyDescent="0.25">
      <c r="A177" s="41" t="s">
        <v>201</v>
      </c>
      <c r="B177" s="39" t="s">
        <v>141</v>
      </c>
      <c r="C177" s="39" t="s">
        <v>117</v>
      </c>
      <c r="D177" s="39">
        <v>500</v>
      </c>
      <c r="E177" s="45"/>
      <c r="F177" s="39"/>
      <c r="G177" s="39"/>
      <c r="H177" s="39"/>
      <c r="I177" s="39"/>
      <c r="J177" s="46"/>
      <c r="K177" s="194">
        <v>0.1232269597891332</v>
      </c>
      <c r="L177" s="43">
        <v>10.687716043966883</v>
      </c>
      <c r="M177" s="43">
        <v>689.21862316604575</v>
      </c>
      <c r="N177" s="44">
        <v>320.54977115661364</v>
      </c>
      <c r="O177" s="41">
        <v>0.39780924392198769</v>
      </c>
      <c r="P177" s="41">
        <v>4.114346780657227E-2</v>
      </c>
      <c r="Q177" s="41">
        <v>9.6179535132246852E-3</v>
      </c>
      <c r="R177" s="41">
        <v>0.35802469135802473</v>
      </c>
      <c r="S177" s="41">
        <v>0.12433862433862437</v>
      </c>
      <c r="T177" s="41">
        <v>1.1463844797178133E-2</v>
      </c>
    </row>
    <row r="178" spans="1:20" x14ac:dyDescent="0.25">
      <c r="A178" s="41" t="s">
        <v>202</v>
      </c>
      <c r="B178" s="39" t="s">
        <v>141</v>
      </c>
      <c r="C178" s="39" t="s">
        <v>117</v>
      </c>
      <c r="D178" s="39">
        <v>500</v>
      </c>
      <c r="E178" s="45"/>
      <c r="F178" s="195"/>
      <c r="G178" s="196"/>
      <c r="H178" s="39"/>
      <c r="I178" s="39"/>
      <c r="J178" s="46"/>
      <c r="K178" s="194">
        <v>8.9479879599582895E-2</v>
      </c>
      <c r="L178" s="43">
        <v>10.0970648449455</v>
      </c>
      <c r="M178" s="43">
        <v>933.71307771003376</v>
      </c>
      <c r="N178" s="44">
        <v>29.766382455563427</v>
      </c>
      <c r="O178" s="41">
        <v>0.50943396226415094</v>
      </c>
      <c r="P178" s="41">
        <v>5.3333333333333337E-2</v>
      </c>
      <c r="Q178" s="41">
        <v>1.6100628930817609E-2</v>
      </c>
      <c r="R178" s="41">
        <v>0.49494505494505486</v>
      </c>
      <c r="S178" s="41">
        <v>0.207032967032967</v>
      </c>
      <c r="T178" s="41">
        <v>2.5494505494505496E-2</v>
      </c>
    </row>
    <row r="179" spans="1:20" x14ac:dyDescent="0.25">
      <c r="A179" s="41" t="s">
        <v>203</v>
      </c>
      <c r="B179" s="39" t="s">
        <v>141</v>
      </c>
      <c r="C179" s="39" t="s">
        <v>117</v>
      </c>
      <c r="D179" s="39">
        <v>500</v>
      </c>
      <c r="E179" s="45"/>
      <c r="F179" s="197"/>
      <c r="G179" s="197"/>
      <c r="H179" s="39"/>
      <c r="I179" s="39"/>
      <c r="J179" s="46"/>
      <c r="K179" s="194">
        <v>6.2045262056051757E-2</v>
      </c>
      <c r="L179" s="43">
        <v>7.8758911824320643</v>
      </c>
      <c r="M179" s="43">
        <v>1134.1381102176517</v>
      </c>
      <c r="N179" s="44"/>
      <c r="O179" s="41">
        <v>0.67391304347826086</v>
      </c>
      <c r="P179" s="41">
        <v>3.3643892339544512E-2</v>
      </c>
      <c r="Q179" s="41">
        <v>1.8115942028985507E-3</v>
      </c>
      <c r="R179" s="41">
        <v>0.42756375474769398</v>
      </c>
      <c r="S179" s="41">
        <v>0.16820401519262074</v>
      </c>
      <c r="T179" s="41">
        <v>1.1394465545306565E-2</v>
      </c>
    </row>
    <row r="180" spans="1:20" x14ac:dyDescent="0.25">
      <c r="A180" s="41" t="s">
        <v>204</v>
      </c>
      <c r="B180" s="39" t="s">
        <v>141</v>
      </c>
      <c r="C180" s="39" t="s">
        <v>117</v>
      </c>
      <c r="D180" s="39">
        <v>500</v>
      </c>
      <c r="E180" s="198"/>
      <c r="F180" s="199"/>
      <c r="G180" s="199"/>
      <c r="H180" s="200"/>
      <c r="I180" s="200"/>
      <c r="J180" s="201"/>
      <c r="K180" s="202">
        <v>9.7024804480834892E-2</v>
      </c>
      <c r="L180" s="203">
        <v>11.900687991234987</v>
      </c>
      <c r="M180" s="203">
        <v>1212.3539798000634</v>
      </c>
      <c r="N180" s="204">
        <v>522.59595529547471</v>
      </c>
      <c r="O180" s="41">
        <v>0.45395251761022698</v>
      </c>
      <c r="P180" s="41">
        <v>3.2872423689016439E-2</v>
      </c>
      <c r="Q180" s="41">
        <v>8.3485520480041757E-3</v>
      </c>
      <c r="R180" s="41">
        <v>0.4</v>
      </c>
      <c r="S180" s="41">
        <v>0.16091954022988508</v>
      </c>
      <c r="T180" s="41">
        <v>1.3026819923371648E-2</v>
      </c>
    </row>
    <row r="181" spans="1:20" x14ac:dyDescent="0.25">
      <c r="F181" s="205"/>
      <c r="G181" s="205"/>
    </row>
    <row r="182" spans="1:20" x14ac:dyDescent="0.25">
      <c r="A182" s="206"/>
      <c r="B182" s="206"/>
      <c r="C182" s="206"/>
      <c r="D182" s="207"/>
      <c r="E182" s="206"/>
      <c r="F182" s="205"/>
      <c r="G182" s="205"/>
    </row>
    <row r="183" spans="1:20" x14ac:dyDescent="0.25">
      <c r="A183" s="205"/>
      <c r="B183" s="205"/>
      <c r="C183" s="205"/>
      <c r="D183" s="205"/>
      <c r="E183" s="205"/>
      <c r="F183" s="205"/>
      <c r="G183" s="205"/>
    </row>
    <row r="184" spans="1:20" x14ac:dyDescent="0.25">
      <c r="A184" s="205"/>
      <c r="B184" s="205"/>
      <c r="C184" s="205"/>
      <c r="D184" s="205"/>
      <c r="E184" s="205"/>
      <c r="F184" s="205"/>
      <c r="G184" s="205"/>
    </row>
    <row r="185" spans="1:20" x14ac:dyDescent="0.25">
      <c r="A185" s="205"/>
      <c r="B185" s="205"/>
      <c r="C185" s="205"/>
      <c r="D185" s="205"/>
      <c r="E185" s="205"/>
      <c r="F185" s="205"/>
      <c r="G185" s="205"/>
    </row>
    <row r="186" spans="1:20" x14ac:dyDescent="0.25">
      <c r="A186" s="205"/>
      <c r="B186" s="205"/>
      <c r="C186" s="205"/>
      <c r="D186" s="205"/>
      <c r="E186" s="205"/>
      <c r="F186" s="205"/>
      <c r="G186" s="205"/>
    </row>
    <row r="187" spans="1:20" x14ac:dyDescent="0.25">
      <c r="A187" s="205"/>
      <c r="B187" s="205"/>
      <c r="C187" s="205"/>
      <c r="D187" s="205"/>
      <c r="E187" s="205"/>
      <c r="F187" s="205"/>
      <c r="G187" s="205"/>
    </row>
    <row r="188" spans="1:20" x14ac:dyDescent="0.25">
      <c r="A188" s="205"/>
      <c r="B188" s="205"/>
      <c r="C188" s="205"/>
      <c r="D188" s="205"/>
      <c r="E188" s="205"/>
      <c r="F188" s="205"/>
      <c r="G188" s="205"/>
    </row>
    <row r="189" spans="1:20" x14ac:dyDescent="0.25">
      <c r="A189" s="205"/>
      <c r="B189" s="208"/>
      <c r="C189" s="205"/>
      <c r="D189" s="205"/>
      <c r="E189" s="205"/>
      <c r="F189" s="205"/>
      <c r="G189" s="205"/>
    </row>
    <row r="190" spans="1:20" x14ac:dyDescent="0.25">
      <c r="A190" s="205"/>
      <c r="B190" s="208"/>
      <c r="C190" s="205"/>
      <c r="D190" s="205"/>
      <c r="E190" s="205"/>
      <c r="F190" s="205"/>
      <c r="G190" s="205"/>
    </row>
    <row r="191" spans="1:20" x14ac:dyDescent="0.25">
      <c r="A191" s="205"/>
      <c r="B191" s="208"/>
      <c r="C191" s="205"/>
      <c r="D191" s="205"/>
      <c r="E191" s="205"/>
      <c r="F191" s="205"/>
      <c r="G191" s="205"/>
    </row>
    <row r="192" spans="1:20" x14ac:dyDescent="0.25">
      <c r="A192" s="205"/>
      <c r="B192" s="208"/>
      <c r="C192" s="205"/>
      <c r="D192" s="205"/>
      <c r="E192" s="205"/>
      <c r="F192" s="205"/>
      <c r="G192" s="205"/>
    </row>
    <row r="193" spans="1:7" x14ac:dyDescent="0.25">
      <c r="A193" s="205"/>
      <c r="B193" s="205"/>
      <c r="C193" s="205"/>
      <c r="D193" s="205"/>
      <c r="E193" s="205"/>
      <c r="F193" s="205"/>
      <c r="G193" s="205"/>
    </row>
    <row r="194" spans="1:7" x14ac:dyDescent="0.25">
      <c r="A194" s="205"/>
      <c r="B194" s="205"/>
      <c r="C194" s="205"/>
      <c r="D194" s="205"/>
      <c r="E194" s="205"/>
      <c r="F194" s="205"/>
      <c r="G194" s="205"/>
    </row>
    <row r="195" spans="1:7" x14ac:dyDescent="0.25">
      <c r="A195" s="205"/>
      <c r="B195" s="205"/>
      <c r="C195" s="205"/>
      <c r="D195" s="205"/>
      <c r="E195" s="205"/>
      <c r="F195" s="205"/>
      <c r="G195" s="205"/>
    </row>
    <row r="196" spans="1:7" x14ac:dyDescent="0.25">
      <c r="A196" s="205"/>
      <c r="F196" s="205"/>
      <c r="G196" s="205"/>
    </row>
    <row r="197" spans="1:7" x14ac:dyDescent="0.25">
      <c r="A197" s="205"/>
      <c r="F197" s="205"/>
      <c r="G197" s="205"/>
    </row>
    <row r="198" spans="1:7" x14ac:dyDescent="0.25">
      <c r="A198" s="205"/>
    </row>
    <row r="199" spans="1:7" x14ac:dyDescent="0.25">
      <c r="A199" s="205"/>
    </row>
    <row r="200" spans="1:7" x14ac:dyDescent="0.25">
      <c r="A200" s="205"/>
      <c r="G200" s="98"/>
    </row>
    <row r="201" spans="1:7" x14ac:dyDescent="0.25">
      <c r="A201" s="205"/>
      <c r="G201" s="98"/>
    </row>
    <row r="202" spans="1:7" x14ac:dyDescent="0.25">
      <c r="G202" s="98"/>
    </row>
    <row r="204" spans="1:7" x14ac:dyDescent="0.25">
      <c r="A204" s="98"/>
    </row>
    <row r="205" spans="1:7" x14ac:dyDescent="0.25">
      <c r="A205" s="98"/>
    </row>
    <row r="206" spans="1:7" x14ac:dyDescent="0.25">
      <c r="A206" s="98"/>
    </row>
    <row r="220" spans="1:3" x14ac:dyDescent="0.25">
      <c r="A220" s="205"/>
      <c r="B220" s="205"/>
      <c r="C220" s="205"/>
    </row>
    <row r="221" spans="1:3" x14ac:dyDescent="0.25">
      <c r="A221" s="205"/>
      <c r="B221" s="205"/>
      <c r="C221" s="205"/>
    </row>
    <row r="222" spans="1:3" x14ac:dyDescent="0.25">
      <c r="A222" s="205"/>
      <c r="B222" s="205"/>
      <c r="C222" s="205"/>
    </row>
    <row r="223" spans="1:3" x14ac:dyDescent="0.25">
      <c r="A223" s="205"/>
      <c r="B223" s="205"/>
      <c r="C223" s="205"/>
    </row>
    <row r="224" spans="1:3" x14ac:dyDescent="0.25">
      <c r="A224" s="205"/>
      <c r="B224" s="205"/>
      <c r="C224" s="205"/>
    </row>
    <row r="225" spans="1:3" x14ac:dyDescent="0.25">
      <c r="A225" s="205"/>
      <c r="B225" s="205"/>
      <c r="C225" s="205"/>
    </row>
    <row r="228" spans="1:3" x14ac:dyDescent="0.25">
      <c r="A228" s="98"/>
      <c r="B228" s="98"/>
      <c r="C228" s="98"/>
    </row>
    <row r="229" spans="1:3" x14ac:dyDescent="0.25">
      <c r="A229" s="98"/>
      <c r="B229" s="98"/>
      <c r="C229" s="98"/>
    </row>
    <row r="230" spans="1:3" x14ac:dyDescent="0.25">
      <c r="A230" s="98"/>
      <c r="B230" s="98"/>
      <c r="C230" s="98"/>
    </row>
    <row r="257" spans="1:7" x14ac:dyDescent="0.25">
      <c r="F257" s="209"/>
      <c r="G257" s="206"/>
    </row>
    <row r="258" spans="1:7" x14ac:dyDescent="0.25">
      <c r="F258" s="205"/>
      <c r="G258" s="205"/>
    </row>
    <row r="259" spans="1:7" x14ac:dyDescent="0.25">
      <c r="F259" s="205"/>
      <c r="G259" s="205"/>
    </row>
    <row r="260" spans="1:7" x14ac:dyDescent="0.25">
      <c r="F260" s="205"/>
      <c r="G260" s="205"/>
    </row>
    <row r="261" spans="1:7" x14ac:dyDescent="0.25">
      <c r="A261" s="206"/>
      <c r="B261" s="206"/>
      <c r="C261" s="207"/>
      <c r="D261" s="206"/>
      <c r="E261" s="206"/>
      <c r="F261" s="205"/>
      <c r="G261" s="205"/>
    </row>
    <row r="262" spans="1:7" x14ac:dyDescent="0.25">
      <c r="A262" s="205"/>
      <c r="B262" s="205"/>
      <c r="C262" s="205"/>
      <c r="D262" s="205"/>
      <c r="F262" s="205"/>
      <c r="G262" s="205"/>
    </row>
    <row r="263" spans="1:7" x14ac:dyDescent="0.25">
      <c r="A263" s="205"/>
      <c r="B263" s="205"/>
      <c r="C263" s="205"/>
      <c r="D263" s="205"/>
      <c r="F263" s="205"/>
      <c r="G263" s="205"/>
    </row>
    <row r="264" spans="1:7" x14ac:dyDescent="0.25">
      <c r="A264" s="205"/>
      <c r="B264" s="205"/>
      <c r="C264" s="205"/>
      <c r="D264" s="205"/>
      <c r="F264" s="205"/>
      <c r="G264" s="205"/>
    </row>
    <row r="265" spans="1:7" x14ac:dyDescent="0.25">
      <c r="A265" s="205"/>
      <c r="B265" s="205"/>
      <c r="C265" s="205"/>
      <c r="D265" s="205"/>
      <c r="F265" s="205"/>
      <c r="G265" s="205"/>
    </row>
    <row r="266" spans="1:7" x14ac:dyDescent="0.25">
      <c r="A266" s="205"/>
      <c r="B266" s="205"/>
      <c r="C266" s="205"/>
      <c r="D266" s="205"/>
      <c r="F266" s="205"/>
      <c r="G266" s="205"/>
    </row>
    <row r="267" spans="1:7" x14ac:dyDescent="0.25">
      <c r="A267" s="205"/>
      <c r="B267" s="205"/>
      <c r="C267" s="205"/>
      <c r="D267" s="205"/>
      <c r="E267" s="205"/>
      <c r="F267" s="205"/>
      <c r="G267" s="205"/>
    </row>
    <row r="268" spans="1:7" x14ac:dyDescent="0.25">
      <c r="A268" s="205"/>
      <c r="B268" s="205"/>
      <c r="C268" s="205"/>
      <c r="D268" s="205"/>
      <c r="E268" s="205"/>
      <c r="F268" s="205"/>
      <c r="G268" s="205"/>
    </row>
    <row r="269" spans="1:7" x14ac:dyDescent="0.25">
      <c r="A269" s="205"/>
      <c r="B269" s="205"/>
      <c r="C269" s="205"/>
      <c r="D269" s="205"/>
      <c r="E269" s="205"/>
      <c r="F269" s="205"/>
      <c r="G269" s="205"/>
    </row>
    <row r="270" spans="1:7" x14ac:dyDescent="0.25">
      <c r="A270" s="205"/>
      <c r="B270" s="205"/>
      <c r="C270" s="205"/>
      <c r="D270" s="205"/>
      <c r="E270" s="205"/>
      <c r="F270" s="205"/>
      <c r="G270" s="205"/>
    </row>
    <row r="271" spans="1:7" x14ac:dyDescent="0.25">
      <c r="A271" s="205"/>
      <c r="B271" s="205"/>
      <c r="C271" s="205"/>
      <c r="D271" s="205"/>
      <c r="E271" s="205"/>
      <c r="F271" s="205"/>
      <c r="G271" s="205"/>
    </row>
    <row r="272" spans="1:7" x14ac:dyDescent="0.25">
      <c r="A272" s="205"/>
      <c r="B272" s="205"/>
      <c r="C272" s="205"/>
      <c r="D272" s="205"/>
      <c r="E272" s="205"/>
      <c r="F272" s="205"/>
      <c r="G272" s="205"/>
    </row>
    <row r="273" spans="1:7" x14ac:dyDescent="0.25">
      <c r="A273" s="205"/>
      <c r="B273" s="205"/>
      <c r="C273" s="205"/>
      <c r="D273" s="205"/>
      <c r="E273" s="205"/>
      <c r="F273" s="205"/>
      <c r="G273" s="205"/>
    </row>
    <row r="274" spans="1:7" x14ac:dyDescent="0.25">
      <c r="A274" s="205"/>
      <c r="B274" s="205"/>
      <c r="E274" s="205"/>
      <c r="F274" s="205"/>
      <c r="G274" s="205"/>
    </row>
    <row r="275" spans="1:7" x14ac:dyDescent="0.25">
      <c r="A275" s="205"/>
      <c r="B275" s="205"/>
      <c r="C275" s="205"/>
      <c r="D275" s="205"/>
      <c r="E275" s="205"/>
      <c r="F275" s="206"/>
      <c r="G275" s="206"/>
    </row>
    <row r="276" spans="1:7" x14ac:dyDescent="0.25">
      <c r="A276" s="205"/>
      <c r="B276" s="205"/>
      <c r="C276" s="205"/>
      <c r="D276" s="205"/>
      <c r="E276" s="205"/>
    </row>
    <row r="277" spans="1:7" x14ac:dyDescent="0.25">
      <c r="A277" s="205"/>
      <c r="B277" s="205"/>
      <c r="C277" s="205"/>
      <c r="D277" s="205"/>
      <c r="E277" s="205"/>
    </row>
    <row r="278" spans="1:7" x14ac:dyDescent="0.25">
      <c r="A278" s="205"/>
      <c r="B278" s="205"/>
      <c r="C278" s="205"/>
      <c r="D278" s="205"/>
      <c r="E278" s="205"/>
    </row>
    <row r="279" spans="1:7" x14ac:dyDescent="0.25">
      <c r="A279" s="206"/>
      <c r="B279" s="206"/>
      <c r="C279" s="205"/>
      <c r="D279" s="205"/>
      <c r="E279" s="206"/>
    </row>
    <row r="319" spans="6:7" x14ac:dyDescent="0.25">
      <c r="F319" s="206"/>
      <c r="G319" s="206"/>
    </row>
    <row r="320" spans="6:7" x14ac:dyDescent="0.25">
      <c r="F320" s="205"/>
      <c r="G320" s="205"/>
    </row>
    <row r="321" spans="2:7" x14ac:dyDescent="0.25">
      <c r="F321" s="205"/>
      <c r="G321" s="205"/>
    </row>
    <row r="322" spans="2:7" x14ac:dyDescent="0.25">
      <c r="F322" s="205"/>
      <c r="G322" s="205"/>
    </row>
    <row r="323" spans="2:7" x14ac:dyDescent="0.25">
      <c r="B323" s="206"/>
      <c r="C323" s="206"/>
      <c r="D323" s="206"/>
      <c r="E323" s="207"/>
      <c r="F323" s="205"/>
      <c r="G323" s="205"/>
    </row>
    <row r="324" spans="2:7" x14ac:dyDescent="0.25">
      <c r="B324" s="205"/>
      <c r="C324" s="205"/>
      <c r="D324" s="205"/>
      <c r="E324" s="205"/>
      <c r="F324" s="205"/>
      <c r="G324" s="205"/>
    </row>
    <row r="325" spans="2:7" x14ac:dyDescent="0.25">
      <c r="B325" s="205"/>
      <c r="C325" s="205"/>
      <c r="D325" s="205"/>
      <c r="E325" s="205"/>
      <c r="F325" s="205"/>
      <c r="G325" s="205"/>
    </row>
    <row r="326" spans="2:7" x14ac:dyDescent="0.25">
      <c r="B326" s="205"/>
      <c r="C326" s="205"/>
      <c r="D326" s="205"/>
      <c r="E326" s="205"/>
      <c r="F326" s="98"/>
      <c r="G326" s="98"/>
    </row>
    <row r="327" spans="2:7" x14ac:dyDescent="0.25">
      <c r="B327" s="205"/>
      <c r="C327" s="205"/>
      <c r="D327" s="205"/>
      <c r="E327" s="205"/>
      <c r="F327" s="98"/>
      <c r="G327" s="98"/>
    </row>
    <row r="328" spans="2:7" x14ac:dyDescent="0.25">
      <c r="B328" s="205"/>
      <c r="C328" s="206"/>
      <c r="D328" s="206"/>
      <c r="E328" s="205"/>
      <c r="F328" s="98"/>
      <c r="G328" s="98"/>
    </row>
    <row r="329" spans="2:7" x14ac:dyDescent="0.25">
      <c r="B329" s="205"/>
      <c r="C329" s="205"/>
      <c r="D329" s="205"/>
      <c r="E329" s="205"/>
      <c r="F329" s="98"/>
      <c r="G329" s="98"/>
    </row>
    <row r="330" spans="2:7" x14ac:dyDescent="0.25">
      <c r="B330" s="205"/>
      <c r="C330" s="98"/>
      <c r="D330" s="98"/>
      <c r="E330" s="98"/>
      <c r="F330" s="98"/>
      <c r="G330" s="98"/>
    </row>
    <row r="331" spans="2:7" x14ac:dyDescent="0.25">
      <c r="B331" s="205"/>
      <c r="C331" s="98"/>
      <c r="D331" s="98"/>
      <c r="E331" s="98"/>
      <c r="F331" s="98"/>
      <c r="G331" s="98"/>
    </row>
    <row r="332" spans="2:7" x14ac:dyDescent="0.25">
      <c r="B332" s="205"/>
      <c r="C332" s="98"/>
      <c r="D332" s="98"/>
      <c r="E332" s="98"/>
      <c r="F332" s="205"/>
      <c r="G332" s="205"/>
    </row>
    <row r="333" spans="2:7" x14ac:dyDescent="0.25">
      <c r="B333" s="205"/>
      <c r="C333" s="98"/>
      <c r="D333" s="98"/>
      <c r="E333" s="98"/>
      <c r="F333" s="205"/>
      <c r="G333" s="205"/>
    </row>
    <row r="334" spans="2:7" x14ac:dyDescent="0.25">
      <c r="B334" s="205"/>
      <c r="C334" s="98"/>
      <c r="D334" s="98"/>
      <c r="E334" s="98"/>
      <c r="F334" s="205"/>
      <c r="G334" s="205"/>
    </row>
    <row r="335" spans="2:7" x14ac:dyDescent="0.25">
      <c r="B335" s="205"/>
      <c r="C335" s="98"/>
      <c r="D335" s="98"/>
      <c r="E335" s="98"/>
      <c r="F335" s="205"/>
      <c r="G335" s="205"/>
    </row>
    <row r="336" spans="2:7" x14ac:dyDescent="0.25">
      <c r="B336" s="205"/>
      <c r="C336" s="205"/>
      <c r="D336" s="205"/>
      <c r="E336" s="205"/>
      <c r="F336" s="205"/>
      <c r="G336" s="205"/>
    </row>
    <row r="337" spans="2:7" x14ac:dyDescent="0.25">
      <c r="B337" s="205"/>
      <c r="D337" s="205"/>
      <c r="E337" s="205"/>
      <c r="F337" s="205"/>
      <c r="G337" s="205"/>
    </row>
    <row r="338" spans="2:7" x14ac:dyDescent="0.25">
      <c r="B338" s="205"/>
      <c r="D338" s="205"/>
      <c r="E338" s="205"/>
    </row>
    <row r="339" spans="2:7" x14ac:dyDescent="0.25">
      <c r="B339" s="205"/>
      <c r="D339" s="205"/>
      <c r="E339" s="205"/>
    </row>
    <row r="340" spans="2:7" x14ac:dyDescent="0.25">
      <c r="B340" s="205"/>
      <c r="D340" s="205"/>
      <c r="E340" s="205"/>
    </row>
    <row r="341" spans="2:7" x14ac:dyDescent="0.25">
      <c r="B341" s="205"/>
      <c r="D341" s="205"/>
      <c r="E341" s="205"/>
    </row>
    <row r="342" spans="2:7" x14ac:dyDescent="0.25">
      <c r="D342" s="205"/>
    </row>
    <row r="363" spans="1:7" x14ac:dyDescent="0.25">
      <c r="F363" s="209"/>
      <c r="G363" s="206"/>
    </row>
    <row r="364" spans="1:7" x14ac:dyDescent="0.25">
      <c r="F364" s="205"/>
      <c r="G364" s="205"/>
    </row>
    <row r="365" spans="1:7" x14ac:dyDescent="0.25">
      <c r="F365" s="205"/>
      <c r="G365" s="205"/>
    </row>
    <row r="366" spans="1:7" x14ac:dyDescent="0.25">
      <c r="F366" s="205"/>
      <c r="G366" s="205"/>
    </row>
    <row r="367" spans="1:7" x14ac:dyDescent="0.25">
      <c r="A367" s="206"/>
      <c r="B367" s="206"/>
      <c r="C367" s="207"/>
      <c r="D367" s="206"/>
      <c r="E367" s="206"/>
      <c r="F367" s="205"/>
      <c r="G367" s="205"/>
    </row>
    <row r="368" spans="1:7" x14ac:dyDescent="0.25">
      <c r="A368" s="98"/>
      <c r="B368" s="98"/>
      <c r="C368" s="98"/>
      <c r="D368" s="98"/>
      <c r="E368" s="205"/>
      <c r="F368" s="205"/>
      <c r="G368" s="205"/>
    </row>
    <row r="369" spans="1:7" x14ac:dyDescent="0.25">
      <c r="A369" s="98"/>
      <c r="B369" s="98"/>
      <c r="C369" s="98"/>
      <c r="D369" s="98"/>
      <c r="E369" s="205"/>
      <c r="F369" s="205"/>
      <c r="G369" s="205"/>
    </row>
    <row r="370" spans="1:7" x14ac:dyDescent="0.25">
      <c r="A370" s="98"/>
      <c r="B370" s="98"/>
      <c r="C370" s="98"/>
      <c r="D370" s="98"/>
      <c r="E370" s="205"/>
      <c r="F370" s="205"/>
      <c r="G370" s="205"/>
    </row>
    <row r="371" spans="1:7" x14ac:dyDescent="0.25">
      <c r="A371" s="98"/>
      <c r="B371" s="98"/>
      <c r="C371" s="98"/>
      <c r="D371" s="98"/>
      <c r="E371" s="205"/>
      <c r="F371" s="205"/>
      <c r="G371" s="205"/>
    </row>
    <row r="372" spans="1:7" x14ac:dyDescent="0.25">
      <c r="C372" s="98"/>
      <c r="E372" s="205"/>
      <c r="F372" s="205"/>
      <c r="G372" s="205"/>
    </row>
    <row r="373" spans="1:7" x14ac:dyDescent="0.25">
      <c r="A373" s="205"/>
      <c r="B373" s="205"/>
      <c r="C373" s="205"/>
      <c r="D373" s="205"/>
      <c r="E373" s="205"/>
      <c r="F373" s="205"/>
      <c r="G373" s="205"/>
    </row>
    <row r="374" spans="1:7" x14ac:dyDescent="0.25">
      <c r="A374" s="205"/>
      <c r="B374" s="205"/>
      <c r="C374" s="205"/>
      <c r="D374" s="205"/>
      <c r="E374" s="205"/>
      <c r="F374" s="205"/>
      <c r="G374" s="205"/>
    </row>
    <row r="375" spans="1:7" x14ac:dyDescent="0.25">
      <c r="A375" s="205"/>
      <c r="B375" s="205"/>
      <c r="C375" s="205"/>
      <c r="D375" s="205"/>
      <c r="E375" s="205"/>
      <c r="F375" s="205"/>
      <c r="G375" s="205"/>
    </row>
    <row r="376" spans="1:7" x14ac:dyDescent="0.25">
      <c r="A376" s="205"/>
      <c r="B376" s="205"/>
      <c r="C376" s="205"/>
      <c r="D376" s="205"/>
      <c r="E376" s="205"/>
      <c r="F376" s="205"/>
      <c r="G376" s="205"/>
    </row>
    <row r="377" spans="1:7" x14ac:dyDescent="0.25">
      <c r="A377" s="205"/>
      <c r="B377" s="205"/>
      <c r="C377" s="205"/>
      <c r="D377" s="205"/>
      <c r="E377" s="205"/>
      <c r="F377" s="205"/>
      <c r="G377" s="205"/>
    </row>
    <row r="378" spans="1:7" x14ac:dyDescent="0.25">
      <c r="A378" s="205"/>
      <c r="B378" s="205"/>
      <c r="C378" s="205"/>
      <c r="D378" s="205"/>
      <c r="E378" s="205"/>
      <c r="F378" s="205"/>
      <c r="G378" s="205"/>
    </row>
    <row r="379" spans="1:7" x14ac:dyDescent="0.25">
      <c r="A379" s="205"/>
      <c r="B379" s="205"/>
      <c r="C379" s="205"/>
      <c r="D379" s="205"/>
      <c r="E379" s="205"/>
      <c r="F379" s="205"/>
      <c r="G379" s="205"/>
    </row>
    <row r="380" spans="1:7" x14ac:dyDescent="0.25">
      <c r="A380" s="205"/>
      <c r="B380" s="205"/>
      <c r="E380" s="205"/>
      <c r="F380" s="205"/>
      <c r="G380" s="205"/>
    </row>
    <row r="381" spans="1:7" x14ac:dyDescent="0.25">
      <c r="A381" s="205"/>
      <c r="B381" s="205"/>
      <c r="C381" s="205"/>
      <c r="D381" s="205"/>
      <c r="E381" s="205"/>
      <c r="F381" s="206"/>
      <c r="G381" s="206"/>
    </row>
    <row r="382" spans="1:7" x14ac:dyDescent="0.25">
      <c r="A382" s="205"/>
      <c r="B382" s="205"/>
      <c r="C382" s="205"/>
      <c r="D382" s="205"/>
      <c r="E382" s="205"/>
    </row>
    <row r="383" spans="1:7" x14ac:dyDescent="0.25">
      <c r="A383" s="205"/>
      <c r="B383" s="205"/>
      <c r="C383" s="205"/>
      <c r="D383" s="205"/>
      <c r="E383" s="205"/>
    </row>
    <row r="384" spans="1:7" x14ac:dyDescent="0.25">
      <c r="A384" s="205"/>
      <c r="B384" s="205"/>
      <c r="C384" s="205"/>
      <c r="D384" s="205"/>
      <c r="E384" s="205"/>
    </row>
    <row r="385" spans="1:5" x14ac:dyDescent="0.25">
      <c r="A385" s="206"/>
      <c r="B385" s="206"/>
      <c r="C385" s="205"/>
      <c r="D385" s="205"/>
      <c r="E385" s="20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Великий Ктулху</cp:lastModifiedBy>
  <dcterms:created xsi:type="dcterms:W3CDTF">2019-07-10T12:07:32Z</dcterms:created>
  <dcterms:modified xsi:type="dcterms:W3CDTF">2019-07-10T12:08:53Z</dcterms:modified>
</cp:coreProperties>
</file>