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chedule" sheetId="1" r:id="rId1"/>
    <sheet name="Mortality during acclimation" sheetId="2" r:id="rId2"/>
  </sheets>
  <calcPr calcId="144525"/>
</workbook>
</file>

<file path=xl/sharedStrings.xml><?xml version="1.0" encoding="utf-8"?>
<sst xmlns="http://schemas.openxmlformats.org/spreadsheetml/2006/main" count="74" uniqueCount="41">
  <si>
    <t>MARCH 2015</t>
  </si>
  <si>
    <t>MARCH 2016</t>
  </si>
  <si>
    <t>APRIL 2016</t>
  </si>
  <si>
    <t>Mo</t>
  </si>
  <si>
    <t>Tu</t>
  </si>
  <si>
    <t>We</t>
  </si>
  <si>
    <t>Th</t>
  </si>
  <si>
    <t>Fr</t>
  </si>
  <si>
    <t>Sa</t>
  </si>
  <si>
    <t>So</t>
  </si>
  <si>
    <r>
      <rPr>
        <sz val="11"/>
        <color theme="1"/>
        <rFont val="Calibri"/>
        <charset val="204"/>
        <scheme val="minor"/>
      </rPr>
      <t xml:space="preserve">2  </t>
    </r>
    <r>
      <rPr>
        <i/>
        <sz val="10"/>
        <color theme="1"/>
        <rFont val="Calibri"/>
        <charset val="204"/>
        <scheme val="minor"/>
      </rPr>
      <t>O.albinus</t>
    </r>
  </si>
  <si>
    <r>
      <rPr>
        <sz val="11"/>
        <color theme="1"/>
        <rFont val="Calibri"/>
        <charset val="204"/>
        <scheme val="minor"/>
      </rPr>
      <t xml:space="preserve">4 </t>
    </r>
    <r>
      <rPr>
        <i/>
        <sz val="11"/>
        <color theme="1"/>
        <rFont val="Calibri"/>
        <charset val="204"/>
        <scheme val="minor"/>
      </rPr>
      <t>O.flavus</t>
    </r>
  </si>
  <si>
    <r>
      <rPr>
        <sz val="11"/>
        <color theme="1"/>
        <rFont val="Calibri"/>
        <charset val="204"/>
        <scheme val="minor"/>
      </rPr>
      <t>5</t>
    </r>
    <r>
      <rPr>
        <i/>
        <sz val="11"/>
        <color theme="1"/>
        <rFont val="Calibri"/>
        <charset val="204"/>
        <scheme val="minor"/>
      </rPr>
      <t xml:space="preserve"> </t>
    </r>
    <r>
      <rPr>
        <i/>
        <sz val="10"/>
        <color theme="1"/>
        <rFont val="Calibri"/>
        <charset val="204"/>
        <scheme val="minor"/>
      </rPr>
      <t>O.albinus</t>
    </r>
  </si>
  <si>
    <r>
      <rPr>
        <sz val="11"/>
        <color theme="1"/>
        <rFont val="Calibri"/>
        <charset val="204"/>
        <scheme val="minor"/>
      </rPr>
      <t xml:space="preserve">29 </t>
    </r>
    <r>
      <rPr>
        <i/>
        <sz val="11"/>
        <color theme="1"/>
        <rFont val="Calibri"/>
        <charset val="204"/>
        <scheme val="minor"/>
      </rPr>
      <t>O.albinus</t>
    </r>
  </si>
  <si>
    <r>
      <rPr>
        <sz val="11"/>
        <color theme="1"/>
        <rFont val="Calibri"/>
        <charset val="204"/>
        <scheme val="minor"/>
      </rPr>
      <t xml:space="preserve">30 </t>
    </r>
    <r>
      <rPr>
        <i/>
        <sz val="11"/>
        <color theme="1"/>
        <rFont val="Calibri"/>
        <charset val="204"/>
        <scheme val="minor"/>
      </rPr>
      <t>O.flavus</t>
    </r>
  </si>
  <si>
    <r>
      <rPr>
        <sz val="11"/>
        <color theme="1"/>
        <rFont val="Calibri"/>
        <charset val="204"/>
        <scheme val="minor"/>
      </rPr>
      <t xml:space="preserve">31 </t>
    </r>
    <r>
      <rPr>
        <i/>
        <sz val="11"/>
        <color theme="1"/>
        <rFont val="Calibri"/>
        <charset val="204"/>
        <scheme val="minor"/>
      </rPr>
      <t>O.flavus</t>
    </r>
  </si>
  <si>
    <r>
      <rPr>
        <sz val="11"/>
        <color theme="1"/>
        <rFont val="Calibri"/>
        <charset val="204"/>
        <scheme val="minor"/>
      </rPr>
      <t xml:space="preserve">In 2015 </t>
    </r>
    <r>
      <rPr>
        <i/>
        <sz val="11"/>
        <color theme="1"/>
        <rFont val="Calibri"/>
        <charset val="204"/>
        <scheme val="minor"/>
      </rPr>
      <t>O.flavus</t>
    </r>
    <r>
      <rPr>
        <sz val="11"/>
        <color theme="1"/>
        <rFont val="Calibri"/>
        <charset val="204"/>
        <scheme val="minor"/>
      </rPr>
      <t xml:space="preserve"> and </t>
    </r>
    <r>
      <rPr>
        <i/>
        <sz val="11"/>
        <color theme="1"/>
        <rFont val="Calibri"/>
        <charset val="204"/>
        <scheme val="minor"/>
      </rPr>
      <t>O.albinus</t>
    </r>
    <r>
      <rPr>
        <sz val="11"/>
        <color theme="1"/>
        <rFont val="Calibri"/>
        <charset val="204"/>
        <scheme val="minor"/>
      </rPr>
      <t xml:space="preserve"> were acclimated for 9-12 days</t>
    </r>
  </si>
  <si>
    <t>Installation of traps</t>
  </si>
  <si>
    <r>
      <rPr>
        <sz val="11"/>
        <color theme="1"/>
        <rFont val="Calibri"/>
        <charset val="204"/>
        <scheme val="minor"/>
      </rPr>
      <t xml:space="preserve">In 2016 </t>
    </r>
    <r>
      <rPr>
        <i/>
        <sz val="11"/>
        <color theme="1"/>
        <rFont val="Calibri"/>
        <charset val="204"/>
        <scheme val="minor"/>
      </rPr>
      <t>O.flavus</t>
    </r>
    <r>
      <rPr>
        <sz val="11"/>
        <color theme="1"/>
        <rFont val="Calibri"/>
        <charset val="204"/>
        <scheme val="minor"/>
      </rPr>
      <t xml:space="preserve"> was acclimated for 18-27, </t>
    </r>
    <r>
      <rPr>
        <i/>
        <sz val="11"/>
        <color theme="1"/>
        <rFont val="Calibri"/>
        <charset val="204"/>
        <scheme val="minor"/>
      </rPr>
      <t>O.albinus</t>
    </r>
    <r>
      <rPr>
        <sz val="11"/>
        <color theme="1"/>
        <rFont val="Calibri"/>
        <charset val="204"/>
        <scheme val="minor"/>
      </rPr>
      <t xml:space="preserve"> was acclimated for 14-17  days</t>
    </r>
  </si>
  <si>
    <t>Lifting the traps</t>
  </si>
  <si>
    <t>Water exchange during laboratory acclimation</t>
  </si>
  <si>
    <t>Feeding</t>
  </si>
  <si>
    <t xml:space="preserve"> </t>
  </si>
  <si>
    <t>Fixing in liquid nitrogen</t>
  </si>
  <si>
    <t xml:space="preserve">   </t>
  </si>
  <si>
    <r>
      <rPr>
        <sz val="11"/>
        <color theme="1"/>
        <rFont val="Calibri"/>
        <charset val="204"/>
        <scheme val="minor"/>
      </rPr>
      <t>t</t>
    </r>
    <r>
      <rPr>
        <sz val="11"/>
        <color theme="1"/>
        <rFont val="Calibri"/>
        <charset val="204"/>
      </rPr>
      <t>°</t>
    </r>
    <r>
      <rPr>
        <sz val="11"/>
        <color theme="1"/>
        <rFont val="Calibri"/>
        <charset val="204"/>
        <scheme val="minor"/>
      </rPr>
      <t xml:space="preserve">C of water accidentally rose to 8°C in aquaria with </t>
    </r>
    <r>
      <rPr>
        <i/>
        <sz val="11"/>
        <color theme="1"/>
        <rFont val="Calibri"/>
        <charset val="204"/>
        <scheme val="minor"/>
      </rPr>
      <t>O. flavus</t>
    </r>
  </si>
  <si>
    <t>Species</t>
  </si>
  <si>
    <t>Year</t>
  </si>
  <si>
    <t>Status</t>
  </si>
  <si>
    <t>Depths</t>
  </si>
  <si>
    <t>100 m</t>
  </si>
  <si>
    <t xml:space="preserve">150 m </t>
  </si>
  <si>
    <t>200 m</t>
  </si>
  <si>
    <t>300 m</t>
  </si>
  <si>
    <t>500 m</t>
  </si>
  <si>
    <t>All</t>
  </si>
  <si>
    <t>O. flavus</t>
  </si>
  <si>
    <t>alive</t>
  </si>
  <si>
    <t>dead</t>
  </si>
  <si>
    <t>mortality, %</t>
  </si>
  <si>
    <t>O. albinus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</si>
</sst>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0.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204"/>
      <scheme val="minor"/>
    </font>
    <font>
      <i/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0"/>
      <color theme="1"/>
      <name val="Calibri"/>
      <charset val="204"/>
      <scheme val="minor"/>
    </font>
    <font>
      <sz val="11"/>
      <color theme="1"/>
      <name val="Calibri"/>
      <charset val="204"/>
    </font>
  </fonts>
  <fills count="41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4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16" fillId="18" borderId="4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5" borderId="40" applyNumberFormat="0" applyFont="0" applyAlignment="0" applyProtection="0">
      <alignment vertical="center"/>
    </xf>
    <xf numFmtId="0" fontId="11" fillId="14" borderId="3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8" borderId="39" applyNumberForma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0" borderId="36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176" fontId="0" fillId="2" borderId="0" xfId="0" applyNumberFormat="1" applyFill="1" applyBorder="1"/>
    <xf numFmtId="0" fontId="0" fillId="0" borderId="2" xfId="0" applyFill="1" applyBorder="1"/>
    <xf numFmtId="0" fontId="1" fillId="0" borderId="4" xfId="0" applyFont="1" applyBorder="1" applyAlignment="1">
      <alignment vertical="center"/>
    </xf>
    <xf numFmtId="0" fontId="0" fillId="0" borderId="5" xfId="0" applyFill="1" applyBorder="1"/>
    <xf numFmtId="0" fontId="0" fillId="0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2" borderId="11" xfId="0" applyFill="1" applyBorder="1"/>
    <xf numFmtId="176" fontId="0" fillId="2" borderId="12" xfId="0" applyNumberFormat="1" applyFill="1" applyBorder="1"/>
    <xf numFmtId="176" fontId="0" fillId="2" borderId="11" xfId="0" applyNumberFormat="1" applyFill="1" applyBorder="1"/>
    <xf numFmtId="176" fontId="0" fillId="0" borderId="8" xfId="0" applyNumberFormat="1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4" borderId="19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0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23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4" borderId="24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8" borderId="4" xfId="0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3" borderId="4" xfId="0" applyFill="1" applyBorder="1"/>
    <xf numFmtId="58" fontId="0" fillId="8" borderId="4" xfId="0" applyNumberFormat="1" applyFill="1" applyBorder="1"/>
    <xf numFmtId="0" fontId="0" fillId="4" borderId="4" xfId="0" applyFill="1" applyBorder="1"/>
    <xf numFmtId="0" fontId="0" fillId="5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0" borderId="17" xfId="0" applyFont="1" applyFill="1" applyBorder="1" applyAlignment="1">
      <alignment horizontal="left" vertical="top"/>
    </xf>
    <xf numFmtId="0" fontId="0" fillId="0" borderId="18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20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5" borderId="2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5" borderId="4" xfId="0" applyFont="1" applyFill="1" applyBorder="1" applyAlignment="1">
      <alignment horizontal="left" vertical="top"/>
    </xf>
    <xf numFmtId="0" fontId="0" fillId="5" borderId="23" xfId="0" applyFont="1" applyFill="1" applyBorder="1" applyAlignment="1">
      <alignment horizontal="left" vertical="top"/>
    </xf>
    <xf numFmtId="0" fontId="0" fillId="9" borderId="4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5" borderId="24" xfId="0" applyFont="1" applyFill="1" applyBorder="1" applyAlignment="1">
      <alignment horizontal="left" vertical="top"/>
    </xf>
    <xf numFmtId="0" fontId="0" fillId="4" borderId="12" xfId="0" applyFont="1" applyFill="1" applyBorder="1" applyAlignment="1">
      <alignment horizontal="left" vertical="top"/>
    </xf>
    <xf numFmtId="0" fontId="0" fillId="5" borderId="19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5" borderId="20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 wrapText="1"/>
    </xf>
    <xf numFmtId="0" fontId="0" fillId="7" borderId="8" xfId="0" applyFont="1" applyFill="1" applyBorder="1" applyAlignment="1">
      <alignment horizontal="left" vertical="top" wrapText="1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Border="1"/>
    <xf numFmtId="0" fontId="0" fillId="3" borderId="18" xfId="0" applyFont="1" applyFill="1" applyBorder="1" applyAlignment="1">
      <alignment horizontal="left" vertical="top"/>
    </xf>
    <xf numFmtId="0" fontId="0" fillId="0" borderId="30" xfId="0" applyFont="1" applyFill="1" applyBorder="1" applyAlignment="1">
      <alignment horizontal="left" vertical="top"/>
    </xf>
    <xf numFmtId="0" fontId="0" fillId="0" borderId="17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/>
    </xf>
    <xf numFmtId="0" fontId="0" fillId="0" borderId="31" xfId="0" applyFont="1" applyFill="1" applyBorder="1" applyAlignment="1">
      <alignment horizontal="left" vertical="top"/>
    </xf>
    <xf numFmtId="0" fontId="0" fillId="4" borderId="19" xfId="0" applyFont="1" applyFill="1" applyBorder="1" applyAlignment="1">
      <alignment horizontal="left" vertical="top" wrapText="1"/>
    </xf>
    <xf numFmtId="0" fontId="0" fillId="8" borderId="8" xfId="0" applyFont="1" applyFill="1" applyBorder="1" applyAlignment="1">
      <alignment horizontal="left" vertical="top"/>
    </xf>
    <xf numFmtId="0" fontId="0" fillId="0" borderId="32" xfId="0" applyFont="1" applyFill="1" applyBorder="1" applyAlignment="1">
      <alignment horizontal="left" vertical="top"/>
    </xf>
    <xf numFmtId="0" fontId="0" fillId="4" borderId="20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/>
    </xf>
    <xf numFmtId="0" fontId="0" fillId="0" borderId="35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0" borderId="2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left" vertical="top"/>
    </xf>
    <xf numFmtId="0" fontId="0" fillId="0" borderId="18" xfId="0" applyFont="1" applyFill="1" applyBorder="1" applyAlignment="1">
      <alignment horizontal="left" vertical="top" wrapText="1"/>
    </xf>
    <xf numFmtId="0" fontId="0" fillId="5" borderId="18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27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 wrapText="1"/>
    </xf>
    <xf numFmtId="0" fontId="0" fillId="0" borderId="30" xfId="0" applyFont="1" applyFill="1" applyBorder="1" applyAlignment="1">
      <alignment horizontal="left" vertical="top" wrapText="1"/>
    </xf>
    <xf numFmtId="0" fontId="0" fillId="0" borderId="31" xfId="0" applyFont="1" applyFill="1" applyBorder="1" applyAlignment="1">
      <alignment horizontal="left" vertical="top" wrapText="1"/>
    </xf>
    <xf numFmtId="0" fontId="0" fillId="0" borderId="32" xfId="0" applyFont="1" applyFill="1" applyBorder="1" applyAlignment="1">
      <alignment horizontal="left" vertical="top" wrapText="1"/>
    </xf>
    <xf numFmtId="0" fontId="0" fillId="0" borderId="35" xfId="0" applyFont="1" applyFill="1" applyBorder="1" applyAlignment="1">
      <alignment horizontal="left" vertical="top" wrapText="1"/>
    </xf>
    <xf numFmtId="0" fontId="0" fillId="0" borderId="34" xfId="0" applyFont="1" applyFill="1" applyBorder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zoomScale="85" zoomScaleNormal="85" workbookViewId="0">
      <selection activeCell="C15" sqref="C15"/>
    </sheetView>
  </sheetViews>
  <sheetFormatPr defaultColWidth="9" defaultRowHeight="14.25"/>
  <cols>
    <col min="1" max="7" width="8.70833333333333" customWidth="1"/>
    <col min="8" max="8" width="10.1416666666667" customWidth="1"/>
    <col min="17" max="17" width="9.70833333333333" customWidth="1"/>
  </cols>
  <sheetData>
    <row r="1" ht="17.25" customHeight="1" spans="1:22">
      <c r="A1" s="22" t="s">
        <v>0</v>
      </c>
      <c r="B1" s="23"/>
      <c r="C1" s="23"/>
      <c r="D1" s="23"/>
      <c r="E1" s="23"/>
      <c r="F1" s="23"/>
      <c r="G1" s="52"/>
      <c r="I1" s="22" t="s">
        <v>1</v>
      </c>
      <c r="J1" s="23"/>
      <c r="K1" s="23"/>
      <c r="L1" s="23"/>
      <c r="M1" s="23"/>
      <c r="N1" s="23"/>
      <c r="O1" s="52"/>
      <c r="P1" s="22" t="s">
        <v>2</v>
      </c>
      <c r="Q1" s="23"/>
      <c r="R1" s="23"/>
      <c r="S1" s="23"/>
      <c r="T1" s="23"/>
      <c r="U1" s="23"/>
      <c r="V1" s="52"/>
    </row>
    <row r="2" ht="17.25" customHeight="1" spans="1:22">
      <c r="A2" s="24" t="s">
        <v>3</v>
      </c>
      <c r="B2" s="25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53" t="s">
        <v>9</v>
      </c>
      <c r="I2" s="24" t="s">
        <v>3</v>
      </c>
      <c r="J2" s="25" t="s">
        <v>4</v>
      </c>
      <c r="K2" s="25" t="s">
        <v>5</v>
      </c>
      <c r="L2" s="25" t="s">
        <v>6</v>
      </c>
      <c r="M2" s="25" t="s">
        <v>7</v>
      </c>
      <c r="N2" s="25" t="s">
        <v>8</v>
      </c>
      <c r="O2" s="53" t="s">
        <v>9</v>
      </c>
      <c r="P2" s="24" t="s">
        <v>3</v>
      </c>
      <c r="Q2" s="25" t="s">
        <v>4</v>
      </c>
      <c r="R2" s="25" t="s">
        <v>5</v>
      </c>
      <c r="S2" s="25" t="s">
        <v>6</v>
      </c>
      <c r="T2" s="25" t="s">
        <v>7</v>
      </c>
      <c r="U2" s="25" t="s">
        <v>8</v>
      </c>
      <c r="V2" s="53" t="s">
        <v>9</v>
      </c>
    </row>
    <row r="3" ht="35.1" customHeight="1" spans="1:22">
      <c r="A3" s="26"/>
      <c r="B3" s="27"/>
      <c r="C3" s="27"/>
      <c r="D3" s="27"/>
      <c r="E3" s="27"/>
      <c r="F3" s="27"/>
      <c r="G3" s="54">
        <v>1</v>
      </c>
      <c r="I3" s="67"/>
      <c r="J3" s="68">
        <v>1</v>
      </c>
      <c r="K3" s="68">
        <v>2</v>
      </c>
      <c r="L3" s="68">
        <f t="shared" ref="L3:O4" si="0">K3+1</f>
        <v>3</v>
      </c>
      <c r="M3" s="68">
        <f t="shared" si="0"/>
        <v>4</v>
      </c>
      <c r="N3" s="92">
        <f t="shared" si="0"/>
        <v>5</v>
      </c>
      <c r="O3" s="93">
        <f t="shared" si="0"/>
        <v>6</v>
      </c>
      <c r="P3" s="94"/>
      <c r="Q3" s="116"/>
      <c r="R3" s="116"/>
      <c r="S3" s="116"/>
      <c r="T3" s="117">
        <v>1</v>
      </c>
      <c r="U3" s="124" t="s">
        <v>10</v>
      </c>
      <c r="V3" s="125">
        <v>3</v>
      </c>
    </row>
    <row r="4" ht="17.25" customHeight="1" spans="1:22">
      <c r="A4" s="28">
        <v>2</v>
      </c>
      <c r="B4" s="29">
        <f t="shared" ref="B4:G4" si="1">A4+1</f>
        <v>3</v>
      </c>
      <c r="C4" s="29">
        <f t="shared" si="1"/>
        <v>4</v>
      </c>
      <c r="D4" s="29">
        <f t="shared" si="1"/>
        <v>5</v>
      </c>
      <c r="E4" s="29">
        <f t="shared" si="1"/>
        <v>6</v>
      </c>
      <c r="F4" s="29">
        <f t="shared" si="1"/>
        <v>7</v>
      </c>
      <c r="G4" s="55">
        <f t="shared" si="1"/>
        <v>8</v>
      </c>
      <c r="I4" s="69">
        <f>O3+1</f>
        <v>7</v>
      </c>
      <c r="J4" s="70">
        <f>I4+1</f>
        <v>8</v>
      </c>
      <c r="K4" s="70">
        <v>9</v>
      </c>
      <c r="L4" s="70">
        <f t="shared" si="0"/>
        <v>10</v>
      </c>
      <c r="M4" s="95">
        <f t="shared" si="0"/>
        <v>11</v>
      </c>
      <c r="N4" s="70">
        <f t="shared" si="0"/>
        <v>12</v>
      </c>
      <c r="O4" s="96">
        <f t="shared" si="0"/>
        <v>13</v>
      </c>
      <c r="P4" s="97" t="s">
        <v>11</v>
      </c>
      <c r="Q4" s="118" t="s">
        <v>12</v>
      </c>
      <c r="R4" s="85">
        <v>6</v>
      </c>
      <c r="S4" s="119">
        <v>7</v>
      </c>
      <c r="T4" s="84">
        <v>8</v>
      </c>
      <c r="U4" s="119">
        <v>9</v>
      </c>
      <c r="V4" s="126">
        <v>10</v>
      </c>
    </row>
    <row r="5" ht="17.25" customHeight="1" spans="1:22">
      <c r="A5" s="30"/>
      <c r="B5" s="31"/>
      <c r="C5" s="31"/>
      <c r="D5" s="31"/>
      <c r="E5" s="31"/>
      <c r="F5" s="31"/>
      <c r="G5" s="56"/>
      <c r="I5" s="71"/>
      <c r="J5" s="72"/>
      <c r="K5" s="72"/>
      <c r="L5" s="72"/>
      <c r="M5" s="98"/>
      <c r="N5" s="72"/>
      <c r="O5" s="99"/>
      <c r="P5" s="100"/>
      <c r="Q5" s="120"/>
      <c r="R5" s="87"/>
      <c r="S5" s="121"/>
      <c r="T5" s="88"/>
      <c r="U5" s="121"/>
      <c r="V5" s="127"/>
    </row>
    <row r="6" ht="34.5" customHeight="1" spans="1:22">
      <c r="A6" s="32">
        <v>9</v>
      </c>
      <c r="B6" s="33">
        <f>A6+1</f>
        <v>10</v>
      </c>
      <c r="C6" s="34">
        <f t="shared" ref="C6:G6" si="2">B6+1</f>
        <v>11</v>
      </c>
      <c r="D6" s="35">
        <f t="shared" si="2"/>
        <v>12</v>
      </c>
      <c r="E6" s="57">
        <f t="shared" si="2"/>
        <v>13</v>
      </c>
      <c r="F6" s="57">
        <f t="shared" si="2"/>
        <v>14</v>
      </c>
      <c r="G6" s="58">
        <f t="shared" si="2"/>
        <v>15</v>
      </c>
      <c r="I6" s="73">
        <f>O4+1</f>
        <v>14</v>
      </c>
      <c r="J6" s="74">
        <f>I6+1</f>
        <v>15</v>
      </c>
      <c r="K6" s="75">
        <v>16</v>
      </c>
      <c r="L6" s="76">
        <f>K6+1</f>
        <v>17</v>
      </c>
      <c r="M6" s="101">
        <f>L6+1</f>
        <v>18</v>
      </c>
      <c r="N6" s="75">
        <f>M6+1</f>
        <v>19</v>
      </c>
      <c r="O6" s="102">
        <f>N6+1</f>
        <v>20</v>
      </c>
      <c r="P6" s="103">
        <v>11</v>
      </c>
      <c r="Q6" s="122">
        <v>12</v>
      </c>
      <c r="R6" s="122">
        <v>13</v>
      </c>
      <c r="S6" s="122">
        <v>14</v>
      </c>
      <c r="T6" s="122">
        <v>15</v>
      </c>
      <c r="U6" s="122">
        <v>16</v>
      </c>
      <c r="V6" s="128">
        <v>17</v>
      </c>
    </row>
    <row r="7" ht="17.25" customHeight="1" spans="1:22">
      <c r="A7" s="36">
        <v>16</v>
      </c>
      <c r="B7" s="37">
        <f t="shared" ref="B7:G7" si="3">A7+1</f>
        <v>17</v>
      </c>
      <c r="C7" s="29">
        <f t="shared" si="3"/>
        <v>18</v>
      </c>
      <c r="D7" s="38">
        <f t="shared" si="3"/>
        <v>19</v>
      </c>
      <c r="E7" s="29">
        <f t="shared" si="3"/>
        <v>20</v>
      </c>
      <c r="F7" s="37">
        <f t="shared" si="3"/>
        <v>21</v>
      </c>
      <c r="G7" s="55">
        <f t="shared" si="3"/>
        <v>22</v>
      </c>
      <c r="I7" s="77">
        <v>21</v>
      </c>
      <c r="J7" s="78">
        <v>22</v>
      </c>
      <c r="K7" s="79">
        <v>23</v>
      </c>
      <c r="L7" s="70">
        <v>24</v>
      </c>
      <c r="M7" s="104">
        <v>25</v>
      </c>
      <c r="N7" s="74">
        <v>26</v>
      </c>
      <c r="O7" s="96">
        <v>27</v>
      </c>
      <c r="P7" s="105">
        <v>18</v>
      </c>
      <c r="Q7" s="119">
        <v>19</v>
      </c>
      <c r="R7" s="119">
        <v>20</v>
      </c>
      <c r="S7" s="119">
        <v>21</v>
      </c>
      <c r="T7" s="119">
        <v>22</v>
      </c>
      <c r="U7" s="119">
        <v>23</v>
      </c>
      <c r="V7" s="126">
        <v>24</v>
      </c>
    </row>
    <row r="8" ht="17.25" customHeight="1" spans="1:22">
      <c r="A8" s="39"/>
      <c r="B8" s="40"/>
      <c r="C8" s="31"/>
      <c r="D8" s="41"/>
      <c r="E8" s="31"/>
      <c r="F8" s="40"/>
      <c r="G8" s="56"/>
      <c r="I8" s="80"/>
      <c r="J8" s="78"/>
      <c r="K8" s="81"/>
      <c r="L8" s="72"/>
      <c r="M8" s="106"/>
      <c r="N8" s="107"/>
      <c r="O8" s="99"/>
      <c r="P8" s="108"/>
      <c r="Q8" s="121"/>
      <c r="R8" s="121"/>
      <c r="S8" s="121"/>
      <c r="T8" s="121"/>
      <c r="U8" s="121"/>
      <c r="V8" s="127"/>
    </row>
    <row r="9" ht="17.25" customHeight="1" spans="1:22">
      <c r="A9" s="42">
        <v>23</v>
      </c>
      <c r="B9" s="37">
        <v>24</v>
      </c>
      <c r="C9" s="43">
        <v>25</v>
      </c>
      <c r="D9" s="44">
        <v>26</v>
      </c>
      <c r="E9" s="59">
        <v>27</v>
      </c>
      <c r="F9" s="29">
        <v>28</v>
      </c>
      <c r="G9" s="55">
        <v>29</v>
      </c>
      <c r="I9" s="82">
        <v>28</v>
      </c>
      <c r="J9" s="83" t="s">
        <v>13</v>
      </c>
      <c r="K9" s="84" t="s">
        <v>14</v>
      </c>
      <c r="L9" s="85" t="s">
        <v>15</v>
      </c>
      <c r="M9" s="109"/>
      <c r="N9" s="109"/>
      <c r="O9" s="110"/>
      <c r="P9" s="105">
        <v>25</v>
      </c>
      <c r="Q9" s="119">
        <v>26</v>
      </c>
      <c r="R9" s="119">
        <v>27</v>
      </c>
      <c r="S9" s="119">
        <v>28</v>
      </c>
      <c r="T9" s="119">
        <v>29</v>
      </c>
      <c r="U9" s="119">
        <v>30</v>
      </c>
      <c r="V9" s="126"/>
    </row>
    <row r="10" ht="17.25" customHeight="1" spans="1:22">
      <c r="A10" s="45"/>
      <c r="B10" s="46"/>
      <c r="C10" s="47"/>
      <c r="D10" s="48"/>
      <c r="E10" s="46"/>
      <c r="F10" s="31"/>
      <c r="G10" s="56"/>
      <c r="I10" s="86"/>
      <c r="J10" s="87"/>
      <c r="K10" s="88"/>
      <c r="L10" s="87"/>
      <c r="M10" s="111"/>
      <c r="N10" s="111"/>
      <c r="O10" s="112"/>
      <c r="P10" s="108"/>
      <c r="Q10" s="121"/>
      <c r="R10" s="121"/>
      <c r="S10" s="121"/>
      <c r="T10" s="121"/>
      <c r="U10" s="121"/>
      <c r="V10" s="127"/>
    </row>
    <row r="11" ht="34.5" customHeight="1" spans="1:22">
      <c r="A11" s="49">
        <v>30</v>
      </c>
      <c r="B11" s="50">
        <v>31</v>
      </c>
      <c r="C11" s="51"/>
      <c r="D11" s="51"/>
      <c r="E11" s="51"/>
      <c r="F11" s="51"/>
      <c r="G11" s="60"/>
      <c r="I11" s="89"/>
      <c r="J11" s="90"/>
      <c r="K11" s="90"/>
      <c r="L11" s="90"/>
      <c r="M11" s="113"/>
      <c r="N11" s="113"/>
      <c r="O11" s="114"/>
      <c r="P11" s="115"/>
      <c r="Q11" s="123"/>
      <c r="R11" s="123"/>
      <c r="S11" s="123"/>
      <c r="T11" s="123"/>
      <c r="U11" s="123"/>
      <c r="V11" s="129"/>
    </row>
    <row r="13" spans="1:15">
      <c r="A13" t="s">
        <v>16</v>
      </c>
      <c r="H13" s="61"/>
      <c r="I13" s="91" t="s">
        <v>17</v>
      </c>
      <c r="O13" t="s">
        <v>18</v>
      </c>
    </row>
    <row r="14" spans="8:9">
      <c r="H14" s="62"/>
      <c r="I14" s="91" t="s">
        <v>19</v>
      </c>
    </row>
    <row r="15" spans="8:9">
      <c r="H15" s="63"/>
      <c r="I15" s="91" t="s">
        <v>20</v>
      </c>
    </row>
    <row r="16" spans="8:13">
      <c r="H16" s="64"/>
      <c r="I16" s="91" t="s">
        <v>21</v>
      </c>
      <c r="M16" t="s">
        <v>22</v>
      </c>
    </row>
    <row r="17" spans="8:15">
      <c r="H17" s="65"/>
      <c r="I17" s="91" t="s">
        <v>23</v>
      </c>
      <c r="O17" t="s">
        <v>24</v>
      </c>
    </row>
    <row r="18" spans="8:9">
      <c r="H18" s="66"/>
      <c r="I18" s="17" t="s">
        <v>25</v>
      </c>
    </row>
  </sheetData>
  <mergeCells count="62">
    <mergeCell ref="A1:G1"/>
    <mergeCell ref="I1:O1"/>
    <mergeCell ref="P1:V1"/>
    <mergeCell ref="A4:A5"/>
    <mergeCell ref="A7:A8"/>
    <mergeCell ref="A9:A10"/>
    <mergeCell ref="B4:B5"/>
    <mergeCell ref="B7:B8"/>
    <mergeCell ref="C4:C5"/>
    <mergeCell ref="C7:C8"/>
    <mergeCell ref="C9:C10"/>
    <mergeCell ref="D4:D5"/>
    <mergeCell ref="D7:D8"/>
    <mergeCell ref="D9:D10"/>
    <mergeCell ref="E4:E5"/>
    <mergeCell ref="E7:E8"/>
    <mergeCell ref="E9:E10"/>
    <mergeCell ref="F4:F5"/>
    <mergeCell ref="F7:F8"/>
    <mergeCell ref="F9:F10"/>
    <mergeCell ref="G4:G5"/>
    <mergeCell ref="G7:G8"/>
    <mergeCell ref="G9:G10"/>
    <mergeCell ref="I4:I5"/>
    <mergeCell ref="I9:I10"/>
    <mergeCell ref="J4:J5"/>
    <mergeCell ref="J7:J8"/>
    <mergeCell ref="J9:J10"/>
    <mergeCell ref="K4:K5"/>
    <mergeCell ref="K7:K8"/>
    <mergeCell ref="K9:K10"/>
    <mergeCell ref="L4:L5"/>
    <mergeCell ref="L7:L8"/>
    <mergeCell ref="L9:L10"/>
    <mergeCell ref="M7:M8"/>
    <mergeCell ref="M9:M10"/>
    <mergeCell ref="N4:N5"/>
    <mergeCell ref="N7:N8"/>
    <mergeCell ref="N9:N10"/>
    <mergeCell ref="O4:O5"/>
    <mergeCell ref="O7:O8"/>
    <mergeCell ref="O9:O10"/>
    <mergeCell ref="P4:P5"/>
    <mergeCell ref="P7:P8"/>
    <mergeCell ref="P9:P10"/>
    <mergeCell ref="Q7:Q8"/>
    <mergeCell ref="Q9:Q10"/>
    <mergeCell ref="R4:R5"/>
    <mergeCell ref="R7:R8"/>
    <mergeCell ref="R9:R10"/>
    <mergeCell ref="S4:S5"/>
    <mergeCell ref="S7:S8"/>
    <mergeCell ref="S9:S10"/>
    <mergeCell ref="T4:T5"/>
    <mergeCell ref="T7:T8"/>
    <mergeCell ref="T9:T10"/>
    <mergeCell ref="U4:U5"/>
    <mergeCell ref="U7:U8"/>
    <mergeCell ref="U9:U10"/>
    <mergeCell ref="V4:V5"/>
    <mergeCell ref="V7:V8"/>
    <mergeCell ref="V9:V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C4" sqref="C4"/>
    </sheetView>
  </sheetViews>
  <sheetFormatPr defaultColWidth="9" defaultRowHeight="14.25"/>
  <cols>
    <col min="1" max="1" width="9.85833333333333" customWidth="1"/>
    <col min="3" max="3" width="11.7083333333333" customWidth="1"/>
  </cols>
  <sheetData>
    <row r="1" spans="1:8">
      <c r="A1" s="1" t="s">
        <v>26</v>
      </c>
      <c r="B1" s="1" t="s">
        <v>27</v>
      </c>
      <c r="C1" s="1" t="s">
        <v>28</v>
      </c>
      <c r="D1" s="2" t="s">
        <v>29</v>
      </c>
      <c r="E1" s="2"/>
      <c r="F1" s="2"/>
      <c r="G1" s="2"/>
      <c r="H1" s="2"/>
    </row>
    <row r="2" spans="1:9">
      <c r="A2" s="1"/>
      <c r="B2" s="1"/>
      <c r="C2" s="1"/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1:9">
      <c r="A3" s="3" t="s">
        <v>36</v>
      </c>
      <c r="B3" s="4">
        <v>2015</v>
      </c>
      <c r="C3" s="5" t="s">
        <v>37</v>
      </c>
      <c r="D3" s="6">
        <v>738</v>
      </c>
      <c r="E3" s="6">
        <v>179</v>
      </c>
      <c r="F3" s="6"/>
      <c r="G3" s="6">
        <v>182</v>
      </c>
      <c r="H3" s="6"/>
      <c r="I3" s="5">
        <f>SUM(D3:H3)</f>
        <v>1099</v>
      </c>
    </row>
    <row r="4" spans="1:9">
      <c r="A4" s="3" t="s">
        <v>36</v>
      </c>
      <c r="B4" s="4">
        <v>2015</v>
      </c>
      <c r="C4" s="7" t="s">
        <v>38</v>
      </c>
      <c r="D4" s="8">
        <v>6</v>
      </c>
      <c r="E4" s="8">
        <v>16</v>
      </c>
      <c r="F4" s="8"/>
      <c r="G4" s="8">
        <v>21</v>
      </c>
      <c r="H4" s="8"/>
      <c r="I4" s="7">
        <f>SUM(D4:H4)</f>
        <v>43</v>
      </c>
    </row>
    <row r="5" spans="1:9">
      <c r="A5" s="3" t="s">
        <v>36</v>
      </c>
      <c r="B5" s="4">
        <v>2015</v>
      </c>
      <c r="C5" s="7" t="s">
        <v>39</v>
      </c>
      <c r="D5" s="9">
        <f t="shared" ref="D5:G5" si="0">100*D4/(D3+D4)</f>
        <v>0.806451612903226</v>
      </c>
      <c r="E5" s="9">
        <f t="shared" si="0"/>
        <v>8.2051282051282</v>
      </c>
      <c r="F5" s="9"/>
      <c r="G5" s="9">
        <f t="shared" si="0"/>
        <v>10.3448275862069</v>
      </c>
      <c r="H5" s="9"/>
      <c r="I5" s="21">
        <f>100*I4/(I3+I4)</f>
        <v>3.76532399299475</v>
      </c>
    </row>
    <row r="6" spans="1:9">
      <c r="A6" s="3" t="s">
        <v>36</v>
      </c>
      <c r="B6" s="4">
        <v>2016</v>
      </c>
      <c r="C6" s="5" t="s">
        <v>37</v>
      </c>
      <c r="D6" s="10">
        <v>290</v>
      </c>
      <c r="E6" s="10">
        <v>130</v>
      </c>
      <c r="F6" s="10">
        <v>314</v>
      </c>
      <c r="G6" s="10"/>
      <c r="H6" s="10"/>
      <c r="I6" s="5">
        <f>SUM(D6:H6)</f>
        <v>734</v>
      </c>
    </row>
    <row r="7" spans="1:9">
      <c r="A7" s="3" t="s">
        <v>36</v>
      </c>
      <c r="B7" s="4">
        <v>2016</v>
      </c>
      <c r="C7" s="7" t="s">
        <v>38</v>
      </c>
      <c r="D7" s="8">
        <v>8</v>
      </c>
      <c r="E7" s="8">
        <v>10</v>
      </c>
      <c r="F7" s="8">
        <v>13</v>
      </c>
      <c r="G7" s="8"/>
      <c r="H7" s="8"/>
      <c r="I7" s="7">
        <f>SUM(D7:H7)</f>
        <v>31</v>
      </c>
    </row>
    <row r="8" spans="1:9">
      <c r="A8" s="3" t="s">
        <v>36</v>
      </c>
      <c r="B8" s="4">
        <v>2016</v>
      </c>
      <c r="C8" s="7" t="s">
        <v>39</v>
      </c>
      <c r="D8" s="9">
        <f t="shared" ref="D8:F8" si="1">100*D7/(D6+D7)</f>
        <v>2.68456375838926</v>
      </c>
      <c r="E8" s="9">
        <f t="shared" si="1"/>
        <v>7.14285714285714</v>
      </c>
      <c r="F8" s="9">
        <f t="shared" si="1"/>
        <v>3.97553516819572</v>
      </c>
      <c r="G8" s="9"/>
      <c r="H8" s="9"/>
      <c r="I8" s="21">
        <f>100*I7/(I6+I7)</f>
        <v>4.05228758169935</v>
      </c>
    </row>
    <row r="9" spans="1:9">
      <c r="A9" s="11" t="s">
        <v>40</v>
      </c>
      <c r="B9" s="4">
        <v>2015</v>
      </c>
      <c r="C9" s="5" t="s">
        <v>37</v>
      </c>
      <c r="D9" s="12"/>
      <c r="E9" s="10"/>
      <c r="F9" s="10">
        <v>239</v>
      </c>
      <c r="G9" s="10">
        <v>294</v>
      </c>
      <c r="H9" s="16"/>
      <c r="I9" s="5">
        <f>SUM(F9:G9)</f>
        <v>533</v>
      </c>
    </row>
    <row r="10" spans="1:9">
      <c r="A10" s="11" t="s">
        <v>40</v>
      </c>
      <c r="B10" s="4">
        <v>2015</v>
      </c>
      <c r="C10" s="7" t="s">
        <v>38</v>
      </c>
      <c r="D10" s="13"/>
      <c r="E10" s="8"/>
      <c r="F10" s="8">
        <v>51</v>
      </c>
      <c r="G10" s="8">
        <v>66</v>
      </c>
      <c r="H10" s="17"/>
      <c r="I10" s="7">
        <f>SUM(F10:G10)</f>
        <v>117</v>
      </c>
    </row>
    <row r="11" spans="1:9">
      <c r="A11" s="11" t="s">
        <v>40</v>
      </c>
      <c r="B11" s="4">
        <v>2015</v>
      </c>
      <c r="C11" s="7" t="s">
        <v>39</v>
      </c>
      <c r="D11" s="14"/>
      <c r="E11" s="18"/>
      <c r="F11" s="9">
        <f t="shared" ref="F11:I11" si="2">100*F10/(F9+F10)</f>
        <v>17.5862068965517</v>
      </c>
      <c r="G11" s="9">
        <f t="shared" si="2"/>
        <v>18.3333333333333</v>
      </c>
      <c r="H11" s="19"/>
      <c r="I11" s="21">
        <f t="shared" si="2"/>
        <v>18</v>
      </c>
    </row>
    <row r="12" spans="1:9">
      <c r="A12" s="11" t="s">
        <v>40</v>
      </c>
      <c r="B12" s="4">
        <v>2016</v>
      </c>
      <c r="C12" s="5" t="s">
        <v>37</v>
      </c>
      <c r="D12" s="12"/>
      <c r="E12" s="10"/>
      <c r="F12" s="10"/>
      <c r="G12" s="10"/>
      <c r="H12" s="16">
        <v>550</v>
      </c>
      <c r="I12" s="5">
        <v>550</v>
      </c>
    </row>
    <row r="13" spans="1:9">
      <c r="A13" s="11" t="s">
        <v>40</v>
      </c>
      <c r="B13" s="4">
        <v>2016</v>
      </c>
      <c r="C13" s="7" t="s">
        <v>38</v>
      </c>
      <c r="D13" s="13"/>
      <c r="E13" s="8"/>
      <c r="F13" s="8"/>
      <c r="G13" s="8"/>
      <c r="H13" s="17">
        <v>136</v>
      </c>
      <c r="I13" s="7">
        <v>136</v>
      </c>
    </row>
    <row r="14" spans="1:9">
      <c r="A14" s="11" t="s">
        <v>40</v>
      </c>
      <c r="B14" s="4">
        <v>2016</v>
      </c>
      <c r="C14" s="15" t="s">
        <v>39</v>
      </c>
      <c r="D14" s="14"/>
      <c r="E14" s="18"/>
      <c r="F14" s="18"/>
      <c r="G14" s="18"/>
      <c r="H14" s="20">
        <f>100*H13/(H12+H13)</f>
        <v>19.8250728862974</v>
      </c>
      <c r="I14" s="21">
        <f>100*I13/(I12+I13)</f>
        <v>19.8250728862974</v>
      </c>
    </row>
  </sheetData>
  <mergeCells count="4">
    <mergeCell ref="D1:H1"/>
    <mergeCell ref="A1:A2"/>
    <mergeCell ref="B1:B2"/>
    <mergeCell ref="C1:C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Mortality during acclimation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Великий Ктулху</dc:creator>
  <cp:lastModifiedBy>Reviewer</cp:lastModifiedBy>
  <dcterms:created xsi:type="dcterms:W3CDTF">2019-07-16T18:38:00Z</dcterms:created>
  <dcterms:modified xsi:type="dcterms:W3CDTF">2022-06-03T16:40:27Z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