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<sst xmlns="http://schemas.openxmlformats.org/spreadsheetml/2006/main" count="158" uniqueCount="92">
  <si>
    <t>Color</t>
  </si>
  <si>
    <t>№</t>
  </si>
  <si>
    <t>Anntennae</t>
  </si>
  <si>
    <t>Pereon</t>
  </si>
  <si>
    <t>Date</t>
  </si>
  <si>
    <t>Sample</t>
  </si>
  <si>
    <t>Weight, g</t>
  </si>
  <si>
    <t>Carotenoids, ppm</t>
  </si>
  <si>
    <t>Color_morph</t>
  </si>
  <si>
    <t>15 kDa</t>
  </si>
  <si>
    <t>25 kDa</t>
  </si>
  <si>
    <t>hemocyanin</t>
  </si>
  <si>
    <t>15 kDa, %</t>
  </si>
  <si>
    <t>25 kDa, %</t>
  </si>
  <si>
    <t>15 kDa, to hemocyanin</t>
  </si>
  <si>
    <t>25 kDa, to hemocyanin</t>
  </si>
  <si>
    <t>Keep (not smeary)</t>
  </si>
  <si>
    <t>db</t>
  </si>
  <si>
    <t>aa9d5f</t>
  </si>
  <si>
    <t>8b9382</t>
  </si>
  <si>
    <t>Ecy 438 db</t>
  </si>
  <si>
    <t>b</t>
  </si>
  <si>
    <t>T</t>
  </si>
  <si>
    <t>a99183</t>
  </si>
  <si>
    <t>6f7a7f</t>
  </si>
  <si>
    <t>Ecy 439 db</t>
  </si>
  <si>
    <t>c2b284</t>
  </si>
  <si>
    <t>bfcfb1</t>
  </si>
  <si>
    <t>Ecy 440 db</t>
  </si>
  <si>
    <t>c4bb9b</t>
  </si>
  <si>
    <t>a4a497</t>
  </si>
  <si>
    <t>Ecy 441 db</t>
  </si>
  <si>
    <t>ac9779</t>
  </si>
  <si>
    <t>959b8f</t>
  </si>
  <si>
    <t>Ecy 442 db</t>
  </si>
  <si>
    <t>ac9986</t>
  </si>
  <si>
    <t>8f9485</t>
  </si>
  <si>
    <t>Ecy 443 db</t>
  </si>
  <si>
    <t>g</t>
  </si>
  <si>
    <t>b8a36a</t>
  </si>
  <si>
    <t>Ecy 444 g</t>
  </si>
  <si>
    <t>a5834f</t>
  </si>
  <si>
    <t>9d9985</t>
  </si>
  <si>
    <t>Ecy 445 g</t>
  </si>
  <si>
    <t>b89a6e</t>
  </si>
  <si>
    <t>bfc2aa</t>
  </si>
  <si>
    <t>Ecy 446 g</t>
  </si>
  <si>
    <t>bba274</t>
  </si>
  <si>
    <t>c0be9b</t>
  </si>
  <si>
    <t>Ecy 447 g</t>
  </si>
  <si>
    <t>a47f51</t>
  </si>
  <si>
    <t>Ecy 448 g</t>
  </si>
  <si>
    <t>b59b67</t>
  </si>
  <si>
    <t>c0c4a6</t>
  </si>
  <si>
    <t>Ecy 449 g</t>
  </si>
  <si>
    <t>o</t>
  </si>
  <si>
    <t>e0be71</t>
  </si>
  <si>
    <t>b7b58c</t>
  </si>
  <si>
    <t>Ecy 450 o</t>
  </si>
  <si>
    <t>F</t>
  </si>
  <si>
    <t>c9aa82</t>
  </si>
  <si>
    <t>c9c48f</t>
  </si>
  <si>
    <t>Ecy 451 o</t>
  </si>
  <si>
    <t>cda767</t>
  </si>
  <si>
    <t>d3cca6</t>
  </si>
  <si>
    <t>Ecy 452 o</t>
  </si>
  <si>
    <t>ceab7b</t>
  </si>
  <si>
    <t>cabb8d</t>
  </si>
  <si>
    <t>Ecy 453 o</t>
  </si>
  <si>
    <t>b79a5f</t>
  </si>
  <si>
    <t>cacbad</t>
  </si>
  <si>
    <t>Ecy 454 o</t>
  </si>
  <si>
    <t>be9f6a</t>
  </si>
  <si>
    <t>cab770</t>
  </si>
  <si>
    <t>Ecy 455 o</t>
  </si>
  <si>
    <t>77969e</t>
  </si>
  <si>
    <t>Ecy 456 b</t>
  </si>
  <si>
    <t>8b7e66</t>
  </si>
  <si>
    <t>83a3a5</t>
  </si>
  <si>
    <t>Ecy 457 b</t>
  </si>
  <si>
    <t>9a917b</t>
  </si>
  <si>
    <t>98a59b</t>
  </si>
  <si>
    <t>Ecy 458 b</t>
  </si>
  <si>
    <t>9a8766</t>
  </si>
  <si>
    <t>758d8b</t>
  </si>
  <si>
    <t>Ecy 459 b</t>
  </si>
  <si>
    <t>b1b497</t>
  </si>
  <si>
    <t>7298a7</t>
  </si>
  <si>
    <t>Ecy 460 b</t>
  </si>
  <si>
    <t>96927e</t>
  </si>
  <si>
    <t>93afb2</t>
  </si>
  <si>
    <t>Ecy 461 b</t>
  </si>
</sst>
</file>

<file path=xl/styles.xml><?xml version="1.0" encoding="utf-8"?>
<styleSheet xmlns="http://schemas.openxmlformats.org/spreadsheetml/2006/main">
  <numFmts count="5">
    <numFmt numFmtId="176" formatCode="000E+00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1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2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8" borderId="3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left" vertical="center" wrapText="1"/>
    </xf>
    <xf numFmtId="58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176" fontId="1" fillId="0" borderId="0" xfId="0" applyNumberFormat="1" applyFont="1" applyAlignment="1">
      <alignment horizontal="right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5"/>
  <sheetViews>
    <sheetView tabSelected="1" workbookViewId="0">
      <selection activeCell="T23" sqref="T23"/>
    </sheetView>
  </sheetViews>
  <sheetFormatPr defaultColWidth="9" defaultRowHeight="14.25"/>
  <cols>
    <col min="5" max="5" width="9.375"/>
    <col min="8" max="8" width="17.375" customWidth="1"/>
    <col min="9" max="9" width="11.125" customWidth="1"/>
    <col min="10" max="10" width="13.75" customWidth="1"/>
    <col min="13" max="13" width="13.75"/>
    <col min="14" max="15" width="12.625"/>
    <col min="16" max="19" width="7" customWidth="1"/>
  </cols>
  <sheetData>
    <row r="1" ht="25.5" spans="1:20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K1" s="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</row>
    <row r="2" spans="1:20">
      <c r="A2" t="s">
        <v>17</v>
      </c>
      <c r="B2">
        <v>438</v>
      </c>
      <c r="C2" t="s">
        <v>18</v>
      </c>
      <c r="D2" t="s">
        <v>19</v>
      </c>
      <c r="E2" s="2">
        <v>44078</v>
      </c>
      <c r="F2" s="1" t="s">
        <v>20</v>
      </c>
      <c r="G2" s="3">
        <v>0.0207</v>
      </c>
      <c r="H2" s="3">
        <v>0.4057765305</v>
      </c>
      <c r="I2" s="3">
        <v>0.01088552456</v>
      </c>
      <c r="J2" s="3">
        <v>0.4057765305</v>
      </c>
      <c r="K2" s="3">
        <v>77.9</v>
      </c>
      <c r="L2" t="s">
        <v>21</v>
      </c>
      <c r="M2">
        <v>18.43133791</v>
      </c>
      <c r="N2">
        <v>51.28174052</v>
      </c>
      <c r="O2">
        <v>332.2606575</v>
      </c>
      <c r="P2">
        <f>(M2)/(M2+N2+O2)*100</f>
        <v>4.5852094956795</v>
      </c>
      <c r="Q2">
        <f>(N2)/(M2+N2+O2)*100</f>
        <v>12.7574853619119</v>
      </c>
      <c r="R2">
        <f>M2/O2*100</f>
        <v>5.54725258436594</v>
      </c>
      <c r="S2">
        <f>N2/O2*100</f>
        <v>15.434189803227</v>
      </c>
      <c r="T2" t="s">
        <v>22</v>
      </c>
    </row>
    <row r="3" spans="1:20">
      <c r="A3" t="s">
        <v>17</v>
      </c>
      <c r="B3">
        <v>439</v>
      </c>
      <c r="C3" t="s">
        <v>23</v>
      </c>
      <c r="D3" t="s">
        <v>24</v>
      </c>
      <c r="E3" s="2">
        <v>44078</v>
      </c>
      <c r="F3" s="1" t="s">
        <v>25</v>
      </c>
      <c r="G3" s="3">
        <v>0.029</v>
      </c>
      <c r="H3" s="3">
        <v>0.341748327</v>
      </c>
      <c r="I3" s="3">
        <v>0.00367210689</v>
      </c>
      <c r="J3" s="3">
        <v>0.341748327</v>
      </c>
      <c r="K3" s="3">
        <v>46.7</v>
      </c>
      <c r="L3" t="s">
        <v>21</v>
      </c>
      <c r="M3">
        <v>49.40741901</v>
      </c>
      <c r="N3">
        <v>86.57631207</v>
      </c>
      <c r="O3">
        <v>883.7956279</v>
      </c>
      <c r="P3">
        <f t="shared" ref="P3:P25" si="0">(M3)/(M3+N3+O3)*100</f>
        <v>4.84491263477014</v>
      </c>
      <c r="Q3">
        <f t="shared" ref="Q3:Q25" si="1">(N3)/(M3+N3+O3)*100</f>
        <v>8.48971018168038</v>
      </c>
      <c r="R3">
        <f t="shared" ref="R3:R25" si="2">M3/O3*100</f>
        <v>5.59036698647149</v>
      </c>
      <c r="S3">
        <f t="shared" ref="S3:S25" si="3">N3/O3*100</f>
        <v>9.79596519115118</v>
      </c>
      <c r="T3" t="s">
        <v>22</v>
      </c>
    </row>
    <row r="4" spans="1:20">
      <c r="A4" t="s">
        <v>17</v>
      </c>
      <c r="B4">
        <v>440</v>
      </c>
      <c r="C4" t="s">
        <v>26</v>
      </c>
      <c r="D4" t="s">
        <v>27</v>
      </c>
      <c r="E4" s="2">
        <v>44078</v>
      </c>
      <c r="F4" s="1" t="s">
        <v>28</v>
      </c>
      <c r="G4" s="3">
        <v>0.0264</v>
      </c>
      <c r="H4" s="3">
        <v>0.2928108275</v>
      </c>
      <c r="I4" s="3">
        <v>0.000580984808</v>
      </c>
      <c r="J4" s="3">
        <v>0.2928108275</v>
      </c>
      <c r="K4" s="3">
        <v>44</v>
      </c>
      <c r="L4" t="s">
        <v>21</v>
      </c>
      <c r="M4">
        <v>34.04102804</v>
      </c>
      <c r="N4">
        <v>70.974</v>
      </c>
      <c r="O4">
        <v>499.4629626</v>
      </c>
      <c r="P4">
        <f t="shared" si="0"/>
        <v>5.63147518472237</v>
      </c>
      <c r="Q4">
        <f t="shared" si="1"/>
        <v>11.7413704219165</v>
      </c>
      <c r="R4">
        <f t="shared" si="2"/>
        <v>6.81552599271752</v>
      </c>
      <c r="S4">
        <f t="shared" si="3"/>
        <v>14.2100626702205</v>
      </c>
      <c r="T4" t="s">
        <v>22</v>
      </c>
    </row>
    <row r="5" spans="1:20">
      <c r="A5" t="s">
        <v>17</v>
      </c>
      <c r="B5">
        <v>441</v>
      </c>
      <c r="C5" t="s">
        <v>29</v>
      </c>
      <c r="D5" t="s">
        <v>30</v>
      </c>
      <c r="E5" s="2">
        <v>44078</v>
      </c>
      <c r="F5" s="1" t="s">
        <v>31</v>
      </c>
      <c r="G5" s="3">
        <v>0.0239</v>
      </c>
      <c r="H5" s="3">
        <v>0.2442993522</v>
      </c>
      <c r="I5" s="3">
        <v>0.00346028409</v>
      </c>
      <c r="J5" s="3">
        <v>0.2442993522</v>
      </c>
      <c r="K5" s="3">
        <v>40.6</v>
      </c>
      <c r="L5" t="s">
        <v>21</v>
      </c>
      <c r="M5">
        <v>38.12891986</v>
      </c>
      <c r="N5">
        <v>88.89198606</v>
      </c>
      <c r="O5">
        <v>560.0696864</v>
      </c>
      <c r="P5">
        <f t="shared" si="0"/>
        <v>5.54932934407609</v>
      </c>
      <c r="Q5">
        <f t="shared" si="1"/>
        <v>12.9374477039267</v>
      </c>
      <c r="R5">
        <f t="shared" si="2"/>
        <v>6.80788851563883</v>
      </c>
      <c r="S5">
        <f t="shared" si="3"/>
        <v>15.8715938781435</v>
      </c>
      <c r="T5" t="s">
        <v>22</v>
      </c>
    </row>
    <row r="6" spans="1:20">
      <c r="A6" t="s">
        <v>17</v>
      </c>
      <c r="B6">
        <v>442</v>
      </c>
      <c r="C6" t="s">
        <v>32</v>
      </c>
      <c r="D6" t="s">
        <v>33</v>
      </c>
      <c r="E6" s="2">
        <v>44078</v>
      </c>
      <c r="F6" s="1" t="s">
        <v>34</v>
      </c>
      <c r="G6" s="3">
        <v>0.0259</v>
      </c>
      <c r="H6" s="3">
        <v>0.3095079362</v>
      </c>
      <c r="I6" s="3">
        <v>0.01581868902</v>
      </c>
      <c r="J6" s="3">
        <v>0.3095079362</v>
      </c>
      <c r="K6" s="3">
        <v>47.4</v>
      </c>
      <c r="L6" t="s">
        <v>21</v>
      </c>
      <c r="M6">
        <v>36.60653474</v>
      </c>
      <c r="N6">
        <v>64.98205246</v>
      </c>
      <c r="O6">
        <v>509.8421537</v>
      </c>
      <c r="P6">
        <f t="shared" si="0"/>
        <v>5.98702883111777</v>
      </c>
      <c r="Q6">
        <f t="shared" si="1"/>
        <v>10.6278680663568</v>
      </c>
      <c r="R6">
        <f t="shared" si="2"/>
        <v>7.17997413009908</v>
      </c>
      <c r="S6">
        <f t="shared" si="3"/>
        <v>12.7455236857948</v>
      </c>
      <c r="T6" t="s">
        <v>22</v>
      </c>
    </row>
    <row r="7" spans="1:20">
      <c r="A7" t="s">
        <v>17</v>
      </c>
      <c r="B7">
        <v>443</v>
      </c>
      <c r="C7" t="s">
        <v>35</v>
      </c>
      <c r="D7" t="s">
        <v>36</v>
      </c>
      <c r="E7" s="2">
        <v>44078</v>
      </c>
      <c r="F7" s="1" t="s">
        <v>37</v>
      </c>
      <c r="G7" s="3">
        <v>0.0239</v>
      </c>
      <c r="H7" s="3">
        <v>0.2039150596</v>
      </c>
      <c r="I7" s="3">
        <v>0.01009944919</v>
      </c>
      <c r="J7" s="3">
        <v>0.2039150596</v>
      </c>
      <c r="K7" s="3">
        <v>33.9</v>
      </c>
      <c r="L7" t="s">
        <v>21</v>
      </c>
      <c r="M7">
        <v>48.43766234</v>
      </c>
      <c r="N7">
        <v>84.45411255</v>
      </c>
      <c r="O7">
        <v>653.4004329</v>
      </c>
      <c r="P7">
        <f t="shared" si="0"/>
        <v>6.16026228673203</v>
      </c>
      <c r="Q7">
        <f t="shared" si="1"/>
        <v>10.7408049721581</v>
      </c>
      <c r="R7">
        <f t="shared" si="2"/>
        <v>7.41316655163789</v>
      </c>
      <c r="S7">
        <f t="shared" si="3"/>
        <v>12.9253224053075</v>
      </c>
      <c r="T7" t="s">
        <v>22</v>
      </c>
    </row>
    <row r="8" spans="1:20">
      <c r="A8" t="s">
        <v>38</v>
      </c>
      <c r="B8">
        <v>444</v>
      </c>
      <c r="C8" t="s">
        <v>39</v>
      </c>
      <c r="D8">
        <v>959473</v>
      </c>
      <c r="E8" s="2">
        <v>44078</v>
      </c>
      <c r="F8" s="1" t="s">
        <v>40</v>
      </c>
      <c r="G8" s="3">
        <v>0.0232</v>
      </c>
      <c r="H8" s="3">
        <v>0.3365563154</v>
      </c>
      <c r="I8" s="3">
        <v>0.003631618572</v>
      </c>
      <c r="J8" s="3">
        <v>0.3365563154</v>
      </c>
      <c r="K8" s="3">
        <v>57.6</v>
      </c>
      <c r="L8" t="s">
        <v>21</v>
      </c>
      <c r="M8">
        <v>39.64569161</v>
      </c>
      <c r="N8">
        <v>63.14002268</v>
      </c>
      <c r="O8">
        <v>497.1014739</v>
      </c>
      <c r="P8">
        <f t="shared" si="0"/>
        <v>6.60885786369606</v>
      </c>
      <c r="Q8">
        <f t="shared" si="1"/>
        <v>10.5253160799297</v>
      </c>
      <c r="R8">
        <f t="shared" si="2"/>
        <v>7.97537196962232</v>
      </c>
      <c r="S8">
        <f t="shared" si="3"/>
        <v>12.7016365863163</v>
      </c>
      <c r="T8" t="s">
        <v>22</v>
      </c>
    </row>
    <row r="9" spans="1:20">
      <c r="A9" t="s">
        <v>38</v>
      </c>
      <c r="B9">
        <v>445</v>
      </c>
      <c r="C9" t="s">
        <v>41</v>
      </c>
      <c r="D9" t="s">
        <v>42</v>
      </c>
      <c r="E9" s="2">
        <v>44078</v>
      </c>
      <c r="F9" s="1" t="s">
        <v>43</v>
      </c>
      <c r="G9" s="3">
        <v>0.0308</v>
      </c>
      <c r="H9" s="3">
        <v>0.3359510303</v>
      </c>
      <c r="I9" s="3">
        <v>0.002786745084</v>
      </c>
      <c r="J9" s="3">
        <v>0.3359510303</v>
      </c>
      <c r="K9" s="3">
        <v>43.2</v>
      </c>
      <c r="L9" t="s">
        <v>21</v>
      </c>
      <c r="M9">
        <v>0.837131367</v>
      </c>
      <c r="N9">
        <v>45.88538874</v>
      </c>
      <c r="O9">
        <v>191.1199732</v>
      </c>
      <c r="P9">
        <f t="shared" si="0"/>
        <v>0.351968798914101</v>
      </c>
      <c r="Q9">
        <f t="shared" si="1"/>
        <v>19.2923426348262</v>
      </c>
      <c r="R9">
        <f t="shared" si="2"/>
        <v>0.438013543526386</v>
      </c>
      <c r="S9">
        <f t="shared" si="3"/>
        <v>24.0086831175843</v>
      </c>
      <c r="T9" t="s">
        <v>22</v>
      </c>
    </row>
    <row r="10" spans="1:20">
      <c r="A10" t="s">
        <v>38</v>
      </c>
      <c r="B10">
        <v>446</v>
      </c>
      <c r="C10" t="s">
        <v>44</v>
      </c>
      <c r="D10" t="s">
        <v>45</v>
      </c>
      <c r="E10" s="2">
        <v>44078</v>
      </c>
      <c r="F10" s="1" t="s">
        <v>46</v>
      </c>
      <c r="G10" s="3">
        <v>0.0276</v>
      </c>
      <c r="H10" s="3">
        <v>0.2417890877</v>
      </c>
      <c r="I10" s="3">
        <v>-0.000780691742</v>
      </c>
      <c r="J10" s="3">
        <v>0.2417890877</v>
      </c>
      <c r="K10" s="3">
        <v>34.7</v>
      </c>
      <c r="L10" t="s">
        <v>21</v>
      </c>
      <c r="M10">
        <v>41.72260431</v>
      </c>
      <c r="N10">
        <v>75.8867492</v>
      </c>
      <c r="O10">
        <v>637.1164603</v>
      </c>
      <c r="P10">
        <f t="shared" si="0"/>
        <v>5.52818037313131</v>
      </c>
      <c r="Q10">
        <f t="shared" si="1"/>
        <v>10.0548765937804</v>
      </c>
      <c r="R10">
        <f t="shared" si="2"/>
        <v>6.5486621222051</v>
      </c>
      <c r="S10">
        <f t="shared" si="3"/>
        <v>11.9109698035846</v>
      </c>
      <c r="T10" t="s">
        <v>22</v>
      </c>
    </row>
    <row r="11" spans="1:20">
      <c r="A11" t="s">
        <v>38</v>
      </c>
      <c r="B11">
        <v>447</v>
      </c>
      <c r="C11" t="s">
        <v>47</v>
      </c>
      <c r="D11" t="s">
        <v>48</v>
      </c>
      <c r="E11" s="2">
        <v>44078</v>
      </c>
      <c r="F11" s="1" t="s">
        <v>49</v>
      </c>
      <c r="G11" s="3">
        <v>0.0256</v>
      </c>
      <c r="H11" s="3">
        <v>0.2942334712</v>
      </c>
      <c r="I11" s="3">
        <v>0.005353724584</v>
      </c>
      <c r="J11" s="3">
        <v>0.2942334712</v>
      </c>
      <c r="K11" s="3">
        <v>45.6</v>
      </c>
      <c r="L11" t="s">
        <v>21</v>
      </c>
      <c r="M11">
        <v>38.93830177</v>
      </c>
      <c r="N11">
        <v>61.03787416</v>
      </c>
      <c r="O11">
        <v>611.7257178</v>
      </c>
      <c r="P11">
        <f t="shared" si="0"/>
        <v>5.47115331756755</v>
      </c>
      <c r="Q11">
        <f t="shared" si="1"/>
        <v>8.57632594457534</v>
      </c>
      <c r="R11">
        <f t="shared" si="2"/>
        <v>6.36532037757658</v>
      </c>
      <c r="S11">
        <f t="shared" si="3"/>
        <v>9.97798071650732</v>
      </c>
      <c r="T11" t="s">
        <v>22</v>
      </c>
    </row>
    <row r="12" spans="1:20">
      <c r="A12" t="s">
        <v>38</v>
      </c>
      <c r="B12">
        <v>448</v>
      </c>
      <c r="C12" t="s">
        <v>50</v>
      </c>
      <c r="D12">
        <v>817669</v>
      </c>
      <c r="E12" s="2">
        <v>44078</v>
      </c>
      <c r="F12" s="1" t="s">
        <v>51</v>
      </c>
      <c r="G12" s="3">
        <v>0.0399</v>
      </c>
      <c r="H12" s="3">
        <v>0.3496063948</v>
      </c>
      <c r="I12" s="3">
        <v>0.005003477447</v>
      </c>
      <c r="J12" s="3">
        <v>0.3496063948</v>
      </c>
      <c r="K12" s="3">
        <v>34.6</v>
      </c>
      <c r="L12" t="s">
        <v>21</v>
      </c>
      <c r="M12">
        <v>30.44618834</v>
      </c>
      <c r="N12">
        <v>88.59192825</v>
      </c>
      <c r="O12">
        <v>511.573991</v>
      </c>
      <c r="P12">
        <f t="shared" si="0"/>
        <v>4.82803738995049</v>
      </c>
      <c r="Q12">
        <f t="shared" si="1"/>
        <v>14.0485612603555</v>
      </c>
      <c r="R12">
        <f t="shared" si="2"/>
        <v>5.95147307635505</v>
      </c>
      <c r="S12">
        <f t="shared" si="3"/>
        <v>17.3175200085573</v>
      </c>
      <c r="T12" t="s">
        <v>22</v>
      </c>
    </row>
    <row r="13" spans="1:20">
      <c r="A13" t="s">
        <v>38</v>
      </c>
      <c r="B13">
        <v>449</v>
      </c>
      <c r="C13" t="s">
        <v>52</v>
      </c>
      <c r="D13" t="s">
        <v>53</v>
      </c>
      <c r="E13" s="2">
        <v>44078</v>
      </c>
      <c r="F13" s="1" t="s">
        <v>54</v>
      </c>
      <c r="G13" s="3">
        <v>0.027</v>
      </c>
      <c r="H13" s="3">
        <v>0.3153215051</v>
      </c>
      <c r="I13" s="3">
        <v>0.009846469387</v>
      </c>
      <c r="J13" s="3">
        <v>0.3153215051</v>
      </c>
      <c r="K13" s="3">
        <v>46.3</v>
      </c>
      <c r="L13" t="s">
        <v>21</v>
      </c>
      <c r="M13">
        <v>44.87471526</v>
      </c>
      <c r="N13">
        <v>83.65831435</v>
      </c>
      <c r="O13">
        <v>654.3900911</v>
      </c>
      <c r="P13">
        <f t="shared" si="0"/>
        <v>5.73168860044713</v>
      </c>
      <c r="Q13">
        <f t="shared" si="1"/>
        <v>10.6853804846297</v>
      </c>
      <c r="R13">
        <f t="shared" si="2"/>
        <v>6.85748697456095</v>
      </c>
      <c r="S13">
        <f t="shared" si="3"/>
        <v>12.7841658191025</v>
      </c>
      <c r="T13" t="s">
        <v>22</v>
      </c>
    </row>
    <row r="14" spans="1:20">
      <c r="A14" t="s">
        <v>55</v>
      </c>
      <c r="B14">
        <v>450</v>
      </c>
      <c r="C14" t="s">
        <v>56</v>
      </c>
      <c r="D14" t="s">
        <v>57</v>
      </c>
      <c r="E14" s="2">
        <v>44078</v>
      </c>
      <c r="F14" s="1" t="s">
        <v>58</v>
      </c>
      <c r="G14" s="3">
        <v>0.0203</v>
      </c>
      <c r="H14" s="3">
        <v>0.3356632888</v>
      </c>
      <c r="I14" s="3">
        <v>0.008829996921</v>
      </c>
      <c r="J14" s="3">
        <v>0.3356632888</v>
      </c>
      <c r="K14" s="3">
        <v>65.7</v>
      </c>
      <c r="L14" t="s">
        <v>55</v>
      </c>
      <c r="M14">
        <v>-5.887372014</v>
      </c>
      <c r="N14">
        <v>17.97952218</v>
      </c>
      <c r="O14">
        <v>123.1911263</v>
      </c>
      <c r="P14"/>
      <c r="Q14"/>
      <c r="R14"/>
      <c r="S14"/>
      <c r="T14" t="s">
        <v>59</v>
      </c>
    </row>
    <row r="15" spans="1:20">
      <c r="A15" t="s">
        <v>55</v>
      </c>
      <c r="B15">
        <v>451</v>
      </c>
      <c r="C15" t="s">
        <v>60</v>
      </c>
      <c r="D15" t="s">
        <v>61</v>
      </c>
      <c r="E15" s="2">
        <v>44078</v>
      </c>
      <c r="F15" s="1" t="s">
        <v>62</v>
      </c>
      <c r="G15" s="3">
        <v>0.0164</v>
      </c>
      <c r="H15" s="3">
        <v>0.1212171018</v>
      </c>
      <c r="I15" s="3">
        <v>0.002501536626</v>
      </c>
      <c r="J15" s="3">
        <v>0.1212171018</v>
      </c>
      <c r="K15" s="3">
        <v>29.4</v>
      </c>
      <c r="L15" t="s">
        <v>55</v>
      </c>
      <c r="M15">
        <v>12.21208054</v>
      </c>
      <c r="N15">
        <v>61.95033557</v>
      </c>
      <c r="O15">
        <v>180.9731544</v>
      </c>
      <c r="P15"/>
      <c r="Q15"/>
      <c r="R15"/>
      <c r="S15"/>
      <c r="T15" t="s">
        <v>59</v>
      </c>
    </row>
    <row r="16" spans="1:20">
      <c r="A16" t="s">
        <v>55</v>
      </c>
      <c r="B16">
        <v>452</v>
      </c>
      <c r="C16" t="s">
        <v>63</v>
      </c>
      <c r="D16" t="s">
        <v>64</v>
      </c>
      <c r="E16" s="2">
        <v>44078</v>
      </c>
      <c r="F16" s="1" t="s">
        <v>65</v>
      </c>
      <c r="G16" s="3">
        <v>0.0188</v>
      </c>
      <c r="H16" s="3">
        <v>0.1772993058</v>
      </c>
      <c r="I16" s="3">
        <v>0.005995064974</v>
      </c>
      <c r="J16" s="3">
        <v>0.1772993058</v>
      </c>
      <c r="K16" s="3">
        <v>37.5</v>
      </c>
      <c r="L16" t="s">
        <v>55</v>
      </c>
      <c r="M16">
        <v>2.916211293</v>
      </c>
      <c r="N16">
        <v>11.90710383</v>
      </c>
      <c r="O16">
        <v>582.6429872</v>
      </c>
      <c r="P16">
        <f t="shared" si="0"/>
        <v>0.488096363202664</v>
      </c>
      <c r="Q16">
        <f t="shared" si="1"/>
        <v>1.99293312170145</v>
      </c>
      <c r="R16">
        <f t="shared" si="2"/>
        <v>0.500514269812875</v>
      </c>
      <c r="S16">
        <f t="shared" si="3"/>
        <v>2.04363634190842</v>
      </c>
      <c r="T16" t="s">
        <v>22</v>
      </c>
    </row>
    <row r="17" spans="1:20">
      <c r="A17" t="s">
        <v>55</v>
      </c>
      <c r="B17">
        <v>453</v>
      </c>
      <c r="C17" t="s">
        <v>66</v>
      </c>
      <c r="D17" t="s">
        <v>67</v>
      </c>
      <c r="E17" s="2">
        <v>44078</v>
      </c>
      <c r="F17" s="1" t="s">
        <v>68</v>
      </c>
      <c r="G17" s="3">
        <v>0.0134</v>
      </c>
      <c r="H17" s="3">
        <v>0.1110254973</v>
      </c>
      <c r="I17" s="3">
        <v>0.002649677917</v>
      </c>
      <c r="J17" s="3">
        <v>0.1110254973</v>
      </c>
      <c r="K17" s="3">
        <v>33</v>
      </c>
      <c r="L17" t="s">
        <v>55</v>
      </c>
      <c r="M17">
        <v>3.426573427</v>
      </c>
      <c r="N17">
        <v>30.85314685</v>
      </c>
      <c r="O17">
        <v>272.1678322</v>
      </c>
      <c r="P17"/>
      <c r="Q17"/>
      <c r="R17"/>
      <c r="S17"/>
      <c r="T17" t="s">
        <v>59</v>
      </c>
    </row>
    <row r="18" spans="1:20">
      <c r="A18" t="s">
        <v>55</v>
      </c>
      <c r="B18">
        <v>454</v>
      </c>
      <c r="C18" t="s">
        <v>69</v>
      </c>
      <c r="D18" t="s">
        <v>70</v>
      </c>
      <c r="E18" s="2">
        <v>44078</v>
      </c>
      <c r="F18" s="1" t="s">
        <v>71</v>
      </c>
      <c r="G18" s="3">
        <v>0.0157</v>
      </c>
      <c r="H18" s="3">
        <v>0.1421463788</v>
      </c>
      <c r="I18" s="3">
        <v>0.00704245735</v>
      </c>
      <c r="J18" s="3">
        <v>0.1421463788</v>
      </c>
      <c r="K18" s="3">
        <v>36</v>
      </c>
      <c r="L18" t="s">
        <v>55</v>
      </c>
      <c r="M18">
        <v>18.69683846</v>
      </c>
      <c r="N18">
        <v>73.32221741</v>
      </c>
      <c r="O18">
        <v>150.5829363</v>
      </c>
      <c r="P18"/>
      <c r="Q18"/>
      <c r="R18"/>
      <c r="S18"/>
      <c r="T18" t="s">
        <v>59</v>
      </c>
    </row>
    <row r="19" spans="1:20">
      <c r="A19" t="s">
        <v>55</v>
      </c>
      <c r="B19">
        <v>455</v>
      </c>
      <c r="C19" t="s">
        <v>72</v>
      </c>
      <c r="D19" t="s">
        <v>73</v>
      </c>
      <c r="E19" s="2">
        <v>44078</v>
      </c>
      <c r="F19" s="1" t="s">
        <v>74</v>
      </c>
      <c r="G19" s="3">
        <v>0.0154</v>
      </c>
      <c r="H19" s="3">
        <v>0.1181249544</v>
      </c>
      <c r="I19" s="3">
        <v>0.00350323529</v>
      </c>
      <c r="J19" s="3">
        <v>0.1181249544</v>
      </c>
      <c r="K19" s="3">
        <v>30.5</v>
      </c>
      <c r="L19" t="s">
        <v>55</v>
      </c>
      <c r="M19">
        <v>9.766917293</v>
      </c>
      <c r="N19">
        <v>63.19381788</v>
      </c>
      <c r="O19">
        <v>215.2957393</v>
      </c>
      <c r="P19"/>
      <c r="Q19"/>
      <c r="R19"/>
      <c r="S19"/>
      <c r="T19" t="s">
        <v>59</v>
      </c>
    </row>
    <row r="20" spans="1:20">
      <c r="A20" t="s">
        <v>21</v>
      </c>
      <c r="B20">
        <v>456</v>
      </c>
      <c r="C20">
        <v>868271</v>
      </c>
      <c r="D20" t="s">
        <v>75</v>
      </c>
      <c r="E20" s="2">
        <v>44078</v>
      </c>
      <c r="F20" s="1" t="s">
        <v>76</v>
      </c>
      <c r="G20" s="3">
        <v>0.0139</v>
      </c>
      <c r="H20" s="3">
        <v>0.1246428043</v>
      </c>
      <c r="I20" s="3">
        <v>0.006763485726</v>
      </c>
      <c r="J20" s="3">
        <v>0.1246428043</v>
      </c>
      <c r="K20" s="3">
        <v>35.7</v>
      </c>
      <c r="L20" t="s">
        <v>21</v>
      </c>
      <c r="M20">
        <v>22.95781893</v>
      </c>
      <c r="N20">
        <v>85.63271605</v>
      </c>
      <c r="O20">
        <v>273.6460905</v>
      </c>
      <c r="P20"/>
      <c r="Q20"/>
      <c r="R20"/>
      <c r="S20"/>
      <c r="T20" t="s">
        <v>59</v>
      </c>
    </row>
    <row r="21" spans="1:20">
      <c r="A21" t="s">
        <v>21</v>
      </c>
      <c r="B21">
        <v>457</v>
      </c>
      <c r="C21" t="s">
        <v>77</v>
      </c>
      <c r="D21" t="s">
        <v>78</v>
      </c>
      <c r="E21" s="2">
        <v>44078</v>
      </c>
      <c r="F21" s="1" t="s">
        <v>79</v>
      </c>
      <c r="G21" s="3">
        <v>0.0256</v>
      </c>
      <c r="H21" s="3">
        <v>0.1169952899</v>
      </c>
      <c r="I21" s="3">
        <v>0.003863634774</v>
      </c>
      <c r="J21" s="3">
        <v>0.1169952899</v>
      </c>
      <c r="K21" s="3">
        <v>18.1</v>
      </c>
      <c r="L21" t="s">
        <v>21</v>
      </c>
      <c r="M21">
        <v>31.33788396</v>
      </c>
      <c r="N21">
        <v>63.79778157</v>
      </c>
      <c r="O21">
        <v>474.3916382</v>
      </c>
      <c r="P21">
        <f t="shared" si="0"/>
        <v>5.50243750470945</v>
      </c>
      <c r="Q21">
        <f t="shared" si="1"/>
        <v>11.2018828864165</v>
      </c>
      <c r="R21">
        <f t="shared" si="2"/>
        <v>6.6059098509633</v>
      </c>
      <c r="S21">
        <f t="shared" si="3"/>
        <v>13.4483360229683</v>
      </c>
      <c r="T21" t="s">
        <v>22</v>
      </c>
    </row>
    <row r="22" spans="1:20">
      <c r="A22" t="s">
        <v>21</v>
      </c>
      <c r="B22">
        <v>458</v>
      </c>
      <c r="C22" t="s">
        <v>80</v>
      </c>
      <c r="D22" t="s">
        <v>81</v>
      </c>
      <c r="E22" s="2">
        <v>44078</v>
      </c>
      <c r="F22" s="1" t="s">
        <v>82</v>
      </c>
      <c r="G22" s="3">
        <v>0.0173</v>
      </c>
      <c r="H22" s="3">
        <v>0.1764570922</v>
      </c>
      <c r="I22" s="3">
        <v>0.003348150523</v>
      </c>
      <c r="J22" s="3">
        <v>0.1764570922</v>
      </c>
      <c r="K22" s="3">
        <v>40.6</v>
      </c>
      <c r="L22" t="s">
        <v>21</v>
      </c>
      <c r="M22">
        <v>22.56306306</v>
      </c>
      <c r="N22">
        <v>55.58277027</v>
      </c>
      <c r="O22">
        <v>402.2224099</v>
      </c>
      <c r="P22">
        <f t="shared" si="0"/>
        <v>4.69703469744082</v>
      </c>
      <c r="Q22">
        <f t="shared" si="1"/>
        <v>11.5708669449631</v>
      </c>
      <c r="R22">
        <f t="shared" si="2"/>
        <v>5.60959869580852</v>
      </c>
      <c r="S22">
        <f t="shared" si="3"/>
        <v>13.8189143374231</v>
      </c>
      <c r="T22" t="s">
        <v>22</v>
      </c>
    </row>
    <row r="23" spans="1:20">
      <c r="A23" t="s">
        <v>21</v>
      </c>
      <c r="B23">
        <v>459</v>
      </c>
      <c r="C23" t="s">
        <v>83</v>
      </c>
      <c r="D23" t="s">
        <v>84</v>
      </c>
      <c r="E23" s="2">
        <v>44078</v>
      </c>
      <c r="F23" s="1" t="s">
        <v>85</v>
      </c>
      <c r="G23" s="3">
        <v>0.0133</v>
      </c>
      <c r="H23" s="3">
        <v>0.1010547504</v>
      </c>
      <c r="I23" s="3">
        <v>-0.002422422636</v>
      </c>
      <c r="J23" s="3">
        <v>0.1010547504</v>
      </c>
      <c r="K23" s="3">
        <v>30.3</v>
      </c>
      <c r="L23" t="s">
        <v>21</v>
      </c>
      <c r="M23">
        <v>16.70824053</v>
      </c>
      <c r="N23">
        <v>52.02004454</v>
      </c>
      <c r="O23">
        <v>311.1314031</v>
      </c>
      <c r="P23">
        <f t="shared" si="0"/>
        <v>4.39852952296494</v>
      </c>
      <c r="Q23">
        <f t="shared" si="1"/>
        <v>13.6945420006556</v>
      </c>
      <c r="R23">
        <f t="shared" si="2"/>
        <v>5.37015562027014</v>
      </c>
      <c r="S23">
        <f t="shared" si="3"/>
        <v>16.7196380762891</v>
      </c>
      <c r="T23" t="s">
        <v>22</v>
      </c>
    </row>
    <row r="24" spans="1:20">
      <c r="A24" t="s">
        <v>21</v>
      </c>
      <c r="B24">
        <v>460</v>
      </c>
      <c r="C24" t="s">
        <v>86</v>
      </c>
      <c r="D24" t="s">
        <v>87</v>
      </c>
      <c r="E24" s="2">
        <v>44078</v>
      </c>
      <c r="F24" s="1" t="s">
        <v>88</v>
      </c>
      <c r="G24" s="3">
        <v>0.018</v>
      </c>
      <c r="H24" s="3">
        <v>0.147647664</v>
      </c>
      <c r="I24" s="4">
        <v>7.35e-5</v>
      </c>
      <c r="J24" s="3">
        <v>0.147647664</v>
      </c>
      <c r="K24" s="3">
        <v>32.6</v>
      </c>
      <c r="L24" t="s">
        <v>21</v>
      </c>
      <c r="M24">
        <v>29.66649324</v>
      </c>
      <c r="N24">
        <v>105.5421436</v>
      </c>
      <c r="O24">
        <v>322.5587929</v>
      </c>
      <c r="P24"/>
      <c r="Q24"/>
      <c r="R24"/>
      <c r="S24"/>
      <c r="T24" t="s">
        <v>59</v>
      </c>
    </row>
    <row r="25" spans="1:20">
      <c r="A25" t="s">
        <v>21</v>
      </c>
      <c r="B25">
        <v>461</v>
      </c>
      <c r="C25" t="s">
        <v>89</v>
      </c>
      <c r="D25" t="s">
        <v>90</v>
      </c>
      <c r="E25" s="2">
        <v>44078</v>
      </c>
      <c r="F25" s="1" t="s">
        <v>91</v>
      </c>
      <c r="G25" s="3">
        <v>0.0169</v>
      </c>
      <c r="H25" s="3">
        <v>0.1309716702</v>
      </c>
      <c r="I25" s="3">
        <v>-0.0004334253899</v>
      </c>
      <c r="J25" s="3">
        <v>0.1309716702</v>
      </c>
      <c r="K25" s="3">
        <v>30.8</v>
      </c>
      <c r="L25" t="s">
        <v>21</v>
      </c>
      <c r="M25">
        <v>20.16954023</v>
      </c>
      <c r="N25">
        <v>90.4137931</v>
      </c>
      <c r="O25">
        <v>113.3936782</v>
      </c>
      <c r="P25"/>
      <c r="Q25"/>
      <c r="R25"/>
      <c r="S25"/>
      <c r="T25" t="s">
        <v>59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</dc:creator>
  <cp:lastModifiedBy>drozdovapb</cp:lastModifiedBy>
  <dcterms:created xsi:type="dcterms:W3CDTF">2020-09-03T06:24:00Z</dcterms:created>
  <dcterms:modified xsi:type="dcterms:W3CDTF">2020-09-24T19:04:52Z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