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 Estimates" sheetId="1" state="visible" r:id="rId3"/>
    <sheet name="Accounting Professional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<sst xmlns="http://schemas.openxmlformats.org/spreadsheetml/2006/main" count="152" uniqueCount="44">
  <si>
    <t xml:space="preserve">Confidence Interval Estimate for the Mean Years of Service</t>
  </si>
  <si>
    <t xml:space="preserve"> Confidence Interval Estimate for the Proportion</t>
  </si>
  <si>
    <t xml:space="preserve">Mean Years of Service</t>
  </si>
  <si>
    <t xml:space="preserve">Hold Graduate Degree</t>
  </si>
  <si>
    <t xml:space="preserve"> </t>
  </si>
  <si>
    <t xml:space="preserve">Sample Standard Deviation</t>
  </si>
  <si>
    <t xml:space="preserve">Sample Size</t>
  </si>
  <si>
    <t xml:space="preserve">Sample Mean</t>
  </si>
  <si>
    <t xml:space="preserve">Number of Successes</t>
  </si>
  <si>
    <t xml:space="preserve">Confidence Level</t>
  </si>
  <si>
    <t xml:space="preserve">Intermediate Calculations</t>
  </si>
  <si>
    <t xml:space="preserve">Standard Error of the Mean</t>
  </si>
  <si>
    <t xml:space="preserve">Sample Proportion</t>
  </si>
  <si>
    <t xml:space="preserve">Degrees of Freedom</t>
  </si>
  <si>
    <t xml:space="preserve">Z Value</t>
  </si>
  <si>
    <t xml:space="preserve">t Value</t>
  </si>
  <si>
    <t xml:space="preserve">Standard Error of the Proportion</t>
  </si>
  <si>
    <t xml:space="preserve">Interval Half Width</t>
  </si>
  <si>
    <t xml:space="preserve">Confidence Interval</t>
  </si>
  <si>
    <t xml:space="preserve">Interval Lower Limit</t>
  </si>
  <si>
    <t xml:space="preserve">Interval Upper Limit</t>
  </si>
  <si>
    <t xml:space="preserve">Question 1</t>
  </si>
  <si>
    <t xml:space="preserve">We are 95% confident that the population mean for accounting professionals years of service is between 11.49 and 17.92 years</t>
  </si>
  <si>
    <t xml:space="preserve">Question 2</t>
  </si>
  <si>
    <t xml:space="preserve">We are 95% confident that the true proportion of accountants with graduate degrees is between 0.19 and 0.55.</t>
  </si>
  <si>
    <t xml:space="preserve">Accounting Department Survey Data</t>
  </si>
  <si>
    <t xml:space="preserve">Employee</t>
  </si>
  <si>
    <t xml:space="preserve">Gender</t>
  </si>
  <si>
    <t xml:space="preserve">Years of Service</t>
  </si>
  <si>
    <t xml:space="preserve">Years Undergraduate Study</t>
  </si>
  <si>
    <t xml:space="preserve">Graduate Degree?</t>
  </si>
  <si>
    <t xml:space="preserve">CPA?</t>
  </si>
  <si>
    <t xml:space="preserve">Age Group</t>
  </si>
  <si>
    <t xml:space="preserve">F</t>
  </si>
  <si>
    <t xml:space="preserve">N</t>
  </si>
  <si>
    <t xml:space="preserve">Y</t>
  </si>
  <si>
    <t xml:space="preserve">41-45</t>
  </si>
  <si>
    <t xml:space="preserve">26-30</t>
  </si>
  <si>
    <t xml:space="preserve">M</t>
  </si>
  <si>
    <t xml:space="preserve">31-35</t>
  </si>
  <si>
    <t xml:space="preserve">36-40</t>
  </si>
  <si>
    <t xml:space="preserve">51-55</t>
  </si>
  <si>
    <t xml:space="preserve">46-50</t>
  </si>
  <si>
    <t xml:space="preserve">21-25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</si>
</sst>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75"/>
    <col collapsed="false" customWidth="true" hidden="false" outlineLevel="0" max="2" min="2" style="0" width="22.4"/>
    <col collapsed="false" customWidth="true" hidden="false" outlineLevel="0" max="4" min="4" style="0" width="19.06"/>
    <col collapsed="false" customWidth="true" hidden="false" outlineLevel="0" max="5" min="5" style="0" width="22.95"/>
  </cols>
  <sheetData>
    <row r="1" customFormat="false" ht="41.75" hidden="false" customHeight="true" outlineLevel="0" collapsed="false">
      <c r="A1" s="1" t="s">
        <v>0</v>
      </c>
      <c r="B1" s="1"/>
      <c r="C1" s="2"/>
      <c r="D1" s="1" t="s">
        <v>1</v>
      </c>
      <c r="E1" s="1"/>
    </row>
    <row r="2" customFormat="false" ht="12.8" hidden="false" customHeight="false" outlineLevel="0" collapsed="false">
      <c r="A2" s="3"/>
      <c r="B2" s="3"/>
      <c r="C2" s="3"/>
      <c r="D2" s="3"/>
      <c r="E2" s="3"/>
    </row>
    <row r="3" customFormat="false" ht="41.75" hidden="false" customHeight="true" outlineLevel="0" collapsed="false">
      <c r="A3" s="4" t="s">
        <v>2</v>
      </c>
      <c r="B3" s="4"/>
      <c r="C3" s="3"/>
      <c r="D3" s="4" t="s">
        <v>3</v>
      </c>
      <c r="E3" s="5" t="s">
        <v>4</v>
      </c>
    </row>
    <row r="4" customFormat="false" ht="28.35" hidden="false" customHeight="false" outlineLevel="0" collapsed="false">
      <c r="A4" s="5" t="s">
        <v>5</v>
      </c>
      <c r="B4" s="6" t="n">
        <f aca="false">_xlfn.STDEV.S('Accounting Professionals'!C4:C30)</f>
        <v>8.132625722336</v>
      </c>
      <c r="C4" s="3"/>
      <c r="D4" s="6" t="s">
        <v>6</v>
      </c>
      <c r="E4" s="6" t="n">
        <f aca="false">COUNT('Accounting Professionals'!A4:A30)</f>
        <v>27</v>
      </c>
    </row>
    <row r="5" customFormat="false" ht="14.9" hidden="false" customHeight="false" outlineLevel="0" collapsed="false">
      <c r="A5" s="5" t="s">
        <v>7</v>
      </c>
      <c r="B5" s="6" t="n">
        <f aca="false">AVERAGE('Accounting Professionals'!C4:C30)</f>
        <v>14.7037037037037</v>
      </c>
      <c r="C5" s="3"/>
      <c r="D5" s="6" t="s">
        <v>8</v>
      </c>
      <c r="E5" s="6" t="n">
        <f aca="false">COUNTIF('Accounting Professionals'!E4:E30,"Y")</f>
        <v>10</v>
      </c>
    </row>
    <row r="6" customFormat="false" ht="14.9" hidden="false" customHeight="false" outlineLevel="0" collapsed="false">
      <c r="A6" s="5" t="s">
        <v>6</v>
      </c>
      <c r="B6" s="6" t="n">
        <f aca="false">COUNT('Accounting Professionals'!C4:C30)</f>
        <v>27</v>
      </c>
      <c r="C6" s="3"/>
      <c r="D6" s="6" t="s">
        <v>9</v>
      </c>
      <c r="E6" s="6" t="n">
        <v>0.95</v>
      </c>
    </row>
    <row r="7" customFormat="false" ht="14.9" hidden="false" customHeight="false" outlineLevel="0" collapsed="false">
      <c r="A7" s="5" t="s">
        <v>9</v>
      </c>
      <c r="B7" s="6" t="n">
        <v>0.95</v>
      </c>
      <c r="C7" s="3"/>
      <c r="D7" s="7"/>
      <c r="E7" s="7"/>
    </row>
    <row r="8" customFormat="false" ht="12.8" hidden="false" customHeight="false" outlineLevel="0" collapsed="false">
      <c r="A8" s="3"/>
      <c r="B8" s="3"/>
      <c r="C8" s="3"/>
      <c r="D8" s="7"/>
      <c r="E8" s="7"/>
    </row>
    <row r="9" customFormat="false" ht="14.9" hidden="false" customHeight="true" outlineLevel="0" collapsed="false">
      <c r="A9" s="4" t="s">
        <v>10</v>
      </c>
      <c r="B9" s="4"/>
      <c r="C9" s="3"/>
      <c r="D9" s="8" t="s">
        <v>10</v>
      </c>
      <c r="E9" s="8"/>
    </row>
    <row r="10" customFormat="false" ht="28.35" hidden="false" customHeight="false" outlineLevel="0" collapsed="false">
      <c r="A10" s="5" t="s">
        <v>11</v>
      </c>
      <c r="B10" s="6" t="n">
        <f aca="false">STDEV('Accounting Professionals'!C4:C30)/SQRT(COUNT('Accounting Professionals'!C4:C30))</f>
        <v>1.56512455000305</v>
      </c>
      <c r="C10" s="3"/>
      <c r="D10" s="6" t="s">
        <v>12</v>
      </c>
      <c r="E10" s="6" t="n">
        <f aca="false">E5/E4</f>
        <v>0.37037037037037</v>
      </c>
    </row>
    <row r="11" customFormat="false" ht="14.9" hidden="false" customHeight="false" outlineLevel="0" collapsed="false">
      <c r="A11" s="5" t="s">
        <v>13</v>
      </c>
      <c r="B11" s="6" t="n">
        <f aca="false">B6-1</f>
        <v>26</v>
      </c>
      <c r="C11" s="3"/>
      <c r="D11" s="6" t="s">
        <v>14</v>
      </c>
      <c r="E11" s="6" t="n">
        <f aca="false">_xlfn.NORM.S.INV(0.975)</f>
        <v>1.95996398454005</v>
      </c>
    </row>
    <row r="12" customFormat="false" ht="28.35" hidden="false" customHeight="false" outlineLevel="0" collapsed="false">
      <c r="A12" s="5" t="s">
        <v>15</v>
      </c>
      <c r="B12" s="6" t="n">
        <f aca="false">_xlfn.T.INV.2T(0.05,B11)</f>
        <v>2.05552943864287</v>
      </c>
      <c r="C12" s="3"/>
      <c r="D12" s="6" t="s">
        <v>16</v>
      </c>
      <c r="E12" s="6" t="n">
        <f aca="false">SQRT(E10*(1-E10)/E4)</f>
        <v>0.0929348953961828</v>
      </c>
    </row>
    <row r="13" customFormat="false" ht="14.9" hidden="false" customHeight="false" outlineLevel="0" collapsed="false">
      <c r="A13" s="5" t="s">
        <v>17</v>
      </c>
      <c r="B13" s="6" t="n">
        <f aca="false">B12*(B4/SQRT(B6))</f>
        <v>3.21715958767396</v>
      </c>
      <c r="C13" s="3"/>
      <c r="D13" s="6" t="s">
        <v>17</v>
      </c>
      <c r="E13" s="6" t="n">
        <f aca="false">E11*E12</f>
        <v>0.182149047883516</v>
      </c>
    </row>
    <row r="14" customFormat="false" ht="14.9" hidden="false" customHeight="false" outlineLevel="0" collapsed="false">
      <c r="A14" s="5" t="s">
        <v>4</v>
      </c>
      <c r="B14" s="5" t="s">
        <v>4</v>
      </c>
      <c r="C14" s="3"/>
      <c r="D14" s="6" t="s">
        <v>4</v>
      </c>
      <c r="E14" s="6" t="s">
        <v>4</v>
      </c>
    </row>
    <row r="15" customFormat="false" ht="14.9" hidden="false" customHeight="true" outlineLevel="0" collapsed="false">
      <c r="A15" s="4" t="s">
        <v>18</v>
      </c>
      <c r="B15" s="4"/>
      <c r="C15" s="3"/>
      <c r="D15" s="8" t="s">
        <v>18</v>
      </c>
      <c r="E15" s="8"/>
    </row>
    <row r="16" customFormat="false" ht="14.9" hidden="false" customHeight="false" outlineLevel="0" collapsed="false">
      <c r="A16" s="5" t="s">
        <v>19</v>
      </c>
      <c r="B16" s="6" t="n">
        <f aca="false">B5-B13</f>
        <v>11.4865441160297</v>
      </c>
      <c r="C16" s="3"/>
      <c r="D16" s="6" t="s">
        <v>19</v>
      </c>
      <c r="E16" s="6" t="n">
        <f aca="false">E10-E13</f>
        <v>0.188221322486855</v>
      </c>
    </row>
    <row r="17" customFormat="false" ht="14.9" hidden="false" customHeight="false" outlineLevel="0" collapsed="false">
      <c r="A17" s="5" t="s">
        <v>20</v>
      </c>
      <c r="B17" s="6" t="n">
        <f aca="false">B5+B13</f>
        <v>17.9208632913777</v>
      </c>
      <c r="C17" s="3"/>
      <c r="D17" s="6" t="s">
        <v>20</v>
      </c>
      <c r="E17" s="6" t="n">
        <f aca="false">E10+E13</f>
        <v>0.552519418253886</v>
      </c>
    </row>
    <row r="20" customFormat="false" ht="12.8" hidden="false" customHeight="false" outlineLevel="0" collapsed="false">
      <c r="A20" s="0" t="s">
        <v>21</v>
      </c>
    </row>
    <row r="21" customFormat="false" ht="12.8" hidden="false" customHeight="false" outlineLevel="0" collapsed="false">
      <c r="A21" s="0" t="s">
        <v>22</v>
      </c>
    </row>
    <row r="23" customFormat="false" ht="12.8" hidden="false" customHeight="false" outlineLevel="0" collapsed="false">
      <c r="A23" s="0" t="s">
        <v>23</v>
      </c>
    </row>
    <row r="24" customFormat="false" ht="12.8" hidden="false" customHeight="false" outlineLevel="0" collapsed="false">
      <c r="A24" s="0" t="s">
        <v>24</v>
      </c>
    </row>
  </sheetData>
  <mergeCells count="9">
    <mergeCell ref="A1:B1"/>
    <mergeCell ref="D1:E1"/>
    <mergeCell ref="A2:B2"/>
    <mergeCell ref="D2:E2"/>
    <mergeCell ref="A3:B3"/>
    <mergeCell ref="A9:B9"/>
    <mergeCell ref="D9:E9"/>
    <mergeCell ref="A15:B15"/>
    <mergeCell ref="D15:E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6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00390625" defaultRowHeight="12" zeroHeight="false" outlineLevelRow="0" outlineLevelCol="0"/>
  <cols>
    <col collapsed="false" customWidth="true" hidden="false" outlineLevel="0" max="1" min="1" style="9" width="8.22"/>
    <col collapsed="false" customWidth="true" hidden="false" outlineLevel="0" max="2" min="2" style="9" width="6.31"/>
    <col collapsed="false" customWidth="true" hidden="false" outlineLevel="0" max="3" min="3" style="9" width="12.47"/>
    <col collapsed="false" customWidth="true" hidden="false" outlineLevel="0" max="4" min="4" style="9" width="20.39"/>
    <col collapsed="false" customWidth="true" hidden="false" outlineLevel="0" max="5" min="5" style="9" width="13.94"/>
    <col collapsed="false" customWidth="true" hidden="false" outlineLevel="0" max="6" min="6" style="9" width="4.99"/>
    <col collapsed="false" customWidth="true" hidden="false" outlineLevel="0" max="7" min="7" style="9" width="8.8"/>
    <col collapsed="false" customWidth="true" hidden="false" outlineLevel="0" max="8" min="8" style="9" width="9.83"/>
    <col collapsed="false" customWidth="false" hidden="false" outlineLevel="0" max="16384" min="9" style="9" width="11"/>
  </cols>
  <sheetData>
    <row r="1" customFormat="false" ht="12" hidden="false" customHeight="false" outlineLevel="0" collapsed="false">
      <c r="A1" s="10" t="s">
        <v>25</v>
      </c>
    </row>
    <row r="2" customFormat="false" ht="12" hidden="false" customHeight="false" outlineLevel="0" collapsed="false">
      <c r="I2" s="11"/>
      <c r="J2" s="11"/>
    </row>
    <row r="3" customFormat="false" ht="12" hidden="false" customHeight="false" outlineLevel="0" collapsed="false">
      <c r="A3" s="10" t="s">
        <v>26</v>
      </c>
      <c r="B3" s="10" t="s">
        <v>27</v>
      </c>
      <c r="C3" s="10" t="s">
        <v>28</v>
      </c>
      <c r="D3" s="10" t="s">
        <v>29</v>
      </c>
      <c r="E3" s="10" t="s">
        <v>30</v>
      </c>
      <c r="F3" s="10" t="s">
        <v>31</v>
      </c>
      <c r="G3" s="10" t="s">
        <v>32</v>
      </c>
      <c r="I3" s="12"/>
      <c r="J3" s="12"/>
    </row>
    <row r="4" customFormat="false" ht="12" hidden="false" customHeight="false" outlineLevel="0" collapsed="false">
      <c r="A4" s="13" t="n">
        <v>1</v>
      </c>
      <c r="B4" s="14" t="s">
        <v>33</v>
      </c>
      <c r="C4" s="14" t="n">
        <v>17</v>
      </c>
      <c r="D4" s="14" t="n">
        <v>4</v>
      </c>
      <c r="E4" s="14" t="s">
        <v>34</v>
      </c>
      <c r="F4" s="14" t="s">
        <v>35</v>
      </c>
      <c r="G4" s="13" t="s">
        <v>36</v>
      </c>
      <c r="H4" s="13"/>
      <c r="I4" s="15"/>
      <c r="J4" s="12"/>
    </row>
    <row r="5" customFormat="false" ht="12" hidden="false" customHeight="false" outlineLevel="0" collapsed="false">
      <c r="A5" s="13" t="n">
        <v>2</v>
      </c>
      <c r="B5" s="14" t="s">
        <v>33</v>
      </c>
      <c r="C5" s="14" t="n">
        <v>6</v>
      </c>
      <c r="D5" s="14" t="n">
        <v>2</v>
      </c>
      <c r="E5" s="14" t="s">
        <v>34</v>
      </c>
      <c r="F5" s="14" t="s">
        <v>34</v>
      </c>
      <c r="G5" s="13" t="s">
        <v>37</v>
      </c>
      <c r="H5" s="13"/>
      <c r="I5" s="15"/>
      <c r="J5" s="12"/>
    </row>
    <row r="6" customFormat="false" ht="12" hidden="false" customHeight="false" outlineLevel="0" collapsed="false">
      <c r="A6" s="13" t="n">
        <v>3</v>
      </c>
      <c r="B6" s="14" t="s">
        <v>38</v>
      </c>
      <c r="C6" s="14" t="n">
        <v>8</v>
      </c>
      <c r="D6" s="14" t="n">
        <v>4</v>
      </c>
      <c r="E6" s="14" t="s">
        <v>35</v>
      </c>
      <c r="F6" s="14" t="s">
        <v>35</v>
      </c>
      <c r="G6" s="13" t="s">
        <v>39</v>
      </c>
      <c r="H6" s="13"/>
      <c r="I6" s="15"/>
      <c r="J6" s="12"/>
    </row>
    <row r="7" customFormat="false" ht="12" hidden="false" customHeight="false" outlineLevel="0" collapsed="false">
      <c r="A7" s="13" t="n">
        <v>4</v>
      </c>
      <c r="B7" s="14" t="s">
        <v>33</v>
      </c>
      <c r="C7" s="14" t="n">
        <v>8</v>
      </c>
      <c r="D7" s="14" t="n">
        <v>4</v>
      </c>
      <c r="E7" s="14" t="s">
        <v>35</v>
      </c>
      <c r="F7" s="14" t="s">
        <v>34</v>
      </c>
      <c r="G7" s="13" t="s">
        <v>39</v>
      </c>
      <c r="H7" s="13"/>
      <c r="I7" s="15"/>
      <c r="J7" s="12"/>
    </row>
    <row r="8" customFormat="false" ht="12" hidden="false" customHeight="false" outlineLevel="0" collapsed="false">
      <c r="A8" s="13" t="n">
        <v>5</v>
      </c>
      <c r="B8" s="14" t="s">
        <v>38</v>
      </c>
      <c r="C8" s="14" t="n">
        <v>16</v>
      </c>
      <c r="D8" s="14" t="n">
        <v>4</v>
      </c>
      <c r="E8" s="14" t="s">
        <v>35</v>
      </c>
      <c r="F8" s="14" t="s">
        <v>35</v>
      </c>
      <c r="G8" s="13" t="s">
        <v>40</v>
      </c>
      <c r="H8" s="13"/>
      <c r="I8" s="15"/>
      <c r="J8" s="12"/>
    </row>
    <row r="9" customFormat="false" ht="12" hidden="false" customHeight="false" outlineLevel="0" collapsed="false">
      <c r="A9" s="13" t="n">
        <v>6</v>
      </c>
      <c r="B9" s="14" t="s">
        <v>33</v>
      </c>
      <c r="C9" s="14" t="n">
        <v>21</v>
      </c>
      <c r="D9" s="14" t="n">
        <v>1</v>
      </c>
      <c r="E9" s="14" t="s">
        <v>34</v>
      </c>
      <c r="F9" s="14" t="s">
        <v>35</v>
      </c>
      <c r="G9" s="13" t="s">
        <v>41</v>
      </c>
      <c r="H9" s="13"/>
      <c r="I9" s="15"/>
      <c r="J9" s="12"/>
    </row>
    <row r="10" customFormat="false" ht="12" hidden="false" customHeight="false" outlineLevel="0" collapsed="false">
      <c r="A10" s="13" t="n">
        <v>7</v>
      </c>
      <c r="B10" s="14" t="s">
        <v>38</v>
      </c>
      <c r="C10" s="14" t="n">
        <v>27</v>
      </c>
      <c r="D10" s="14" t="n">
        <v>4</v>
      </c>
      <c r="E10" s="14" t="s">
        <v>34</v>
      </c>
      <c r="F10" s="14" t="s">
        <v>34</v>
      </c>
      <c r="G10" s="13" t="s">
        <v>41</v>
      </c>
      <c r="H10" s="13"/>
      <c r="I10" s="15"/>
      <c r="J10" s="12"/>
    </row>
    <row r="11" customFormat="false" ht="12" hidden="false" customHeight="false" outlineLevel="0" collapsed="false">
      <c r="A11" s="13" t="n">
        <v>8</v>
      </c>
      <c r="B11" s="14" t="s">
        <v>33</v>
      </c>
      <c r="C11" s="14" t="n">
        <v>7</v>
      </c>
      <c r="D11" s="14" t="n">
        <v>4</v>
      </c>
      <c r="E11" s="14" t="s">
        <v>35</v>
      </c>
      <c r="F11" s="14" t="s">
        <v>35</v>
      </c>
      <c r="G11" s="13" t="s">
        <v>37</v>
      </c>
      <c r="H11" s="13"/>
      <c r="I11" s="15"/>
      <c r="J11" s="12"/>
    </row>
    <row r="12" customFormat="false" ht="12" hidden="false" customHeight="false" outlineLevel="0" collapsed="false">
      <c r="A12" s="13" t="n">
        <v>9</v>
      </c>
      <c r="B12" s="14" t="s">
        <v>38</v>
      </c>
      <c r="C12" s="14" t="n">
        <v>8</v>
      </c>
      <c r="D12" s="14" t="n">
        <v>4</v>
      </c>
      <c r="E12" s="14" t="s">
        <v>34</v>
      </c>
      <c r="F12" s="14" t="s">
        <v>34</v>
      </c>
      <c r="G12" s="13" t="s">
        <v>39</v>
      </c>
      <c r="H12" s="13"/>
      <c r="I12" s="15"/>
      <c r="J12" s="12"/>
    </row>
    <row r="13" customFormat="false" ht="12" hidden="false" customHeight="false" outlineLevel="0" collapsed="false">
      <c r="A13" s="13" t="n">
        <v>10</v>
      </c>
      <c r="B13" s="14" t="s">
        <v>38</v>
      </c>
      <c r="C13" s="14" t="n">
        <v>23</v>
      </c>
      <c r="D13" s="14" t="n">
        <v>2</v>
      </c>
      <c r="E13" s="14" t="s">
        <v>34</v>
      </c>
      <c r="F13" s="14" t="s">
        <v>35</v>
      </c>
      <c r="G13" s="13" t="s">
        <v>36</v>
      </c>
      <c r="H13" s="13"/>
      <c r="I13" s="11"/>
      <c r="J13" s="11"/>
    </row>
    <row r="14" customFormat="false" ht="12" hidden="false" customHeight="false" outlineLevel="0" collapsed="false">
      <c r="A14" s="13" t="n">
        <v>11</v>
      </c>
      <c r="B14" s="14" t="s">
        <v>33</v>
      </c>
      <c r="C14" s="14" t="n">
        <v>9</v>
      </c>
      <c r="D14" s="14" t="n">
        <v>4</v>
      </c>
      <c r="E14" s="14" t="s">
        <v>35</v>
      </c>
      <c r="F14" s="14" t="s">
        <v>35</v>
      </c>
      <c r="G14" s="13" t="s">
        <v>39</v>
      </c>
      <c r="H14" s="13"/>
      <c r="I14" s="11"/>
      <c r="J14" s="11"/>
    </row>
    <row r="15" customFormat="false" ht="12" hidden="false" customHeight="false" outlineLevel="0" collapsed="false">
      <c r="A15" s="13" t="n">
        <v>12</v>
      </c>
      <c r="B15" s="14" t="s">
        <v>33</v>
      </c>
      <c r="C15" s="14" t="n">
        <v>8</v>
      </c>
      <c r="D15" s="14" t="n">
        <v>2</v>
      </c>
      <c r="E15" s="14" t="s">
        <v>34</v>
      </c>
      <c r="F15" s="14" t="s">
        <v>34</v>
      </c>
      <c r="G15" s="13" t="s">
        <v>37</v>
      </c>
      <c r="H15" s="13"/>
    </row>
    <row r="16" customFormat="false" ht="12" hidden="false" customHeight="false" outlineLevel="0" collapsed="false">
      <c r="A16" s="13" t="n">
        <v>13</v>
      </c>
      <c r="B16" s="14" t="s">
        <v>33</v>
      </c>
      <c r="C16" s="14" t="n">
        <v>8</v>
      </c>
      <c r="D16" s="14" t="n">
        <v>4</v>
      </c>
      <c r="E16" s="14" t="s">
        <v>35</v>
      </c>
      <c r="F16" s="14" t="s">
        <v>34</v>
      </c>
      <c r="G16" s="13" t="s">
        <v>37</v>
      </c>
      <c r="H16" s="13"/>
    </row>
    <row r="17" customFormat="false" ht="12" hidden="false" customHeight="false" outlineLevel="0" collapsed="false">
      <c r="A17" s="13" t="n">
        <v>14</v>
      </c>
      <c r="B17" s="14" t="s">
        <v>38</v>
      </c>
      <c r="C17" s="14" t="n">
        <v>26</v>
      </c>
      <c r="D17" s="14" t="n">
        <v>4</v>
      </c>
      <c r="E17" s="14" t="s">
        <v>34</v>
      </c>
      <c r="F17" s="14" t="s">
        <v>35</v>
      </c>
      <c r="G17" s="13" t="s">
        <v>42</v>
      </c>
      <c r="H17" s="13"/>
    </row>
    <row r="18" customFormat="false" ht="12" hidden="false" customHeight="false" outlineLevel="0" collapsed="false">
      <c r="A18" s="13" t="n">
        <v>15</v>
      </c>
      <c r="B18" s="14" t="s">
        <v>33</v>
      </c>
      <c r="C18" s="14" t="n">
        <v>9</v>
      </c>
      <c r="D18" s="14" t="n">
        <v>4</v>
      </c>
      <c r="E18" s="14" t="s">
        <v>34</v>
      </c>
      <c r="F18" s="14" t="s">
        <v>35</v>
      </c>
      <c r="G18" s="13" t="s">
        <v>37</v>
      </c>
      <c r="H18" s="13"/>
    </row>
    <row r="19" customFormat="false" ht="12" hidden="false" customHeight="false" outlineLevel="0" collapsed="false">
      <c r="A19" s="13" t="n">
        <v>16</v>
      </c>
      <c r="B19" s="14" t="s">
        <v>33</v>
      </c>
      <c r="C19" s="14" t="n">
        <v>9</v>
      </c>
      <c r="D19" s="14" t="n">
        <v>2</v>
      </c>
      <c r="E19" s="14" t="s">
        <v>34</v>
      </c>
      <c r="F19" s="14" t="s">
        <v>34</v>
      </c>
      <c r="G19" s="13" t="s">
        <v>37</v>
      </c>
      <c r="H19" s="13"/>
    </row>
    <row r="20" customFormat="false" ht="12" hidden="false" customHeight="false" outlineLevel="0" collapsed="false">
      <c r="A20" s="13" t="n">
        <v>17</v>
      </c>
      <c r="B20" s="14" t="s">
        <v>38</v>
      </c>
      <c r="C20" s="14" t="n">
        <v>19</v>
      </c>
      <c r="D20" s="14" t="n">
        <v>2</v>
      </c>
      <c r="E20" s="14" t="s">
        <v>35</v>
      </c>
      <c r="F20" s="14" t="s">
        <v>35</v>
      </c>
      <c r="G20" s="13" t="s">
        <v>40</v>
      </c>
      <c r="H20" s="13"/>
    </row>
    <row r="21" customFormat="false" ht="12" hidden="false" customHeight="false" outlineLevel="0" collapsed="false">
      <c r="A21" s="13" t="n">
        <v>18</v>
      </c>
      <c r="B21" s="14" t="s">
        <v>38</v>
      </c>
      <c r="C21" s="14" t="n">
        <v>5</v>
      </c>
      <c r="D21" s="14" t="n">
        <v>4</v>
      </c>
      <c r="E21" s="14" t="s">
        <v>34</v>
      </c>
      <c r="F21" s="14" t="s">
        <v>34</v>
      </c>
      <c r="G21" s="13" t="s">
        <v>40</v>
      </c>
      <c r="H21" s="13"/>
    </row>
    <row r="22" customFormat="false" ht="12" hidden="false" customHeight="false" outlineLevel="0" collapsed="false">
      <c r="A22" s="13" t="n">
        <v>19</v>
      </c>
      <c r="B22" s="13" t="s">
        <v>38</v>
      </c>
      <c r="C22" s="14" t="n">
        <v>19</v>
      </c>
      <c r="D22" s="14" t="n">
        <v>4</v>
      </c>
      <c r="E22" s="14" t="s">
        <v>35</v>
      </c>
      <c r="F22" s="14" t="s">
        <v>34</v>
      </c>
      <c r="G22" s="13" t="s">
        <v>41</v>
      </c>
      <c r="H22" s="13"/>
    </row>
    <row r="23" customFormat="false" ht="12" hidden="false" customHeight="false" outlineLevel="0" collapsed="false">
      <c r="A23" s="13" t="n">
        <v>20</v>
      </c>
      <c r="B23" s="14" t="s">
        <v>38</v>
      </c>
      <c r="C23" s="14" t="n">
        <v>20</v>
      </c>
      <c r="D23" s="14" t="n">
        <v>4</v>
      </c>
      <c r="E23" s="14" t="s">
        <v>34</v>
      </c>
      <c r="F23" s="14" t="s">
        <v>34</v>
      </c>
      <c r="G23" s="13" t="s">
        <v>42</v>
      </c>
      <c r="H23" s="13"/>
    </row>
    <row r="24" customFormat="false" ht="12" hidden="false" customHeight="false" outlineLevel="0" collapsed="false">
      <c r="A24" s="13" t="n">
        <v>21</v>
      </c>
      <c r="B24" s="13" t="s">
        <v>33</v>
      </c>
      <c r="C24" s="13" t="n">
        <v>14</v>
      </c>
      <c r="D24" s="14" t="n">
        <v>4</v>
      </c>
      <c r="E24" s="14" t="s">
        <v>35</v>
      </c>
      <c r="F24" s="14" t="s">
        <v>35</v>
      </c>
      <c r="G24" s="13" t="s">
        <v>40</v>
      </c>
      <c r="H24" s="13"/>
    </row>
    <row r="25" customFormat="false" ht="12" hidden="false" customHeight="false" outlineLevel="0" collapsed="false">
      <c r="A25" s="13" t="n">
        <v>22</v>
      </c>
      <c r="B25" s="14" t="s">
        <v>38</v>
      </c>
      <c r="C25" s="14" t="n">
        <v>31</v>
      </c>
      <c r="D25" s="14" t="n">
        <v>4</v>
      </c>
      <c r="E25" s="14" t="s">
        <v>34</v>
      </c>
      <c r="F25" s="14" t="s">
        <v>34</v>
      </c>
      <c r="G25" s="13" t="s">
        <v>41</v>
      </c>
      <c r="H25" s="13"/>
    </row>
    <row r="26" customFormat="false" ht="12" hidden="false" customHeight="false" outlineLevel="0" collapsed="false">
      <c r="A26" s="13" t="n">
        <v>23</v>
      </c>
      <c r="B26" s="13" t="s">
        <v>33</v>
      </c>
      <c r="C26" s="13" t="n">
        <v>10</v>
      </c>
      <c r="D26" s="13" t="n">
        <v>0</v>
      </c>
      <c r="E26" s="14" t="s">
        <v>34</v>
      </c>
      <c r="F26" s="14" t="s">
        <v>34</v>
      </c>
      <c r="G26" s="13" t="s">
        <v>41</v>
      </c>
      <c r="H26" s="13"/>
    </row>
    <row r="27" customFormat="false" ht="12" hidden="false" customHeight="false" outlineLevel="0" collapsed="false">
      <c r="A27" s="13" t="n">
        <v>24</v>
      </c>
      <c r="B27" s="14" t="s">
        <v>33</v>
      </c>
      <c r="C27" s="14" t="n">
        <v>10</v>
      </c>
      <c r="D27" s="14" t="n">
        <v>4</v>
      </c>
      <c r="E27" s="14" t="s">
        <v>34</v>
      </c>
      <c r="F27" s="14" t="s">
        <v>35</v>
      </c>
      <c r="G27" s="13" t="s">
        <v>39</v>
      </c>
      <c r="H27" s="13"/>
    </row>
    <row r="28" customFormat="false" ht="12" hidden="false" customHeight="false" outlineLevel="0" collapsed="false">
      <c r="A28" s="13" t="n">
        <v>25</v>
      </c>
      <c r="B28" s="13" t="s">
        <v>38</v>
      </c>
      <c r="C28" s="13" t="n">
        <v>26</v>
      </c>
      <c r="D28" s="13" t="n">
        <v>4</v>
      </c>
      <c r="E28" s="14" t="s">
        <v>35</v>
      </c>
      <c r="F28" s="14" t="s">
        <v>35</v>
      </c>
      <c r="G28" s="13" t="s">
        <v>42</v>
      </c>
      <c r="H28" s="13"/>
    </row>
    <row r="29" customFormat="false" ht="12" hidden="false" customHeight="false" outlineLevel="0" collapsed="false">
      <c r="A29" s="13" t="n">
        <v>26</v>
      </c>
      <c r="B29" s="13" t="s">
        <v>38</v>
      </c>
      <c r="C29" s="13" t="n">
        <v>28</v>
      </c>
      <c r="D29" s="13" t="n">
        <v>4</v>
      </c>
      <c r="E29" s="14" t="s">
        <v>34</v>
      </c>
      <c r="F29" s="14" t="s">
        <v>34</v>
      </c>
      <c r="G29" s="13" t="s">
        <v>41</v>
      </c>
      <c r="H29" s="13"/>
    </row>
    <row r="30" customFormat="false" ht="12" hidden="false" customHeight="false" outlineLevel="0" collapsed="false">
      <c r="A30" s="13" t="n">
        <v>27</v>
      </c>
      <c r="B30" s="13" t="s">
        <v>33</v>
      </c>
      <c r="C30" s="13" t="n">
        <v>5</v>
      </c>
      <c r="D30" s="13" t="n">
        <v>4</v>
      </c>
      <c r="E30" s="14" t="s">
        <v>34</v>
      </c>
      <c r="F30" s="14" t="s">
        <v>35</v>
      </c>
      <c r="G30" s="13" t="s">
        <v>43</v>
      </c>
      <c r="H30" s="13"/>
    </row>
    <row r="31" customFormat="false" ht="12" hidden="false" customHeight="false" outlineLevel="0" collapsed="false">
      <c r="B31" s="16"/>
      <c r="C31" s="17"/>
      <c r="D31" s="17"/>
    </row>
    <row r="32" customFormat="false" ht="12" hidden="false" customHeight="false" outlineLevel="0" collapsed="false">
      <c r="C32" s="17"/>
      <c r="D32" s="17"/>
    </row>
    <row r="33" customFormat="false" ht="12" hidden="false" customHeight="false" outlineLevel="0" collapsed="false">
      <c r="C33" s="17"/>
      <c r="D33" s="17"/>
    </row>
    <row r="34" customFormat="false" ht="12" hidden="false" customHeight="false" outlineLevel="0" collapsed="false">
      <c r="C34" s="17"/>
      <c r="D34" s="17"/>
    </row>
    <row r="35" customFormat="false" ht="12" hidden="false" customHeight="false" outlineLevel="0" collapsed="false">
      <c r="C35" s="17"/>
    </row>
    <row r="36" customFormat="false" ht="12" hidden="false" customHeight="false" outlineLevel="0" collapsed="false">
      <c r="C36" s="17"/>
    </row>
    <row r="37" customFormat="false" ht="12" hidden="false" customHeight="false" outlineLevel="0" collapsed="false">
      <c r="C37" s="17"/>
    </row>
    <row r="38" customFormat="false" ht="12" hidden="false" customHeight="false" outlineLevel="0" collapsed="false">
      <c r="C38" s="17"/>
    </row>
    <row r="39" customFormat="false" ht="12" hidden="false" customHeight="false" outlineLevel="0" collapsed="false">
      <c r="C39" s="17"/>
    </row>
    <row r="40" customFormat="false" ht="12" hidden="false" customHeight="false" outlineLevel="0" collapsed="false">
      <c r="C40" s="17"/>
    </row>
    <row r="41" customFormat="false" ht="12" hidden="false" customHeight="false" outlineLevel="0" collapsed="false">
      <c r="C41" s="17"/>
    </row>
    <row r="42" customFormat="false" ht="12" hidden="false" customHeight="false" outlineLevel="0" collapsed="false">
      <c r="B42" s="16"/>
      <c r="C42" s="17"/>
    </row>
    <row r="43" customFormat="false" ht="12" hidden="false" customHeight="false" outlineLevel="0" collapsed="false">
      <c r="B43" s="16"/>
    </row>
    <row r="44" customFormat="false" ht="12" hidden="false" customHeight="false" outlineLevel="0" collapsed="false">
      <c r="B44" s="16"/>
    </row>
    <row r="46" customFormat="false" ht="12" hidden="false" customHeight="false" outlineLevel="0" collapsed="false">
      <c r="A46" s="17"/>
    </row>
    <row r="48" customFormat="false" ht="12" hidden="false" customHeight="false" outlineLevel="0" collapsed="false">
      <c r="A48" s="16"/>
    </row>
    <row r="50" customFormat="false" ht="12" hidden="false" customHeight="false" outlineLevel="0" collapsed="false">
      <c r="A50" s="16"/>
    </row>
    <row r="51" customFormat="false" ht="12" hidden="false" customHeight="false" outlineLevel="0" collapsed="false">
      <c r="A51" s="16"/>
    </row>
    <row r="52" customFormat="false" ht="12" hidden="false" customHeight="false" outlineLevel="0" collapsed="false">
      <c r="A52" s="16"/>
    </row>
    <row r="53" customFormat="false" ht="12" hidden="false" customHeight="false" outlineLevel="0" collapsed="false">
      <c r="A53" s="16"/>
    </row>
    <row r="54" customFormat="false" ht="12" hidden="false" customHeight="false" outlineLevel="0" collapsed="false">
      <c r="A54" s="16"/>
    </row>
    <row r="55" customFormat="false" ht="12" hidden="false" customHeight="false" outlineLevel="0" collapsed="false">
      <c r="A55" s="16"/>
    </row>
    <row r="56" customFormat="false" ht="12" hidden="false" customHeight="false" outlineLevel="0" collapsed="false">
      <c r="A56" s="16"/>
    </row>
    <row r="57" customFormat="false" ht="12" hidden="false" customHeight="false" outlineLevel="0" collapsed="false">
      <c r="A57" s="16"/>
    </row>
    <row r="59" customFormat="false" ht="12" hidden="false" customHeight="false" outlineLevel="0" collapsed="false">
      <c r="B59" s="17"/>
    </row>
    <row r="60" customFormat="false" ht="12" hidden="false" customHeight="false" outlineLevel="0" collapsed="false">
      <c r="B60" s="17"/>
    </row>
    <row r="61" customFormat="false" ht="12" hidden="false" customHeight="false" outlineLevel="0" collapsed="false">
      <c r="A61" s="16"/>
      <c r="B61" s="17"/>
    </row>
    <row r="63" customFormat="false" ht="12" hidden="false" customHeight="false" outlineLevel="0" collapsed="false">
      <c r="B63" s="17"/>
    </row>
    <row r="64" customFormat="false" ht="12" hidden="false" customHeight="false" outlineLevel="0" collapsed="false">
      <c r="B64" s="17"/>
    </row>
    <row r="65" customFormat="false" ht="12" hidden="false" customHeight="false" outlineLevel="0" collapsed="false">
      <c r="B65" s="17"/>
    </row>
    <row r="66" customFormat="false" ht="12" hidden="false" customHeight="false" outlineLevel="0" collapsed="false">
      <c r="B66" s="17"/>
    </row>
    <row r="67" customFormat="false" ht="12" hidden="false" customHeight="false" outlineLevel="0" collapsed="false">
      <c r="B67" s="17"/>
    </row>
    <row r="68" customFormat="false" ht="12" hidden="false" customHeight="false" outlineLevel="0" collapsed="false">
      <c r="B68" s="17"/>
    </row>
    <row r="69" customFormat="false" ht="12" hidden="false" customHeight="false" outlineLevel="0" collapsed="false">
      <c r="B69" s="17"/>
    </row>
    <row r="70" customFormat="false" ht="12" hidden="false" customHeight="false" outlineLevel="0" collapsed="false">
      <c r="B70" s="17"/>
    </row>
    <row r="71" customFormat="false" ht="12" hidden="false" customHeight="false" outlineLevel="0" collapsed="false">
      <c r="B71" s="17"/>
    </row>
    <row r="72" customFormat="false" ht="12" hidden="false" customHeight="false" outlineLevel="0" collapsed="false">
      <c r="B72" s="17"/>
    </row>
    <row r="73" customFormat="false" ht="12" hidden="false" customHeight="false" outlineLevel="0" collapsed="false">
      <c r="A73" s="16"/>
      <c r="B73" s="17"/>
      <c r="C73" s="17"/>
    </row>
    <row r="74" customFormat="false" ht="12" hidden="false" customHeight="false" outlineLevel="0" collapsed="false">
      <c r="C74" s="17"/>
    </row>
    <row r="75" customFormat="false" ht="12" hidden="false" customHeight="false" outlineLevel="0" collapsed="false">
      <c r="C75" s="17"/>
    </row>
    <row r="76" customFormat="false" ht="12" hidden="false" customHeight="false" outlineLevel="0" collapsed="false">
      <c r="C76" s="17"/>
    </row>
    <row r="77" customFormat="false" ht="12" hidden="false" customHeight="false" outlineLevel="0" collapsed="false">
      <c r="C77" s="17"/>
    </row>
    <row r="78" customFormat="false" ht="12" hidden="false" customHeight="false" outlineLevel="0" collapsed="false">
      <c r="C78" s="17"/>
    </row>
    <row r="79" customFormat="false" ht="12" hidden="false" customHeight="false" outlineLevel="0" collapsed="false">
      <c r="C79" s="17"/>
    </row>
    <row r="80" customFormat="false" ht="12" hidden="false" customHeight="false" outlineLevel="0" collapsed="false">
      <c r="C80" s="17"/>
    </row>
    <row r="81" customFormat="false" ht="12" hidden="false" customHeight="false" outlineLevel="0" collapsed="false">
      <c r="C81" s="17"/>
    </row>
    <row r="83" customFormat="false" ht="12" hidden="false" customHeight="false" outlineLevel="0" collapsed="false">
      <c r="A83" s="16"/>
      <c r="B83" s="17"/>
    </row>
    <row r="84" customFormat="false" ht="12" hidden="false" customHeight="false" outlineLevel="0" collapsed="false">
      <c r="A84" s="16"/>
      <c r="B84" s="17"/>
    </row>
    <row r="85" customFormat="false" ht="12" hidden="false" customHeight="false" outlineLevel="0" collapsed="false">
      <c r="A85" s="16"/>
      <c r="B85" s="17"/>
    </row>
    <row r="86" customFormat="false" ht="12" hidden="false" customHeight="false" outlineLevel="0" collapsed="false">
      <c r="A86" s="16"/>
      <c r="B86" s="17"/>
    </row>
    <row r="87" customFormat="false" ht="12" hidden="false" customHeight="false" outlineLevel="0" collapsed="false">
      <c r="A87" s="16"/>
      <c r="B87" s="17"/>
    </row>
    <row r="88" customFormat="false" ht="12" hidden="false" customHeight="false" outlineLevel="0" collapsed="false">
      <c r="A88" s="16"/>
      <c r="B88" s="17"/>
    </row>
    <row r="89" customFormat="false" ht="12" hidden="false" customHeight="false" outlineLevel="0" collapsed="false">
      <c r="A89" s="16"/>
      <c r="B89" s="17"/>
    </row>
    <row r="90" customFormat="false" ht="12" hidden="false" customHeight="false" outlineLevel="0" collapsed="false">
      <c r="A90" s="16"/>
      <c r="B90" s="17"/>
    </row>
    <row r="92" customFormat="false" ht="12" hidden="false" customHeight="false" outlineLevel="0" collapsed="false">
      <c r="A92" s="17"/>
    </row>
    <row r="93" customFormat="false" ht="12" hidden="false" customHeight="false" outlineLevel="0" collapsed="false">
      <c r="A93" s="18"/>
    </row>
    <row r="94" customFormat="false" ht="12" hidden="false" customHeight="false" outlineLevel="0" collapsed="false">
      <c r="A94" s="17"/>
    </row>
    <row r="95" customFormat="false" ht="12" hidden="false" customHeight="false" outlineLevel="0" collapsed="false">
      <c r="A95" s="17"/>
    </row>
    <row r="96" customFormat="false" ht="12" hidden="false" customHeight="false" outlineLevel="0" collapsed="false">
      <c r="A96" s="17"/>
    </row>
    <row r="97" customFormat="false" ht="12" hidden="false" customHeight="false" outlineLevel="0" collapsed="false">
      <c r="A97" s="17"/>
    </row>
    <row r="98" customFormat="false" ht="12" hidden="false" customHeight="false" outlineLevel="0" collapsed="false">
      <c r="A98" s="17"/>
    </row>
    <row r="99" customFormat="false" ht="12" hidden="false" customHeight="false" outlineLevel="0" collapsed="false">
      <c r="A99" s="17"/>
    </row>
    <row r="100" customFormat="false" ht="12" hidden="false" customHeight="false" outlineLevel="0" collapsed="false">
      <c r="A100" s="17"/>
    </row>
    <row r="101" customFormat="false" ht="12" hidden="false" customHeight="false" outlineLevel="0" collapsed="false">
      <c r="A101" s="17"/>
    </row>
    <row r="102" customFormat="false" ht="12" hidden="false" customHeight="false" outlineLevel="0" collapsed="false">
      <c r="A102" s="17"/>
    </row>
    <row r="103" customFormat="false" ht="12" hidden="false" customHeight="false" outlineLevel="0" collapsed="false">
      <c r="A103" s="17"/>
    </row>
    <row r="104" customFormat="false" ht="12" hidden="false" customHeight="false" outlineLevel="0" collapsed="false">
      <c r="A104" s="17"/>
    </row>
    <row r="105" customFormat="false" ht="12" hidden="false" customHeight="false" outlineLevel="0" collapsed="false">
      <c r="A105" s="17"/>
    </row>
    <row r="106" customFormat="false" ht="12" hidden="false" customHeight="false" outlineLevel="0" collapsed="false">
      <c r="A106" s="17"/>
    </row>
    <row r="107" customFormat="false" ht="12" hidden="false" customHeight="false" outlineLevel="0" collapsed="false">
      <c r="A107" s="17"/>
    </row>
    <row r="108" customFormat="false" ht="12" hidden="false" customHeight="false" outlineLevel="0" collapsed="false">
      <c r="A108" s="17"/>
    </row>
    <row r="109" customFormat="false" ht="12" hidden="false" customHeight="false" outlineLevel="0" collapsed="false">
      <c r="A109" s="17"/>
    </row>
    <row r="110" customFormat="false" ht="12" hidden="false" customHeight="false" outlineLevel="0" collapsed="false">
      <c r="A110" s="17"/>
    </row>
    <row r="111" customFormat="false" ht="12" hidden="false" customHeight="false" outlineLevel="0" collapsed="false">
      <c r="A111" s="17"/>
    </row>
    <row r="112" customFormat="false" ht="12" hidden="false" customHeight="false" outlineLevel="0" collapsed="false">
      <c r="A112" s="17"/>
    </row>
    <row r="113" customFormat="false" ht="12" hidden="false" customHeight="false" outlineLevel="0" collapsed="false">
      <c r="A113" s="17"/>
    </row>
    <row r="114" customFormat="false" ht="12" hidden="false" customHeight="false" outlineLevel="0" collapsed="false">
      <c r="A114" s="17"/>
    </row>
    <row r="115" customFormat="false" ht="12" hidden="false" customHeight="false" outlineLevel="0" collapsed="false">
      <c r="A115" s="17"/>
    </row>
    <row r="116" customFormat="false" ht="12" hidden="false" customHeight="false" outlineLevel="0" collapsed="false">
      <c r="A116" s="17"/>
    </row>
    <row r="117" customFormat="false" ht="12" hidden="false" customHeight="false" outlineLevel="0" collapsed="false">
      <c r="A117" s="17"/>
    </row>
    <row r="118" customFormat="false" ht="12" hidden="false" customHeight="false" outlineLevel="0" collapsed="false">
      <c r="A118" s="17"/>
    </row>
    <row r="119" customFormat="false" ht="12" hidden="false" customHeight="false" outlineLevel="0" collapsed="false">
      <c r="A119" s="17"/>
    </row>
    <row r="120" customFormat="false" ht="12" hidden="false" customHeight="false" outlineLevel="0" collapsed="false">
      <c r="A120" s="17"/>
    </row>
    <row r="122" customFormat="false" ht="12" hidden="false" customHeight="false" outlineLevel="0" collapsed="false">
      <c r="A122" s="17"/>
    </row>
    <row r="123" customFormat="false" ht="12" hidden="false" customHeight="false" outlineLevel="0" collapsed="false">
      <c r="A123" s="18"/>
    </row>
    <row r="124" customFormat="false" ht="12" hidden="false" customHeight="false" outlineLevel="0" collapsed="false">
      <c r="A124" s="16"/>
    </row>
    <row r="125" customFormat="false" ht="12" hidden="false" customHeight="false" outlineLevel="0" collapsed="false">
      <c r="A125" s="16"/>
    </row>
    <row r="126" customFormat="false" ht="12" hidden="false" customHeight="false" outlineLevel="0" collapsed="false">
      <c r="A126" s="16"/>
    </row>
    <row r="127" customFormat="false" ht="12" hidden="false" customHeight="false" outlineLevel="0" collapsed="false">
      <c r="A127" s="16"/>
    </row>
    <row r="128" customFormat="false" ht="12" hidden="false" customHeight="false" outlineLevel="0" collapsed="false">
      <c r="A128" s="16"/>
    </row>
    <row r="129" customFormat="false" ht="12" hidden="false" customHeight="false" outlineLevel="0" collapsed="false">
      <c r="A129" s="16"/>
    </row>
    <row r="130" customFormat="false" ht="12" hidden="false" customHeight="false" outlineLevel="0" collapsed="false">
      <c r="A130" s="16"/>
    </row>
    <row r="131" customFormat="false" ht="12" hidden="false" customHeight="false" outlineLevel="0" collapsed="false">
      <c r="A131" s="16"/>
    </row>
    <row r="132" customFormat="false" ht="12" hidden="false" customHeight="false" outlineLevel="0" collapsed="false">
      <c r="A132" s="16"/>
    </row>
    <row r="133" customFormat="false" ht="12" hidden="false" customHeight="false" outlineLevel="0" collapsed="false">
      <c r="A133" s="16"/>
    </row>
    <row r="134" customFormat="false" ht="12" hidden="false" customHeight="false" outlineLevel="0" collapsed="false">
      <c r="A134" s="16"/>
    </row>
    <row r="135" customFormat="false" ht="12" hidden="false" customHeight="false" outlineLevel="0" collapsed="false">
      <c r="A135" s="16"/>
    </row>
    <row r="136" customFormat="false" ht="12" hidden="false" customHeight="false" outlineLevel="0" collapsed="false">
      <c r="A136" s="16"/>
    </row>
    <row r="137" customFormat="false" ht="12" hidden="false" customHeight="false" outlineLevel="0" collapsed="false">
      <c r="A137" s="16"/>
    </row>
    <row r="138" customFormat="false" ht="12" hidden="false" customHeight="false" outlineLevel="0" collapsed="false">
      <c r="A138" s="16"/>
    </row>
    <row r="139" customFormat="false" ht="12" hidden="false" customHeight="false" outlineLevel="0" collapsed="false">
      <c r="A139" s="16"/>
    </row>
    <row r="140" customFormat="false" ht="12" hidden="false" customHeight="false" outlineLevel="0" collapsed="false">
      <c r="A140" s="16"/>
    </row>
    <row r="141" customFormat="false" ht="12" hidden="false" customHeight="false" outlineLevel="0" collapsed="false">
      <c r="A141" s="16"/>
    </row>
    <row r="142" customFormat="false" ht="12" hidden="false" customHeight="false" outlineLevel="0" collapsed="false">
      <c r="A142" s="16"/>
    </row>
    <row r="143" customFormat="false" ht="12" hidden="false" customHeight="false" outlineLevel="0" collapsed="false">
      <c r="A143" s="16"/>
    </row>
    <row r="144" customFormat="false" ht="12" hidden="false" customHeight="false" outlineLevel="0" collapsed="false">
      <c r="A144" s="16"/>
    </row>
    <row r="145" customFormat="false" ht="12" hidden="false" customHeight="false" outlineLevel="0" collapsed="false">
      <c r="A145" s="16"/>
    </row>
    <row r="146" customFormat="false" ht="12" hidden="false" customHeight="false" outlineLevel="0" collapsed="false">
      <c r="A146" s="16"/>
    </row>
    <row r="147" customFormat="false" ht="12" hidden="false" customHeight="false" outlineLevel="0" collapsed="false">
      <c r="A147" s="16"/>
    </row>
    <row r="148" customFormat="false" ht="12" hidden="false" customHeight="false" outlineLevel="0" collapsed="false">
      <c r="A148" s="16"/>
    </row>
    <row r="149" customFormat="false" ht="12" hidden="false" customHeight="false" outlineLevel="0" collapsed="false">
      <c r="A149" s="16"/>
    </row>
    <row r="151" customFormat="false" ht="12" hidden="false" customHeight="false" outlineLevel="0" collapsed="false">
      <c r="A151" s="18"/>
    </row>
    <row r="161" customFormat="false" ht="12" hidden="false" customHeight="false" outlineLevel="0" collapsed="false">
      <c r="A161" s="17"/>
    </row>
  </sheetData>
  <printOptions headings="false" gridLines="false" gridLinesSet="true" horizontalCentered="false" verticalCentered="false"/>
  <pageMargins left="0.5" right="0.4" top="0.833333333333333" bottom="0.66666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2008-08-02T13:37:12Z</dcterms:created>
  <dc:creator/>
  <dc:description/>
  <dc:language>en-US</dc:language>
  <cp:lastModifiedBy/>
  <dcterms:modified xsi:type="dcterms:W3CDTF">2025-01-24T08:27:06Z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