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ations" sheetId="1" state="visible" r:id="rId3"/>
    <sheet name="Credit Decision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<sst xmlns="http://schemas.openxmlformats.org/spreadsheetml/2006/main" count="123" uniqueCount="27">
  <si>
    <t xml:space="preserve">Homeowners</t>
  </si>
  <si>
    <t xml:space="preserve">Non Homeowners</t>
  </si>
  <si>
    <t xml:space="preserve">Note: These columns were created using filters and quickly copied and pasted over.  </t>
  </si>
  <si>
    <t xml:space="preserve">It would be so much easier if I could use python.  Something like: homeowner = df[df['Homeowner'] == 'Y']</t>
  </si>
  <si>
    <t xml:space="preserve">Mean</t>
  </si>
  <si>
    <t xml:space="preserve">Standard Error</t>
  </si>
  <si>
    <t xml:space="preserve">Standard Deviation</t>
  </si>
  <si>
    <t xml:space="preserve">Confidence Interval</t>
  </si>
  <si>
    <t xml:space="preserve">CI High</t>
  </si>
  <si>
    <t xml:space="preserve">CI Low</t>
  </si>
  <si>
    <t xml:space="preserve">Count</t>
  </si>
  <si>
    <t xml:space="preserve">Degree of Freedom</t>
  </si>
  <si>
    <t xml:space="preserve">T Value</t>
  </si>
  <si>
    <t xml:space="preserve">Margin of Error</t>
  </si>
  <si>
    <t xml:space="preserve">Prediction Interval High</t>
  </si>
  <si>
    <t xml:space="preserve">Prediction Interval low</t>
  </si>
  <si>
    <t xml:space="preserve">Credit Approval Decisions</t>
  </si>
  <si>
    <t xml:space="preserve">Homeowner</t>
  </si>
  <si>
    <t xml:space="preserve">Credit Score</t>
  </si>
  <si>
    <t xml:space="preserve">Years of Credit History</t>
  </si>
  <si>
    <t xml:space="preserve">Revolving Balance</t>
  </si>
  <si>
    <t xml:space="preserve">Revolving Utilization</t>
  </si>
  <si>
    <t xml:space="preserve">Decision</t>
  </si>
  <si>
    <t xml:space="preserve">Y</t>
  </si>
  <si>
    <t xml:space="preserve">Approve</t>
  </si>
  <si>
    <t xml:space="preserve">Reject</t>
  </si>
  <si>
    <t xml:space="preserve">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</si>
</sst>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#,##0"/>
    <numFmt numFmtId="167" formatCode="0%"/>
    <numFmt numFmtId="168" formatCode="_(\$* #,##0.00_);_(\$* \(#,##0.00\);_(\$* \-??_);_(@_)"/>
    <numFmt numFmtId="169" formatCode="_(\$* #,##0_);_(\$* \(#,##0\);_(\$* \-??_);_(@_)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2"/>
      <charset val="1"/>
    </font>
    <font>
      <sz val="11"/>
      <color theme="1"/>
      <name val="Caliri"/>
      <family val="0"/>
      <charset val="1"/>
    </font>
    <font>
      <b val="true"/>
      <sz val="10"/>
      <color theme="1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4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0.16015625" defaultRowHeight="13.8" zeroHeight="false" outlineLevelRow="0" outlineLevelCol="0"/>
  <cols>
    <col collapsed="false" customWidth="true" hidden="false" outlineLevel="0" max="1" min="1" style="0" width="24.87"/>
    <col collapsed="false" customWidth="true" hidden="false" outlineLevel="0" max="2" min="2" style="0" width="18.25"/>
    <col collapsed="false" customWidth="true" hidden="false" outlineLevel="0" max="3" min="3" style="0" width="16.79"/>
  </cols>
  <sheetData>
    <row r="1" customFormat="false" ht="13.8" hidden="false" customHeight="false" outlineLevel="0" collapsed="false">
      <c r="B1" s="1" t="s">
        <v>0</v>
      </c>
      <c r="C1" s="1" t="s">
        <v>1</v>
      </c>
      <c r="E1" s="1" t="s">
        <v>2</v>
      </c>
    </row>
    <row r="2" customFormat="false" ht="13.8" hidden="false" customHeight="false" outlineLevel="0" collapsed="false">
      <c r="B2" s="2" t="n">
        <v>725</v>
      </c>
      <c r="C2" s="2" t="n">
        <v>625</v>
      </c>
      <c r="E2" s="3" t="s">
        <v>3</v>
      </c>
    </row>
    <row r="3" customFormat="false" ht="13.8" hidden="false" customHeight="false" outlineLevel="0" collapsed="false">
      <c r="B3" s="2" t="n">
        <v>573</v>
      </c>
      <c r="C3" s="2" t="n">
        <v>527</v>
      </c>
    </row>
    <row r="4" customFormat="false" ht="13.8" hidden="false" customHeight="false" outlineLevel="0" collapsed="false">
      <c r="B4" s="2" t="n">
        <v>677</v>
      </c>
      <c r="C4" s="2" t="n">
        <v>733</v>
      </c>
    </row>
    <row r="5" customFormat="false" ht="13.8" hidden="false" customHeight="false" outlineLevel="0" collapsed="false">
      <c r="B5" s="2" t="n">
        <v>795</v>
      </c>
      <c r="C5" s="2" t="n">
        <v>620</v>
      </c>
    </row>
    <row r="6" customFormat="false" ht="13.8" hidden="false" customHeight="false" outlineLevel="0" collapsed="false">
      <c r="B6" s="2" t="n">
        <v>591</v>
      </c>
      <c r="C6" s="2" t="n">
        <v>620</v>
      </c>
    </row>
    <row r="7" customFormat="false" ht="13.8" hidden="false" customHeight="false" outlineLevel="0" collapsed="false">
      <c r="B7" s="2" t="n">
        <v>660</v>
      </c>
      <c r="C7" s="2" t="n">
        <v>640</v>
      </c>
    </row>
    <row r="8" customFormat="false" ht="13.8" hidden="false" customHeight="false" outlineLevel="0" collapsed="false">
      <c r="B8" s="2" t="n">
        <v>700</v>
      </c>
      <c r="C8" s="2" t="n">
        <v>523</v>
      </c>
    </row>
    <row r="9" customFormat="false" ht="13.8" hidden="false" customHeight="false" outlineLevel="0" collapsed="false">
      <c r="B9" s="2" t="n">
        <v>500</v>
      </c>
      <c r="C9" s="2" t="n">
        <v>763</v>
      </c>
    </row>
    <row r="10" customFormat="false" ht="13.8" hidden="false" customHeight="false" outlineLevel="0" collapsed="false">
      <c r="B10" s="2" t="n">
        <v>565</v>
      </c>
      <c r="C10" s="2" t="n">
        <v>555</v>
      </c>
    </row>
    <row r="11" customFormat="false" ht="13.8" hidden="false" customHeight="false" outlineLevel="0" collapsed="false">
      <c r="B11" s="2" t="n">
        <v>774</v>
      </c>
      <c r="C11" s="2" t="n">
        <v>617</v>
      </c>
    </row>
    <row r="12" customFormat="false" ht="13.8" hidden="false" customHeight="false" outlineLevel="0" collapsed="false">
      <c r="B12" s="2" t="n">
        <v>802</v>
      </c>
      <c r="C12" s="2" t="n">
        <v>688</v>
      </c>
    </row>
    <row r="13" customFormat="false" ht="13.8" hidden="false" customHeight="false" outlineLevel="0" collapsed="false">
      <c r="B13" s="2" t="n">
        <v>811</v>
      </c>
      <c r="C13" s="2" t="n">
        <v>635</v>
      </c>
    </row>
    <row r="14" customFormat="false" ht="13.8" hidden="false" customHeight="false" outlineLevel="0" collapsed="false">
      <c r="B14" s="2" t="n">
        <v>642</v>
      </c>
      <c r="C14" s="2" t="n">
        <v>507</v>
      </c>
    </row>
    <row r="15" customFormat="false" ht="13.8" hidden="false" customHeight="false" outlineLevel="0" collapsed="false">
      <c r="B15" s="2" t="n">
        <v>649</v>
      </c>
      <c r="C15" s="2" t="n">
        <v>485</v>
      </c>
    </row>
    <row r="16" customFormat="false" ht="13.8" hidden="false" customHeight="false" outlineLevel="0" collapsed="false">
      <c r="B16" s="2" t="n">
        <v>695</v>
      </c>
      <c r="C16" s="2" t="n">
        <v>582</v>
      </c>
    </row>
    <row r="17" customFormat="false" ht="13.8" hidden="false" customHeight="false" outlineLevel="0" collapsed="false">
      <c r="B17" s="2" t="n">
        <v>701</v>
      </c>
      <c r="C17" s="2" t="n">
        <v>585</v>
      </c>
    </row>
    <row r="18" customFormat="false" ht="13.8" hidden="false" customHeight="false" outlineLevel="0" collapsed="false">
      <c r="B18" s="2" t="n">
        <v>677</v>
      </c>
      <c r="C18" s="2" t="n">
        <v>640</v>
      </c>
    </row>
    <row r="19" customFormat="false" ht="13.8" hidden="false" customHeight="false" outlineLevel="0" collapsed="false">
      <c r="B19" s="2" t="n">
        <v>699</v>
      </c>
      <c r="C19" s="2" t="n">
        <v>536</v>
      </c>
    </row>
    <row r="20" customFormat="false" ht="13.8" hidden="false" customHeight="false" outlineLevel="0" collapsed="false">
      <c r="B20" s="2" t="n">
        <v>703</v>
      </c>
      <c r="C20" s="2" t="n">
        <v>760</v>
      </c>
    </row>
    <row r="21" customFormat="false" ht="13.8" hidden="false" customHeight="false" outlineLevel="0" collapsed="false">
      <c r="B21" s="2" t="n">
        <v>620</v>
      </c>
      <c r="C21" s="2" t="n">
        <v>567</v>
      </c>
    </row>
    <row r="22" customFormat="false" ht="13.8" hidden="false" customHeight="false" outlineLevel="0" collapsed="false">
      <c r="B22" s="2" t="n">
        <v>695</v>
      </c>
      <c r="C22" s="2" t="n">
        <v>600</v>
      </c>
    </row>
    <row r="23" customFormat="false" ht="13.8" hidden="false" customHeight="false" outlineLevel="0" collapsed="false">
      <c r="B23" s="2" t="n">
        <v>774</v>
      </c>
      <c r="C23" s="2" t="n">
        <v>509</v>
      </c>
    </row>
    <row r="24" customFormat="false" ht="13.8" hidden="false" customHeight="false" outlineLevel="0" collapsed="false">
      <c r="B24" s="2" t="n">
        <v>802</v>
      </c>
      <c r="C24" s="2" t="n">
        <v>595</v>
      </c>
    </row>
    <row r="25" customFormat="false" ht="13.8" hidden="false" customHeight="false" outlineLevel="0" collapsed="false">
      <c r="B25" s="2" t="n">
        <v>801</v>
      </c>
    </row>
    <row r="26" customFormat="false" ht="13.8" hidden="false" customHeight="false" outlineLevel="0" collapsed="false">
      <c r="B26" s="2" t="n">
        <v>702</v>
      </c>
    </row>
    <row r="27" customFormat="false" ht="13.8" hidden="false" customHeight="false" outlineLevel="0" collapsed="false">
      <c r="B27" s="2" t="n">
        <v>636</v>
      </c>
    </row>
    <row r="28" customFormat="false" ht="13.8" hidden="false" customHeight="false" outlineLevel="0" collapsed="false">
      <c r="B28" s="2" t="n">
        <v>733</v>
      </c>
    </row>
    <row r="30" customFormat="false" ht="13.8" hidden="false" customHeight="false" outlineLevel="0" collapsed="false">
      <c r="A30" s="1" t="s">
        <v>4</v>
      </c>
      <c r="B30" s="4" t="n">
        <f aca="false">AVERAGE(B2:B28)</f>
        <v>692.666666666667</v>
      </c>
      <c r="C30" s="4" t="n">
        <f aca="false">AVERAGE(C2:C24)</f>
        <v>604.869565217391</v>
      </c>
    </row>
    <row r="31" customFormat="false" ht="13.8" hidden="false" customHeight="false" outlineLevel="0" collapsed="false">
      <c r="A31" s="1" t="s">
        <v>5</v>
      </c>
      <c r="B31" s="4" t="n">
        <f aca="false">STDEV(B2:B28)/SQRT(B38)</f>
        <v>15.5152714034801</v>
      </c>
      <c r="C31" s="4" t="n">
        <f aca="false">STDEV(C2:C24)/SQRT(C38)</f>
        <v>16.1754589341551</v>
      </c>
    </row>
    <row r="32" customFormat="false" ht="13.8" hidden="false" customHeight="false" outlineLevel="0" collapsed="false">
      <c r="A32" s="1" t="s">
        <v>6</v>
      </c>
      <c r="B32" s="4" t="n">
        <f aca="false">STDEV(B2:B28)</f>
        <v>80.619715092144</v>
      </c>
      <c r="C32" s="4" t="n">
        <f aca="false">STDEV(C2:C24)</f>
        <v>77.5747758604714</v>
      </c>
    </row>
    <row r="33" customFormat="false" ht="13.8" hidden="false" customHeight="false" outlineLevel="0" collapsed="false">
      <c r="B33" s="4"/>
      <c r="C33" s="4"/>
    </row>
    <row r="34" customFormat="false" ht="13.8" hidden="false" customHeight="false" outlineLevel="0" collapsed="false">
      <c r="A34" s="1" t="s">
        <v>7</v>
      </c>
      <c r="B34" s="4" t="n">
        <f aca="false">CONFIDENCE(0.05,B32,B38)</f>
        <v>30.4093731611852</v>
      </c>
      <c r="C34" s="4" t="n">
        <f aca="false">CONFIDENCE(0.05,C32,C38)</f>
        <v>31.7033169443506</v>
      </c>
    </row>
    <row r="35" customFormat="false" ht="13.8" hidden="false" customHeight="false" outlineLevel="0" collapsed="false">
      <c r="A35" s="1" t="s">
        <v>8</v>
      </c>
      <c r="B35" s="4" t="n">
        <f aca="false">B30+B34</f>
        <v>723.076039827852</v>
      </c>
      <c r="C35" s="4" t="n">
        <f aca="false">C30+C34</f>
        <v>636.572882161742</v>
      </c>
    </row>
    <row r="36" customFormat="false" ht="13.8" hidden="false" customHeight="false" outlineLevel="0" collapsed="false">
      <c r="A36" s="1" t="s">
        <v>9</v>
      </c>
      <c r="B36" s="4" t="n">
        <f aca="false">B30-B34</f>
        <v>662.257293505482</v>
      </c>
      <c r="C36" s="4" t="n">
        <f aca="false">C30-C34</f>
        <v>573.166248273041</v>
      </c>
    </row>
    <row r="37" customFormat="false" ht="13.8" hidden="false" customHeight="false" outlineLevel="0" collapsed="false">
      <c r="B37" s="4"/>
      <c r="C37" s="4"/>
    </row>
    <row r="38" customFormat="false" ht="13.8" hidden="false" customHeight="false" outlineLevel="0" collapsed="false">
      <c r="A38" s="1" t="s">
        <v>10</v>
      </c>
      <c r="B38" s="4" t="n">
        <f aca="false">COUNT(B2:B28)</f>
        <v>27</v>
      </c>
      <c r="C38" s="4" t="n">
        <f aca="false">COUNT(C2:C24)</f>
        <v>23</v>
      </c>
    </row>
    <row r="39" customFormat="false" ht="13.8" hidden="false" customHeight="false" outlineLevel="0" collapsed="false">
      <c r="A39" s="1" t="s">
        <v>11</v>
      </c>
      <c r="B39" s="4" t="n">
        <f aca="false">B38-1</f>
        <v>26</v>
      </c>
      <c r="C39" s="4" t="n">
        <f aca="false">C38-1</f>
        <v>22</v>
      </c>
    </row>
    <row r="40" customFormat="false" ht="13.8" hidden="false" customHeight="false" outlineLevel="0" collapsed="false">
      <c r="A40" s="1" t="s">
        <v>12</v>
      </c>
      <c r="B40" s="4" t="n">
        <f aca="false">_xlfn.T.INV.2T(0.05,B39)</f>
        <v>2.05552943864287</v>
      </c>
      <c r="C40" s="4" t="n">
        <f aca="false">_xlfn.T.INV.2T(0.05,C39)</f>
        <v>2.07387306790403</v>
      </c>
    </row>
    <row r="41" customFormat="false" ht="13.8" hidden="false" customHeight="false" outlineLevel="0" collapsed="false">
      <c r="A41" s="1" t="s">
        <v>13</v>
      </c>
      <c r="B41" s="4" t="n">
        <f aca="false">B40*B31*SQRT(1+(1/B38))</f>
        <v>32.4773220257539</v>
      </c>
      <c r="C41" s="4" t="n">
        <f aca="false">C40*C31*SQRT(1+(1/C38))</f>
        <v>34.2673472862027</v>
      </c>
    </row>
    <row r="43" customFormat="false" ht="13.8" hidden="false" customHeight="false" outlineLevel="0" collapsed="false">
      <c r="A43" s="1" t="s">
        <v>14</v>
      </c>
      <c r="B43" s="4" t="n">
        <f aca="false">B30+B41</f>
        <v>725.143988692421</v>
      </c>
      <c r="C43" s="4" t="n">
        <f aca="false">C30+C41</f>
        <v>639.136912503594</v>
      </c>
    </row>
    <row r="44" customFormat="false" ht="13.8" hidden="false" customHeight="false" outlineLevel="0" collapsed="false">
      <c r="A44" s="1" t="s">
        <v>15</v>
      </c>
      <c r="B44" s="4" t="n">
        <f aca="false">B30-B41</f>
        <v>660.189344640913</v>
      </c>
      <c r="C44" s="4" t="n">
        <f aca="false">C30-C41</f>
        <v>570.602217931189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4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7" activeCellId="0" sqref="B7"/>
    </sheetView>
  </sheetViews>
  <sheetFormatPr defaultColWidth="8.8359375" defaultRowHeight="13.5" zeroHeight="false" outlineLevelRow="0" outlineLevelCol="0"/>
  <cols>
    <col collapsed="false" customWidth="true" hidden="false" outlineLevel="0" max="1" min="1" style="5" width="14.5"/>
    <col collapsed="false" customWidth="true" hidden="false" outlineLevel="0" max="2" min="2" style="2" width="11.17"/>
    <col collapsed="false" customWidth="true" hidden="false" outlineLevel="0" max="3" min="3" style="2" width="19.33"/>
    <col collapsed="false" customWidth="true" hidden="false" outlineLevel="0" max="4" min="4" style="2" width="16.17"/>
    <col collapsed="false" customWidth="true" hidden="false" outlineLevel="0" max="5" min="5" style="2" width="17.83"/>
    <col collapsed="false" customWidth="true" hidden="false" outlineLevel="0" max="6" min="6" style="2" width="8.17"/>
    <col collapsed="false" customWidth="true" hidden="false" outlineLevel="0" max="7" min="7" style="6" width="8.67"/>
    <col collapsed="false" customWidth="false" hidden="false" outlineLevel="0" max="16384" min="8" style="6" width="8.83"/>
  </cols>
  <sheetData>
    <row r="1" customFormat="false" ht="13.8" hidden="false" customHeight="false" outlineLevel="0" collapsed="false">
      <c r="A1" s="7" t="s">
        <v>16</v>
      </c>
    </row>
    <row r="2" customFormat="false" ht="13.8" hidden="false" customHeight="false" outlineLevel="0" collapsed="false">
      <c r="A2" s="2"/>
    </row>
    <row r="3" customFormat="false" ht="13.8" hidden="false" customHeight="false" outlineLevel="0" collapsed="false">
      <c r="A3" s="8" t="s">
        <v>17</v>
      </c>
      <c r="B3" s="8" t="s">
        <v>18</v>
      </c>
      <c r="C3" s="8" t="s">
        <v>19</v>
      </c>
      <c r="D3" s="9" t="s">
        <v>20</v>
      </c>
      <c r="E3" s="10" t="s">
        <v>21</v>
      </c>
      <c r="F3" s="8" t="s">
        <v>22</v>
      </c>
    </row>
    <row r="4" customFormat="false" ht="13.8" hidden="false" customHeight="false" outlineLevel="0" collapsed="false">
      <c r="A4" s="2" t="s">
        <v>23</v>
      </c>
      <c r="B4" s="2" t="n">
        <v>725</v>
      </c>
      <c r="C4" s="2" t="n">
        <v>20</v>
      </c>
      <c r="D4" s="11" t="n">
        <v>11320</v>
      </c>
      <c r="E4" s="12" t="n">
        <v>0.25</v>
      </c>
      <c r="F4" s="2" t="s">
        <v>24</v>
      </c>
    </row>
    <row r="5" customFormat="false" ht="13.8" hidden="false" customHeight="false" outlineLevel="0" collapsed="false">
      <c r="A5" s="2" t="s">
        <v>23</v>
      </c>
      <c r="B5" s="2" t="n">
        <v>573</v>
      </c>
      <c r="C5" s="2" t="n">
        <v>9</v>
      </c>
      <c r="D5" s="11" t="n">
        <v>7200</v>
      </c>
      <c r="E5" s="12" t="n">
        <v>0.7</v>
      </c>
      <c r="F5" s="2" t="s">
        <v>25</v>
      </c>
    </row>
    <row r="6" customFormat="false" ht="13.8" hidden="false" customHeight="false" outlineLevel="0" collapsed="false">
      <c r="A6" s="2" t="s">
        <v>23</v>
      </c>
      <c r="B6" s="2" t="n">
        <v>677</v>
      </c>
      <c r="C6" s="2" t="n">
        <v>11</v>
      </c>
      <c r="D6" s="11" t="n">
        <v>20000</v>
      </c>
      <c r="E6" s="12" t="n">
        <v>0.55</v>
      </c>
      <c r="F6" s="2" t="s">
        <v>24</v>
      </c>
    </row>
    <row r="7" customFormat="false" ht="13.8" hidden="false" customHeight="false" outlineLevel="0" collapsed="false">
      <c r="A7" s="2" t="s">
        <v>26</v>
      </c>
      <c r="B7" s="2" t="n">
        <v>625</v>
      </c>
      <c r="C7" s="2" t="n">
        <v>15</v>
      </c>
      <c r="D7" s="11" t="n">
        <v>12800</v>
      </c>
      <c r="E7" s="12" t="n">
        <v>0.65</v>
      </c>
      <c r="F7" s="2" t="s">
        <v>25</v>
      </c>
    </row>
    <row r="8" customFormat="false" ht="13.8" hidden="false" customHeight="false" outlineLevel="0" collapsed="false">
      <c r="A8" s="2" t="s">
        <v>26</v>
      </c>
      <c r="B8" s="2" t="n">
        <v>527</v>
      </c>
      <c r="C8" s="2" t="n">
        <v>12</v>
      </c>
      <c r="D8" s="11" t="n">
        <v>5700</v>
      </c>
      <c r="E8" s="12" t="n">
        <v>0.75</v>
      </c>
      <c r="F8" s="2" t="s">
        <v>25</v>
      </c>
    </row>
    <row r="9" customFormat="false" ht="13.8" hidden="false" customHeight="false" outlineLevel="0" collapsed="false">
      <c r="A9" s="2" t="s">
        <v>23</v>
      </c>
      <c r="B9" s="2" t="n">
        <v>795</v>
      </c>
      <c r="C9" s="2" t="n">
        <v>22</v>
      </c>
      <c r="D9" s="11" t="n">
        <v>9000</v>
      </c>
      <c r="E9" s="12" t="n">
        <v>0.12</v>
      </c>
      <c r="F9" s="2" t="s">
        <v>24</v>
      </c>
    </row>
    <row r="10" customFormat="false" ht="13.8" hidden="false" customHeight="false" outlineLevel="0" collapsed="false">
      <c r="A10" s="2" t="s">
        <v>26</v>
      </c>
      <c r="B10" s="2" t="n">
        <v>733</v>
      </c>
      <c r="C10" s="2" t="n">
        <v>7</v>
      </c>
      <c r="D10" s="11" t="n">
        <v>35200</v>
      </c>
      <c r="E10" s="12" t="n">
        <v>0.2</v>
      </c>
      <c r="F10" s="2" t="s">
        <v>24</v>
      </c>
    </row>
    <row r="11" customFormat="false" ht="13.8" hidden="false" customHeight="false" outlineLevel="0" collapsed="false">
      <c r="A11" s="2" t="s">
        <v>26</v>
      </c>
      <c r="B11" s="2" t="n">
        <v>620</v>
      </c>
      <c r="C11" s="2" t="n">
        <v>5</v>
      </c>
      <c r="D11" s="11" t="n">
        <v>22800</v>
      </c>
      <c r="E11" s="12" t="n">
        <v>0.62</v>
      </c>
      <c r="F11" s="2" t="s">
        <v>25</v>
      </c>
    </row>
    <row r="12" customFormat="false" ht="13.8" hidden="false" customHeight="false" outlineLevel="0" collapsed="false">
      <c r="A12" s="2" t="s">
        <v>23</v>
      </c>
      <c r="B12" s="2" t="n">
        <v>591</v>
      </c>
      <c r="C12" s="2" t="n">
        <v>17</v>
      </c>
      <c r="D12" s="11" t="n">
        <v>16500</v>
      </c>
      <c r="E12" s="12" t="n">
        <v>0.5</v>
      </c>
      <c r="F12" s="2" t="s">
        <v>25</v>
      </c>
    </row>
    <row r="13" customFormat="false" ht="13.8" hidden="false" customHeight="false" outlineLevel="0" collapsed="false">
      <c r="A13" s="2" t="s">
        <v>23</v>
      </c>
      <c r="B13" s="2" t="n">
        <v>660</v>
      </c>
      <c r="C13" s="2" t="n">
        <v>24</v>
      </c>
      <c r="D13" s="11" t="n">
        <v>9200</v>
      </c>
      <c r="E13" s="12" t="n">
        <v>0.35</v>
      </c>
      <c r="F13" s="2" t="s">
        <v>24</v>
      </c>
    </row>
    <row r="14" customFormat="false" ht="13.8" hidden="false" customHeight="false" outlineLevel="0" collapsed="false">
      <c r="A14" s="2" t="s">
        <v>23</v>
      </c>
      <c r="B14" s="2" t="n">
        <v>700</v>
      </c>
      <c r="C14" s="2" t="n">
        <v>19</v>
      </c>
      <c r="D14" s="11" t="n">
        <v>22000</v>
      </c>
      <c r="E14" s="12" t="n">
        <v>0.18</v>
      </c>
      <c r="F14" s="2" t="s">
        <v>24</v>
      </c>
    </row>
    <row r="15" customFormat="false" ht="13.8" hidden="false" customHeight="false" outlineLevel="0" collapsed="false">
      <c r="A15" s="2" t="s">
        <v>23</v>
      </c>
      <c r="B15" s="2" t="n">
        <v>500</v>
      </c>
      <c r="C15" s="2" t="n">
        <v>16</v>
      </c>
      <c r="D15" s="11" t="n">
        <v>12500</v>
      </c>
      <c r="E15" s="12" t="n">
        <v>0.83</v>
      </c>
      <c r="F15" s="2" t="s">
        <v>25</v>
      </c>
    </row>
    <row r="16" customFormat="false" ht="13.8" hidden="false" customHeight="false" outlineLevel="0" collapsed="false">
      <c r="A16" s="2" t="s">
        <v>23</v>
      </c>
      <c r="B16" s="2" t="n">
        <v>565</v>
      </c>
      <c r="C16" s="2" t="n">
        <v>6</v>
      </c>
      <c r="D16" s="11" t="n">
        <v>7700</v>
      </c>
      <c r="E16" s="12" t="n">
        <v>0.7</v>
      </c>
      <c r="F16" s="2" t="s">
        <v>25</v>
      </c>
    </row>
    <row r="17" customFormat="false" ht="13.8" hidden="false" customHeight="false" outlineLevel="0" collapsed="false">
      <c r="A17" s="2" t="s">
        <v>26</v>
      </c>
      <c r="B17" s="2" t="n">
        <v>620</v>
      </c>
      <c r="C17" s="2" t="n">
        <v>3</v>
      </c>
      <c r="D17" s="11" t="n">
        <v>37400</v>
      </c>
      <c r="E17" s="12" t="n">
        <v>0.87</v>
      </c>
      <c r="F17" s="2" t="s">
        <v>25</v>
      </c>
    </row>
    <row r="18" customFormat="false" ht="13.8" hidden="false" customHeight="false" outlineLevel="0" collapsed="false">
      <c r="A18" s="2" t="s">
        <v>23</v>
      </c>
      <c r="B18" s="2" t="n">
        <v>774</v>
      </c>
      <c r="C18" s="2" t="n">
        <v>13</v>
      </c>
      <c r="D18" s="11" t="n">
        <v>6100</v>
      </c>
      <c r="E18" s="12" t="n">
        <v>0.07</v>
      </c>
      <c r="F18" s="2" t="s">
        <v>24</v>
      </c>
    </row>
    <row r="19" customFormat="false" ht="13.8" hidden="false" customHeight="false" outlineLevel="0" collapsed="false">
      <c r="A19" s="2" t="s">
        <v>23</v>
      </c>
      <c r="B19" s="2" t="n">
        <v>802</v>
      </c>
      <c r="C19" s="2" t="n">
        <v>10</v>
      </c>
      <c r="D19" s="11" t="n">
        <v>10500</v>
      </c>
      <c r="E19" s="12" t="n">
        <v>0.05</v>
      </c>
      <c r="F19" s="2" t="s">
        <v>24</v>
      </c>
    </row>
    <row r="20" customFormat="false" ht="13.8" hidden="false" customHeight="false" outlineLevel="0" collapsed="false">
      <c r="A20" s="2" t="s">
        <v>26</v>
      </c>
      <c r="B20" s="2" t="n">
        <v>640</v>
      </c>
      <c r="C20" s="2" t="n">
        <v>7</v>
      </c>
      <c r="D20" s="11" t="n">
        <v>17300</v>
      </c>
      <c r="E20" s="12" t="n">
        <v>0.59</v>
      </c>
      <c r="F20" s="2" t="s">
        <v>25</v>
      </c>
    </row>
    <row r="21" customFormat="false" ht="13.8" hidden="false" customHeight="false" outlineLevel="0" collapsed="false">
      <c r="A21" s="2" t="s">
        <v>26</v>
      </c>
      <c r="B21" s="2" t="n">
        <v>523</v>
      </c>
      <c r="C21" s="2" t="n">
        <v>14</v>
      </c>
      <c r="D21" s="11" t="n">
        <v>27000</v>
      </c>
      <c r="E21" s="12" t="n">
        <v>0.79</v>
      </c>
      <c r="F21" s="2" t="s">
        <v>25</v>
      </c>
    </row>
    <row r="22" customFormat="false" ht="13.8" hidden="false" customHeight="false" outlineLevel="0" collapsed="false">
      <c r="A22" s="2" t="s">
        <v>23</v>
      </c>
      <c r="B22" s="2" t="n">
        <v>811</v>
      </c>
      <c r="C22" s="2" t="n">
        <v>20</v>
      </c>
      <c r="D22" s="11" t="n">
        <v>13400</v>
      </c>
      <c r="E22" s="12" t="n">
        <v>0.03</v>
      </c>
      <c r="F22" s="2" t="s">
        <v>24</v>
      </c>
    </row>
    <row r="23" customFormat="false" ht="13.8" hidden="false" customHeight="false" outlineLevel="0" collapsed="false">
      <c r="A23" s="2" t="s">
        <v>26</v>
      </c>
      <c r="B23" s="2" t="n">
        <v>763</v>
      </c>
      <c r="C23" s="2" t="n">
        <v>2</v>
      </c>
      <c r="D23" s="11" t="n">
        <v>11200</v>
      </c>
      <c r="E23" s="12" t="n">
        <v>0.7</v>
      </c>
      <c r="F23" s="2" t="s">
        <v>25</v>
      </c>
    </row>
    <row r="24" customFormat="false" ht="13.8" hidden="false" customHeight="false" outlineLevel="0" collapsed="false">
      <c r="A24" s="2" t="s">
        <v>26</v>
      </c>
      <c r="B24" s="2" t="n">
        <v>555</v>
      </c>
      <c r="C24" s="2" t="n">
        <v>4</v>
      </c>
      <c r="D24" s="11" t="n">
        <v>2500</v>
      </c>
      <c r="E24" s="12" t="n">
        <v>1</v>
      </c>
      <c r="F24" s="2" t="s">
        <v>25</v>
      </c>
    </row>
    <row r="25" customFormat="false" ht="13.8" hidden="false" customHeight="false" outlineLevel="0" collapsed="false">
      <c r="A25" s="2" t="s">
        <v>26</v>
      </c>
      <c r="B25" s="2" t="n">
        <v>617</v>
      </c>
      <c r="C25" s="2" t="n">
        <v>9</v>
      </c>
      <c r="D25" s="11" t="n">
        <v>8400</v>
      </c>
      <c r="E25" s="12" t="n">
        <v>0.34</v>
      </c>
      <c r="F25" s="2" t="s">
        <v>25</v>
      </c>
    </row>
    <row r="26" customFormat="false" ht="13.8" hidden="false" customHeight="false" outlineLevel="0" collapsed="false">
      <c r="A26" s="2" t="s">
        <v>23</v>
      </c>
      <c r="B26" s="2" t="n">
        <v>642</v>
      </c>
      <c r="C26" s="2" t="n">
        <v>13</v>
      </c>
      <c r="D26" s="11" t="n">
        <v>16000</v>
      </c>
      <c r="E26" s="12" t="n">
        <v>0.25</v>
      </c>
      <c r="F26" s="2" t="s">
        <v>24</v>
      </c>
    </row>
    <row r="27" customFormat="false" ht="13.8" hidden="false" customHeight="false" outlineLevel="0" collapsed="false">
      <c r="A27" s="2" t="s">
        <v>26</v>
      </c>
      <c r="B27" s="2" t="n">
        <v>688</v>
      </c>
      <c r="C27" s="2" t="n">
        <v>3</v>
      </c>
      <c r="D27" s="11" t="n">
        <v>3300</v>
      </c>
      <c r="E27" s="12" t="n">
        <v>0.11</v>
      </c>
      <c r="F27" s="2" t="s">
        <v>24</v>
      </c>
    </row>
    <row r="28" customFormat="false" ht="13.8" hidden="false" customHeight="false" outlineLevel="0" collapsed="false">
      <c r="A28" s="2" t="s">
        <v>23</v>
      </c>
      <c r="B28" s="2" t="n">
        <v>649</v>
      </c>
      <c r="C28" s="2" t="n">
        <v>12</v>
      </c>
      <c r="D28" s="11" t="n">
        <v>7500</v>
      </c>
      <c r="E28" s="12" t="n">
        <v>0.05</v>
      </c>
      <c r="F28" s="2" t="s">
        <v>24</v>
      </c>
    </row>
    <row r="29" customFormat="false" ht="13.8" hidden="false" customHeight="false" outlineLevel="0" collapsed="false">
      <c r="A29" s="2" t="s">
        <v>23</v>
      </c>
      <c r="B29" s="2" t="n">
        <v>695</v>
      </c>
      <c r="C29" s="2" t="n">
        <v>15</v>
      </c>
      <c r="D29" s="11" t="n">
        <v>20300</v>
      </c>
      <c r="E29" s="12" t="n">
        <v>0.22</v>
      </c>
      <c r="F29" s="2" t="s">
        <v>24</v>
      </c>
    </row>
    <row r="30" customFormat="false" ht="13.8" hidden="false" customHeight="false" outlineLevel="0" collapsed="false">
      <c r="A30" s="2" t="s">
        <v>23</v>
      </c>
      <c r="B30" s="2" t="n">
        <v>701</v>
      </c>
      <c r="C30" s="2" t="n">
        <v>9</v>
      </c>
      <c r="D30" s="11" t="n">
        <v>11700</v>
      </c>
      <c r="E30" s="12" t="n">
        <v>0.15</v>
      </c>
      <c r="F30" s="2" t="s">
        <v>24</v>
      </c>
    </row>
    <row r="31" customFormat="false" ht="13.8" hidden="false" customHeight="false" outlineLevel="0" collapsed="false">
      <c r="A31" s="2" t="s">
        <v>26</v>
      </c>
      <c r="B31" s="2" t="n">
        <v>635</v>
      </c>
      <c r="C31" s="2" t="n">
        <v>7</v>
      </c>
      <c r="D31" s="11" t="n">
        <v>29100</v>
      </c>
      <c r="E31" s="12" t="n">
        <v>0.85</v>
      </c>
      <c r="F31" s="2" t="s">
        <v>25</v>
      </c>
    </row>
    <row r="32" customFormat="false" ht="13.8" hidden="false" customHeight="false" outlineLevel="0" collapsed="false">
      <c r="A32" s="2" t="s">
        <v>26</v>
      </c>
      <c r="B32" s="2" t="n">
        <v>507</v>
      </c>
      <c r="C32" s="2" t="n">
        <v>2</v>
      </c>
      <c r="D32" s="11" t="n">
        <v>2000</v>
      </c>
      <c r="E32" s="12" t="n">
        <v>1</v>
      </c>
      <c r="F32" s="2" t="s">
        <v>25</v>
      </c>
    </row>
    <row r="33" customFormat="false" ht="13.8" hidden="false" customHeight="false" outlineLevel="0" collapsed="false">
      <c r="A33" s="2" t="s">
        <v>23</v>
      </c>
      <c r="B33" s="2" t="n">
        <v>677</v>
      </c>
      <c r="C33" s="2" t="n">
        <v>12</v>
      </c>
      <c r="D33" s="11" t="n">
        <v>7600</v>
      </c>
      <c r="E33" s="12" t="n">
        <v>0.09</v>
      </c>
      <c r="F33" s="2" t="s">
        <v>24</v>
      </c>
    </row>
    <row r="34" customFormat="false" ht="13.8" hidden="false" customHeight="false" outlineLevel="0" collapsed="false">
      <c r="A34" s="2" t="s">
        <v>26</v>
      </c>
      <c r="B34" s="2" t="n">
        <v>485</v>
      </c>
      <c r="C34" s="2" t="n">
        <v>5</v>
      </c>
      <c r="D34" s="11" t="n">
        <v>1000</v>
      </c>
      <c r="E34" s="12" t="n">
        <v>0.8</v>
      </c>
      <c r="F34" s="2" t="s">
        <v>25</v>
      </c>
    </row>
    <row r="35" customFormat="false" ht="13.8" hidden="false" customHeight="false" outlineLevel="0" collapsed="false">
      <c r="A35" s="2" t="s">
        <v>26</v>
      </c>
      <c r="B35" s="2" t="n">
        <v>582</v>
      </c>
      <c r="C35" s="2" t="n">
        <v>3</v>
      </c>
      <c r="D35" s="11" t="n">
        <v>8500</v>
      </c>
      <c r="E35" s="12" t="n">
        <v>0.65</v>
      </c>
      <c r="F35" s="2" t="s">
        <v>25</v>
      </c>
    </row>
    <row r="36" customFormat="false" ht="13.8" hidden="false" customHeight="false" outlineLevel="0" collapsed="false">
      <c r="A36" s="2" t="s">
        <v>23</v>
      </c>
      <c r="B36" s="2" t="n">
        <v>699</v>
      </c>
      <c r="C36" s="2" t="n">
        <v>17</v>
      </c>
      <c r="D36" s="11" t="n">
        <v>12800</v>
      </c>
      <c r="E36" s="12" t="n">
        <v>0.27</v>
      </c>
      <c r="F36" s="2" t="s">
        <v>24</v>
      </c>
    </row>
    <row r="37" customFormat="false" ht="13.8" hidden="false" customHeight="false" outlineLevel="0" collapsed="false">
      <c r="A37" s="2" t="s">
        <v>23</v>
      </c>
      <c r="B37" s="2" t="n">
        <v>703</v>
      </c>
      <c r="C37" s="2" t="n">
        <v>22</v>
      </c>
      <c r="D37" s="11" t="n">
        <v>10000</v>
      </c>
      <c r="E37" s="12" t="n">
        <v>0.2</v>
      </c>
      <c r="F37" s="2" t="s">
        <v>24</v>
      </c>
    </row>
    <row r="38" customFormat="false" ht="13.8" hidden="false" customHeight="false" outlineLevel="0" collapsed="false">
      <c r="A38" s="2" t="s">
        <v>26</v>
      </c>
      <c r="B38" s="2" t="n">
        <v>585</v>
      </c>
      <c r="C38" s="2" t="n">
        <v>18</v>
      </c>
      <c r="D38" s="11" t="n">
        <v>31000</v>
      </c>
      <c r="E38" s="12" t="n">
        <v>0.78</v>
      </c>
      <c r="F38" s="2" t="s">
        <v>25</v>
      </c>
    </row>
    <row r="39" customFormat="false" ht="13.8" hidden="false" customHeight="false" outlineLevel="0" collapsed="false">
      <c r="A39" s="2" t="s">
        <v>23</v>
      </c>
      <c r="B39" s="2" t="n">
        <v>620</v>
      </c>
      <c r="C39" s="2" t="n">
        <v>8</v>
      </c>
      <c r="D39" s="11" t="n">
        <v>16200</v>
      </c>
      <c r="E39" s="12" t="n">
        <v>0.55</v>
      </c>
      <c r="F39" s="2" t="s">
        <v>25</v>
      </c>
    </row>
    <row r="40" customFormat="false" ht="13.8" hidden="false" customHeight="false" outlineLevel="0" collapsed="false">
      <c r="A40" s="2" t="s">
        <v>23</v>
      </c>
      <c r="B40" s="2" t="n">
        <v>695</v>
      </c>
      <c r="C40" s="2" t="n">
        <v>16</v>
      </c>
      <c r="D40" s="11" t="n">
        <v>9700</v>
      </c>
      <c r="E40" s="12" t="n">
        <v>0.11</v>
      </c>
      <c r="F40" s="2" t="s">
        <v>24</v>
      </c>
    </row>
    <row r="41" customFormat="false" ht="13.8" hidden="false" customHeight="false" outlineLevel="0" collapsed="false">
      <c r="A41" s="2" t="s">
        <v>23</v>
      </c>
      <c r="B41" s="2" t="n">
        <v>774</v>
      </c>
      <c r="C41" s="2" t="n">
        <v>13</v>
      </c>
      <c r="D41" s="11" t="n">
        <v>6100</v>
      </c>
      <c r="E41" s="12" t="n">
        <v>0.07</v>
      </c>
      <c r="F41" s="2" t="s">
        <v>24</v>
      </c>
    </row>
    <row r="42" customFormat="false" ht="13.8" hidden="false" customHeight="false" outlineLevel="0" collapsed="false">
      <c r="A42" s="2" t="s">
        <v>23</v>
      </c>
      <c r="B42" s="2" t="n">
        <v>802</v>
      </c>
      <c r="C42" s="2" t="n">
        <v>10</v>
      </c>
      <c r="D42" s="11" t="n">
        <v>10500</v>
      </c>
      <c r="E42" s="12" t="n">
        <v>0.05</v>
      </c>
      <c r="F42" s="2" t="s">
        <v>24</v>
      </c>
    </row>
    <row r="43" customFormat="false" ht="13.8" hidden="false" customHeight="false" outlineLevel="0" collapsed="false">
      <c r="A43" s="2" t="s">
        <v>26</v>
      </c>
      <c r="B43" s="2" t="n">
        <v>640</v>
      </c>
      <c r="C43" s="2" t="n">
        <v>7</v>
      </c>
      <c r="D43" s="11" t="n">
        <v>17300</v>
      </c>
      <c r="E43" s="12" t="n">
        <v>0.59</v>
      </c>
      <c r="F43" s="2" t="s">
        <v>25</v>
      </c>
    </row>
    <row r="44" customFormat="false" ht="13.8" hidden="false" customHeight="false" outlineLevel="0" collapsed="false">
      <c r="A44" s="2" t="s">
        <v>26</v>
      </c>
      <c r="B44" s="2" t="n">
        <v>536</v>
      </c>
      <c r="C44" s="2" t="n">
        <v>14</v>
      </c>
      <c r="D44" s="11" t="n">
        <v>27000</v>
      </c>
      <c r="E44" s="12" t="n">
        <v>0.79</v>
      </c>
      <c r="F44" s="2" t="s">
        <v>25</v>
      </c>
    </row>
    <row r="45" customFormat="false" ht="13.8" hidden="false" customHeight="false" outlineLevel="0" collapsed="false">
      <c r="A45" s="2" t="s">
        <v>23</v>
      </c>
      <c r="B45" s="2" t="n">
        <v>801</v>
      </c>
      <c r="C45" s="2" t="n">
        <v>20</v>
      </c>
      <c r="D45" s="11" t="n">
        <v>13400</v>
      </c>
      <c r="E45" s="12" t="n">
        <v>0.03</v>
      </c>
      <c r="F45" s="2" t="s">
        <v>24</v>
      </c>
    </row>
    <row r="46" customFormat="false" ht="13.8" hidden="false" customHeight="false" outlineLevel="0" collapsed="false">
      <c r="A46" s="2" t="s">
        <v>26</v>
      </c>
      <c r="B46" s="2" t="n">
        <v>760</v>
      </c>
      <c r="C46" s="2" t="n">
        <v>2</v>
      </c>
      <c r="D46" s="11" t="n">
        <v>11200</v>
      </c>
      <c r="E46" s="12" t="n">
        <v>0.7</v>
      </c>
      <c r="F46" s="2" t="s">
        <v>25</v>
      </c>
    </row>
    <row r="47" customFormat="false" ht="13.8" hidden="false" customHeight="false" outlineLevel="0" collapsed="false">
      <c r="A47" s="2" t="s">
        <v>26</v>
      </c>
      <c r="B47" s="2" t="n">
        <v>567</v>
      </c>
      <c r="C47" s="2" t="n">
        <v>4</v>
      </c>
      <c r="D47" s="11" t="n">
        <v>2200</v>
      </c>
      <c r="E47" s="12" t="n">
        <v>0.95</v>
      </c>
      <c r="F47" s="2" t="s">
        <v>25</v>
      </c>
    </row>
    <row r="48" customFormat="false" ht="13.8" hidden="false" customHeight="false" outlineLevel="0" collapsed="false">
      <c r="A48" s="2" t="s">
        <v>26</v>
      </c>
      <c r="B48" s="2" t="n">
        <v>600</v>
      </c>
      <c r="C48" s="2" t="n">
        <v>10</v>
      </c>
      <c r="D48" s="11" t="n">
        <v>12050</v>
      </c>
      <c r="E48" s="12" t="n">
        <v>0.81</v>
      </c>
      <c r="F48" s="2" t="s">
        <v>25</v>
      </c>
    </row>
    <row r="49" customFormat="false" ht="13.8" hidden="false" customHeight="false" outlineLevel="0" collapsed="false">
      <c r="A49" s="2" t="s">
        <v>23</v>
      </c>
      <c r="B49" s="2" t="n">
        <v>702</v>
      </c>
      <c r="C49" s="2" t="n">
        <v>11</v>
      </c>
      <c r="D49" s="11" t="n">
        <v>11700</v>
      </c>
      <c r="E49" s="12" t="n">
        <v>0.15</v>
      </c>
      <c r="F49" s="2" t="s">
        <v>24</v>
      </c>
    </row>
    <row r="50" customFormat="false" ht="13.8" hidden="false" customHeight="false" outlineLevel="0" collapsed="false">
      <c r="A50" s="2" t="s">
        <v>23</v>
      </c>
      <c r="B50" s="2" t="n">
        <v>636</v>
      </c>
      <c r="C50" s="2" t="n">
        <v>8</v>
      </c>
      <c r="D50" s="11" t="n">
        <v>29100</v>
      </c>
      <c r="E50" s="12" t="n">
        <v>0.85</v>
      </c>
      <c r="F50" s="2" t="s">
        <v>25</v>
      </c>
    </row>
    <row r="51" customFormat="false" ht="13.8" hidden="false" customHeight="false" outlineLevel="0" collapsed="false">
      <c r="A51" s="2" t="s">
        <v>26</v>
      </c>
      <c r="B51" s="2" t="n">
        <v>509</v>
      </c>
      <c r="C51" s="2" t="n">
        <v>3</v>
      </c>
      <c r="D51" s="11" t="n">
        <v>2000</v>
      </c>
      <c r="E51" s="12" t="n">
        <v>1</v>
      </c>
      <c r="F51" s="2" t="s">
        <v>25</v>
      </c>
    </row>
    <row r="52" customFormat="false" ht="13.8" hidden="false" customHeight="false" outlineLevel="0" collapsed="false">
      <c r="A52" s="2" t="s">
        <v>26</v>
      </c>
      <c r="B52" s="2" t="n">
        <v>595</v>
      </c>
      <c r="C52" s="2" t="n">
        <v>18</v>
      </c>
      <c r="D52" s="11" t="n">
        <v>29000</v>
      </c>
      <c r="E52" s="12" t="n">
        <v>0.78</v>
      </c>
      <c r="F52" s="2" t="s">
        <v>25</v>
      </c>
    </row>
    <row r="53" customFormat="false" ht="13.8" hidden="false" customHeight="false" outlineLevel="0" collapsed="false">
      <c r="A53" s="2" t="s">
        <v>23</v>
      </c>
      <c r="B53" s="2" t="n">
        <v>733</v>
      </c>
      <c r="C53" s="2" t="n">
        <v>15</v>
      </c>
      <c r="D53" s="11" t="n">
        <v>13000</v>
      </c>
      <c r="E53" s="12" t="n">
        <v>0.24</v>
      </c>
      <c r="F53" s="2" t="s">
        <v>24</v>
      </c>
    </row>
    <row r="54" customFormat="false" ht="12.75" hidden="false" customHeight="false" outlineLevel="0" collapsed="false">
      <c r="A54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2008-09-01T13:36:00Z</dcterms:created>
  <dc:creator>evansjr</dc:creator>
  <dc:description/>
  <dc:language>en-US</dc:language>
  <cp:lastModifiedBy/>
  <dcterms:modified xsi:type="dcterms:W3CDTF">2025-01-24T11:20:35Z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