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yka\Documents\GitHub\Sonar-Watch\KiCad v0.3 (controller + battery)\"/>
    </mc:Choice>
  </mc:AlternateContent>
  <xr:revisionPtr revIDLastSave="0" documentId="13_ncr:1_{B5EC68CC-199B-468E-A798-C97F0B8E5926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nections" sheetId="1" r:id="rId1"/>
    <sheet name="Charger m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8" i="2" s="1"/>
</calcChain>
</file>

<file path=xl/sharedStrings.xml><?xml version="1.0" encoding="utf-8"?>
<sst xmlns="http://schemas.openxmlformats.org/spreadsheetml/2006/main" count="330" uniqueCount="153">
  <si>
    <t>VDD_1</t>
  </si>
  <si>
    <t>PF0-OSC_IN</t>
  </si>
  <si>
    <t>PF1-OSC_OUT</t>
  </si>
  <si>
    <t>PG10-NRST</t>
  </si>
  <si>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</si>
  <si>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</si>
  <si>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</si>
  <si>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</si>
  <si>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</si>
  <si>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</si>
  <si>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</si>
  <si>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</si>
  <si>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</si>
  <si>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VSSA</t>
  </si>
  <si>
    <t>VDDA</t>
  </si>
  <si>
    <t>VSS_1</t>
  </si>
  <si>
    <t>VDD_2</t>
  </si>
  <si>
    <t>PA8</t>
  </si>
  <si>
    <t>PA9</t>
  </si>
  <si>
    <t>PA10</t>
  </si>
  <si>
    <t>PA11</t>
  </si>
  <si>
    <t>PA12</t>
  </si>
  <si>
    <t>PA13</t>
  </si>
  <si>
    <t>PA14</t>
  </si>
  <si>
    <t>PA15</t>
  </si>
  <si>
    <t>PB3</t>
  </si>
  <si>
    <t>PB4</t>
  </si>
  <si>
    <t>PB5</t>
  </si>
  <si>
    <t>PB6</t>
  </si>
  <si>
    <t>PB7</t>
  </si>
  <si>
    <t>PB8-BOOT0</t>
  </si>
  <si>
    <t>VSS_2</t>
  </si>
  <si>
    <t>Connects to</t>
  </si>
  <si>
    <t>STM32G431KBT6 (LQFP32)</t>
  </si>
  <si>
    <t>Programming</t>
  </si>
  <si>
    <t>GRD</t>
  </si>
  <si>
    <t>CHIP</t>
  </si>
  <si>
    <t>OSCILLATOR</t>
  </si>
  <si>
    <t>Definition / PIN</t>
  </si>
  <si>
    <t>NC</t>
  </si>
  <si>
    <t>Component Pin Number</t>
  </si>
  <si>
    <t>--</t>
  </si>
  <si>
    <t>BUTTON</t>
  </si>
  <si>
    <t>BATTERY</t>
  </si>
  <si>
    <t>A</t>
  </si>
  <si>
    <t>B</t>
  </si>
  <si>
    <t>LED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</si>
  <si>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</si>
  <si>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</si>
  <si>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</si>
  <si>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</si>
  <si>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</si>
  <si>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</si>
  <si>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</si>
  <si>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</si>
  <si>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</si>
  <si>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</si>
  <si>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</si>
  <si>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</si>
  <si>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</si>
  <si>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</si>
  <si>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POS</t>
  </si>
  <si>
    <t xml:space="preserve">	DEBUG</t>
  </si>
  <si>
    <t>Tie to GND  Don't leave.</t>
  </si>
  <si>
    <t>MC-306_32.7680K</t>
  </si>
  <si>
    <t>B3U-1100P</t>
  </si>
  <si>
    <t>2</t>
  </si>
  <si>
    <t>3</t>
  </si>
  <si>
    <t>1</t>
  </si>
  <si>
    <t>PF1</t>
  </si>
  <si>
    <t>PF0</t>
  </si>
  <si>
    <t>CHARGER</t>
  </si>
  <si>
    <t>MCP73832T-2ACI_OT</t>
  </si>
  <si>
    <t>STAT</t>
  </si>
  <si>
    <t>VBAT</t>
  </si>
  <si>
    <t>VSS</t>
  </si>
  <si>
    <t>PROG</t>
  </si>
  <si>
    <t>VDD</t>
  </si>
  <si>
    <t>EXTERNAL 5V</t>
  </si>
  <si>
    <t>GROUND</t>
  </si>
  <si>
    <t>GRM21BC81E106ME51K</t>
  </si>
  <si>
    <t>CHARGE CAP 2</t>
  </si>
  <si>
    <t>TPS7A0225PDBVR</t>
  </si>
  <si>
    <t>REGULATOR</t>
  </si>
  <si>
    <t>IN</t>
  </si>
  <si>
    <t>GND</t>
  </si>
  <si>
    <t>EN</t>
  </si>
  <si>
    <t>OUT</t>
  </si>
  <si>
    <t>VDD_1 / VDD_2</t>
  </si>
  <si>
    <t>LIR2032</t>
  </si>
  <si>
    <t>CHIP / REGULATOR / CHARGER</t>
  </si>
  <si>
    <t>PA1 / IN / VBAT</t>
  </si>
  <si>
    <t>CHARGE RESISTOR</t>
  </si>
  <si>
    <t>TNPW020150R0BEED</t>
  </si>
  <si>
    <t>Reviewed?</t>
  </si>
  <si>
    <t>Yes</t>
  </si>
  <si>
    <t>BATTERY PMOS</t>
  </si>
  <si>
    <t>IRLML6402TRPBF</t>
  </si>
  <si>
    <t>GATE</t>
  </si>
  <si>
    <t>DRAIN</t>
  </si>
  <si>
    <t>SOURCE</t>
  </si>
  <si>
    <t>STM_POW</t>
  </si>
  <si>
    <t>MAX809SEUR_T</t>
  </si>
  <si>
    <t>VCC</t>
  </si>
  <si>
    <t>RESET</t>
  </si>
  <si>
    <t>BATTERY CUTOFF</t>
  </si>
  <si>
    <t xml:space="preserve">USB </t>
  </si>
  <si>
    <t>USB+</t>
  </si>
  <si>
    <t>USB-</t>
  </si>
  <si>
    <t>Pin #</t>
  </si>
  <si>
    <t>4</t>
  </si>
  <si>
    <t>5</t>
  </si>
  <si>
    <t>POGO1</t>
  </si>
  <si>
    <t>CHG1</t>
  </si>
  <si>
    <t>Q1</t>
  </si>
  <si>
    <t>R3</t>
  </si>
  <si>
    <t>RN73H1JTTD5052F50</t>
  </si>
  <si>
    <t>2 - 1</t>
  </si>
  <si>
    <t>Q1 - R3</t>
  </si>
  <si>
    <t>STM1 - R3</t>
  </si>
  <si>
    <t>PB0 - 2</t>
  </si>
  <si>
    <t>C1</t>
  </si>
  <si>
    <t>CHARGE CAP</t>
  </si>
  <si>
    <t>STM1 - Q1</t>
  </si>
  <si>
    <t>PB0 - 1</t>
  </si>
  <si>
    <t>+</t>
  </si>
  <si>
    <t>-</t>
  </si>
  <si>
    <t>CHG1 - C1</t>
  </si>
  <si>
    <t>VDD - 1</t>
  </si>
  <si>
    <t>Q1 - CHG1</t>
  </si>
  <si>
    <t>3 - 4</t>
  </si>
  <si>
    <t>1&amp;2</t>
  </si>
  <si>
    <t>Q1 - C1</t>
  </si>
  <si>
    <t>3 - 1</t>
  </si>
  <si>
    <t>GROUND - C1</t>
  </si>
  <si>
    <t>GRD - 2</t>
  </si>
  <si>
    <t>GROUND - CHG1</t>
  </si>
  <si>
    <t>BT1</t>
  </si>
  <si>
    <t>R2</t>
  </si>
  <si>
    <t xml:space="preserve">External Resistor </t>
  </si>
  <si>
    <t xml:space="preserve">Charge Resistor </t>
  </si>
  <si>
    <t>LIR2032:</t>
  </si>
  <si>
    <t>I_Reg</t>
  </si>
  <si>
    <t>R_Prog</t>
  </si>
  <si>
    <t>kOhm</t>
  </si>
  <si>
    <t>Capacity</t>
  </si>
  <si>
    <t>mAh</t>
  </si>
  <si>
    <t>mA</t>
  </si>
  <si>
    <t>is beneath the 35mA max charge current</t>
  </si>
  <si>
    <t>time to full</t>
  </si>
  <si>
    <t>hours</t>
  </si>
  <si>
    <t>^---&gt;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</si>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</sst>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</xdr:row>
      <xdr:rowOff>171450</xdr:rowOff>
    </xdr:from>
    <xdr:to>
      <xdr:col>23</xdr:col>
      <xdr:colOff>189558</xdr:colOff>
      <xdr:row>33</xdr:row>
      <xdr:rowOff>27831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044FB-9D4E-550B-FC62-566A1292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025" y="361950"/>
          <a:ext cx="7533333" cy="5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18</xdr:col>
      <xdr:colOff>342324</xdr:colOff>
      <xdr:row>57</xdr:row>
      <xdr:rowOff>151881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1AD54-E56A-A87E-D432-4D7E4103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858000"/>
          <a:ext cx="4609524" cy="4152381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4</xdr:row>
      <xdr:rowOff>133350</xdr:rowOff>
    </xdr:from>
    <xdr:to>
      <xdr:col>16</xdr:col>
      <xdr:colOff>428625</xdr:colOff>
      <xdr:row>25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4D7FFAF-F501-0986-01E2-A4AA1AFF54D8}"/>
            </a:ext>
          </a:extLst>
        </xdr:cNvPr>
        <xdr:cNvCxnSpPr/>
      </xdr:nvCxnSpPr>
      <xdr:spPr>
        <a:xfrm>
          <a:off x="4400550" y="895350"/>
          <a:ext cx="5895975" cy="400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96"/>
  <sheetViews>
    <sheetView tabSelected="1" topLeftCell="E25" zoomScaleNormal="100" workbookViewId="0">
      <selection activeCell="G14" sqref="G14"/>
    </sheetView>
  </sheetViews>
  <sheetFormatPr defaultRowHeight="15" x14ac:dyDescent="0.25"/>
  <cols>
    <col min="2" max="2" width="7.7109375" bestFit="1" customWidth="1"/>
    <col min="3" max="3" width="24" bestFit="1" customWidth="1"/>
    <col min="4" max="4" width="30.42578125" bestFit="1" customWidth="1"/>
    <col min="5" max="5" width="23.5703125" customWidth="1"/>
    <col min="6" max="6" width="16.7109375" style="13" customWidth="1"/>
    <col min="7" max="7" width="19.28515625" bestFit="1" customWidth="1"/>
    <col min="8" max="8" width="35.42578125" bestFit="1" customWidth="1"/>
    <col min="9" max="9" width="22.85546875" bestFit="1" customWidth="1"/>
    <col min="10" max="10" width="20.7109375" bestFit="1" customWidth="1"/>
  </cols>
  <sheetData>
    <row r="3" spans="2:6" x14ac:dyDescent="0.25">
      <c r="B3" s="7" t="s">
        <v>112</v>
      </c>
      <c r="C3" s="7" t="s">
        <v>106</v>
      </c>
      <c r="D3" s="7" t="s">
        <v>112</v>
      </c>
    </row>
    <row r="4" spans="2:6" x14ac:dyDescent="0.25">
      <c r="B4" s="1" t="s">
        <v>109</v>
      </c>
      <c r="C4" s="1" t="s">
        <v>38</v>
      </c>
      <c r="D4" s="1" t="s">
        <v>32</v>
      </c>
      <c r="E4" s="1" t="s">
        <v>40</v>
      </c>
      <c r="F4" s="1" t="s">
        <v>94</v>
      </c>
    </row>
    <row r="5" spans="2:6" x14ac:dyDescent="0.25">
      <c r="B5" s="3" t="s">
        <v>68</v>
      </c>
      <c r="C5" s="3" t="s">
        <v>107</v>
      </c>
      <c r="D5" s="2" t="s">
        <v>118</v>
      </c>
      <c r="E5" s="3" t="s">
        <v>117</v>
      </c>
      <c r="F5" s="2" t="s">
        <v>95</v>
      </c>
    </row>
    <row r="6" spans="2:6" x14ac:dyDescent="0.25">
      <c r="B6" s="6" t="s">
        <v>66</v>
      </c>
      <c r="C6" s="6" t="s">
        <v>108</v>
      </c>
      <c r="D6" s="5" t="s">
        <v>79</v>
      </c>
      <c r="E6" s="5" t="s">
        <v>35</v>
      </c>
      <c r="F6" s="5" t="s">
        <v>95</v>
      </c>
    </row>
    <row r="8" spans="2:6" x14ac:dyDescent="0.25">
      <c r="B8" s="7" t="s">
        <v>115</v>
      </c>
      <c r="C8" s="14" t="s">
        <v>139</v>
      </c>
      <c r="D8" s="7" t="s">
        <v>116</v>
      </c>
    </row>
    <row r="9" spans="2:6" x14ac:dyDescent="0.25">
      <c r="B9" s="1" t="s">
        <v>109</v>
      </c>
      <c r="C9" s="1" t="s">
        <v>38</v>
      </c>
      <c r="D9" s="1" t="s">
        <v>32</v>
      </c>
      <c r="E9" s="1" t="s">
        <v>40</v>
      </c>
      <c r="F9" s="1" t="s">
        <v>94</v>
      </c>
    </row>
    <row r="10" spans="2:6" x14ac:dyDescent="0.25">
      <c r="B10" s="3" t="s">
        <v>68</v>
      </c>
      <c r="C10" s="3">
        <v>1</v>
      </c>
      <c r="D10" s="2" t="s">
        <v>112</v>
      </c>
      <c r="E10" s="2">
        <v>1</v>
      </c>
      <c r="F10" s="2" t="s">
        <v>95</v>
      </c>
    </row>
    <row r="11" spans="2:6" x14ac:dyDescent="0.25">
      <c r="B11" s="6" t="s">
        <v>66</v>
      </c>
      <c r="C11" s="6">
        <v>2</v>
      </c>
      <c r="D11" s="17" t="s">
        <v>123</v>
      </c>
      <c r="E11" s="19" t="s">
        <v>124</v>
      </c>
      <c r="F11" s="17" t="s">
        <v>95</v>
      </c>
    </row>
    <row r="13" spans="2:6" x14ac:dyDescent="0.25">
      <c r="B13" s="7" t="s">
        <v>114</v>
      </c>
      <c r="C13" s="7" t="s">
        <v>96</v>
      </c>
      <c r="D13" s="7" t="s">
        <v>97</v>
      </c>
    </row>
    <row r="14" spans="2:6" x14ac:dyDescent="0.25">
      <c r="B14" s="1" t="s">
        <v>109</v>
      </c>
      <c r="C14" s="1" t="s">
        <v>38</v>
      </c>
      <c r="D14" s="1" t="s">
        <v>32</v>
      </c>
      <c r="E14" s="1" t="s">
        <v>40</v>
      </c>
      <c r="F14" s="1" t="s">
        <v>94</v>
      </c>
    </row>
    <row r="15" spans="2:6" x14ac:dyDescent="0.25">
      <c r="B15" s="3" t="s">
        <v>68</v>
      </c>
      <c r="C15" s="3" t="s">
        <v>98</v>
      </c>
      <c r="D15" s="18" t="s">
        <v>119</v>
      </c>
      <c r="E15" s="18" t="s">
        <v>120</v>
      </c>
      <c r="F15" s="18" t="s">
        <v>95</v>
      </c>
    </row>
    <row r="16" spans="2:6" x14ac:dyDescent="0.25">
      <c r="B16" s="3" t="s">
        <v>66</v>
      </c>
      <c r="C16" s="3" t="s">
        <v>100</v>
      </c>
      <c r="D16" s="2" t="s">
        <v>107</v>
      </c>
      <c r="E16" s="2">
        <v>1</v>
      </c>
      <c r="F16" s="2" t="s">
        <v>95</v>
      </c>
    </row>
    <row r="17" spans="2:11" x14ac:dyDescent="0.25">
      <c r="B17" s="6" t="s">
        <v>67</v>
      </c>
      <c r="C17" s="6" t="s">
        <v>99</v>
      </c>
      <c r="D17" s="5" t="s">
        <v>127</v>
      </c>
      <c r="E17" s="8" t="s">
        <v>128</v>
      </c>
      <c r="F17" s="5" t="s">
        <v>95</v>
      </c>
    </row>
    <row r="19" spans="2:11" x14ac:dyDescent="0.25">
      <c r="B19" s="7" t="s">
        <v>121</v>
      </c>
      <c r="C19" s="7" t="s">
        <v>122</v>
      </c>
      <c r="D19" s="7" t="s">
        <v>80</v>
      </c>
    </row>
    <row r="20" spans="2:11" x14ac:dyDescent="0.25">
      <c r="B20" s="1" t="s">
        <v>109</v>
      </c>
      <c r="C20" s="1" t="s">
        <v>38</v>
      </c>
      <c r="D20" s="1" t="s">
        <v>32</v>
      </c>
      <c r="E20" s="1" t="s">
        <v>40</v>
      </c>
      <c r="F20" s="1" t="s">
        <v>94</v>
      </c>
    </row>
    <row r="21" spans="2:11" x14ac:dyDescent="0.25">
      <c r="B21" s="3" t="s">
        <v>68</v>
      </c>
      <c r="C21" s="2" t="s">
        <v>125</v>
      </c>
      <c r="D21" s="2" t="s">
        <v>129</v>
      </c>
      <c r="E21" s="3" t="s">
        <v>130</v>
      </c>
      <c r="F21" s="2" t="s">
        <v>95</v>
      </c>
    </row>
    <row r="22" spans="2:11" x14ac:dyDescent="0.25">
      <c r="B22" s="6" t="s">
        <v>66</v>
      </c>
      <c r="C22" s="5" t="s">
        <v>126</v>
      </c>
      <c r="D22" s="5" t="s">
        <v>136</v>
      </c>
      <c r="E22" s="6" t="s">
        <v>135</v>
      </c>
      <c r="F22" s="5" t="s">
        <v>95</v>
      </c>
    </row>
    <row r="24" spans="2:11" x14ac:dyDescent="0.25">
      <c r="B24" s="7" t="s">
        <v>113</v>
      </c>
      <c r="C24" s="7" t="s">
        <v>71</v>
      </c>
      <c r="D24" s="7" t="s">
        <v>72</v>
      </c>
    </row>
    <row r="25" spans="2:11" x14ac:dyDescent="0.25">
      <c r="B25" s="1" t="s">
        <v>109</v>
      </c>
      <c r="C25" s="1" t="s">
        <v>38</v>
      </c>
      <c r="D25" s="1" t="s">
        <v>32</v>
      </c>
      <c r="E25" s="1" t="s">
        <v>40</v>
      </c>
      <c r="F25" s="1" t="s">
        <v>94</v>
      </c>
    </row>
    <row r="26" spans="2:11" x14ac:dyDescent="0.25">
      <c r="B26" s="3" t="s">
        <v>68</v>
      </c>
      <c r="C26" s="2" t="s">
        <v>73</v>
      </c>
      <c r="D26" s="2" t="s">
        <v>39</v>
      </c>
      <c r="E26" s="4" t="s">
        <v>41</v>
      </c>
      <c r="F26" s="2" t="s">
        <v>152</v>
      </c>
    </row>
    <row r="27" spans="2:11" x14ac:dyDescent="0.25">
      <c r="B27" s="3" t="s">
        <v>66</v>
      </c>
      <c r="C27" s="2" t="s">
        <v>75</v>
      </c>
      <c r="D27" s="2" t="s">
        <v>134</v>
      </c>
      <c r="E27" s="3" t="s">
        <v>135</v>
      </c>
      <c r="F27" s="2" t="s">
        <v>95</v>
      </c>
    </row>
    <row r="28" spans="2:11" x14ac:dyDescent="0.25">
      <c r="B28" s="3" t="s">
        <v>67</v>
      </c>
      <c r="C28" s="2" t="s">
        <v>74</v>
      </c>
      <c r="D28" s="2" t="s">
        <v>137</v>
      </c>
      <c r="E28" s="3" t="s">
        <v>131</v>
      </c>
      <c r="F28" s="2" t="s">
        <v>95</v>
      </c>
    </row>
    <row r="29" spans="2:11" x14ac:dyDescent="0.25">
      <c r="B29" s="3" t="s">
        <v>110</v>
      </c>
      <c r="C29" s="2" t="s">
        <v>77</v>
      </c>
      <c r="D29" s="2" t="s">
        <v>132</v>
      </c>
      <c r="E29" s="3" t="s">
        <v>133</v>
      </c>
      <c r="F29" s="2" t="s">
        <v>95</v>
      </c>
    </row>
    <row r="30" spans="2:11" x14ac:dyDescent="0.25">
      <c r="B30" s="6" t="s">
        <v>111</v>
      </c>
      <c r="C30" s="5" t="s">
        <v>76</v>
      </c>
      <c r="D30" s="6" t="s">
        <v>92</v>
      </c>
      <c r="E30" s="9">
        <v>1</v>
      </c>
      <c r="F30" s="5" t="s">
        <v>95</v>
      </c>
    </row>
    <row r="32" spans="2:11" x14ac:dyDescent="0.25">
      <c r="B32" s="7" t="s">
        <v>138</v>
      </c>
      <c r="C32" s="14" t="s">
        <v>140</v>
      </c>
      <c r="D32" s="7" t="s">
        <v>116</v>
      </c>
      <c r="H32" s="7" t="s">
        <v>36</v>
      </c>
      <c r="I32" s="7" t="s">
        <v>33</v>
      </c>
      <c r="K32" s="13"/>
    </row>
    <row r="33" spans="2:11" x14ac:dyDescent="0.25">
      <c r="B33" s="1" t="s">
        <v>109</v>
      </c>
      <c r="C33" s="1" t="s">
        <v>38</v>
      </c>
      <c r="D33" s="1" t="s">
        <v>32</v>
      </c>
      <c r="E33" s="1" t="s">
        <v>40</v>
      </c>
      <c r="F33" s="1" t="s">
        <v>94</v>
      </c>
      <c r="H33" s="1" t="s">
        <v>38</v>
      </c>
      <c r="I33" s="1" t="s">
        <v>32</v>
      </c>
      <c r="J33" s="1" t="s">
        <v>40</v>
      </c>
      <c r="K33" s="1" t="s">
        <v>94</v>
      </c>
    </row>
    <row r="34" spans="2:11" x14ac:dyDescent="0.25">
      <c r="B34" s="3" t="s">
        <v>68</v>
      </c>
      <c r="C34" s="3">
        <v>1</v>
      </c>
      <c r="D34" s="2"/>
      <c r="E34" s="2"/>
      <c r="F34" s="2" t="s">
        <v>95</v>
      </c>
      <c r="H34" s="2" t="s">
        <v>0</v>
      </c>
      <c r="I34" s="2" t="s">
        <v>83</v>
      </c>
      <c r="J34" s="2" t="s">
        <v>101</v>
      </c>
      <c r="K34" s="2"/>
    </row>
    <row r="35" spans="2:11" x14ac:dyDescent="0.25">
      <c r="B35" s="6" t="s">
        <v>66</v>
      </c>
      <c r="C35" s="6">
        <v>2</v>
      </c>
      <c r="D35" s="5"/>
      <c r="E35" s="8"/>
      <c r="F35" s="5" t="s">
        <v>95</v>
      </c>
      <c r="H35" s="2" t="s">
        <v>1</v>
      </c>
      <c r="I35" s="2" t="s">
        <v>37</v>
      </c>
      <c r="J35" s="3">
        <v>1</v>
      </c>
      <c r="K35" s="3"/>
    </row>
    <row r="36" spans="2:11" x14ac:dyDescent="0.25">
      <c r="H36" s="2" t="s">
        <v>2</v>
      </c>
      <c r="I36" s="2" t="s">
        <v>37</v>
      </c>
      <c r="J36" s="3">
        <v>4</v>
      </c>
      <c r="K36" s="3"/>
    </row>
    <row r="37" spans="2:11" x14ac:dyDescent="0.25">
      <c r="H37" s="2" t="s">
        <v>3</v>
      </c>
      <c r="I37" s="4" t="s">
        <v>41</v>
      </c>
      <c r="J37" s="2" t="s">
        <v>62</v>
      </c>
      <c r="K37" s="2"/>
    </row>
    <row r="38" spans="2:11" x14ac:dyDescent="0.25">
      <c r="H38" s="2" t="s">
        <v>4</v>
      </c>
      <c r="I38" s="2" t="s">
        <v>42</v>
      </c>
      <c r="J38" s="10">
        <v>1</v>
      </c>
      <c r="K38" s="10"/>
    </row>
    <row r="39" spans="2:11" x14ac:dyDescent="0.25">
      <c r="H39" s="11" t="s">
        <v>5</v>
      </c>
      <c r="I39" s="11" t="s">
        <v>43</v>
      </c>
      <c r="J39" s="11" t="s">
        <v>61</v>
      </c>
      <c r="K39" s="11"/>
    </row>
    <row r="40" spans="2:11" x14ac:dyDescent="0.25">
      <c r="H40" s="2" t="s">
        <v>6</v>
      </c>
      <c r="I40" s="2" t="s">
        <v>46</v>
      </c>
      <c r="J40" s="2" t="s">
        <v>44</v>
      </c>
      <c r="K40" s="2"/>
    </row>
    <row r="41" spans="2:11" x14ac:dyDescent="0.25">
      <c r="C41" s="7" t="s">
        <v>37</v>
      </c>
      <c r="D41" s="7" t="s">
        <v>64</v>
      </c>
      <c r="H41" s="2" t="s">
        <v>7</v>
      </c>
      <c r="I41" s="2" t="s">
        <v>46</v>
      </c>
      <c r="J41" s="2" t="s">
        <v>45</v>
      </c>
      <c r="K41" s="2"/>
    </row>
    <row r="42" spans="2:11" x14ac:dyDescent="0.25">
      <c r="C42" s="1" t="s">
        <v>38</v>
      </c>
      <c r="D42" s="1" t="s">
        <v>32</v>
      </c>
      <c r="E42" s="1" t="s">
        <v>40</v>
      </c>
      <c r="F42" s="1" t="s">
        <v>94</v>
      </c>
      <c r="H42" s="2" t="s">
        <v>8</v>
      </c>
      <c r="I42" s="2" t="s">
        <v>46</v>
      </c>
      <c r="J42" s="2" t="s">
        <v>47</v>
      </c>
      <c r="K42" s="2"/>
    </row>
    <row r="43" spans="2:11" x14ac:dyDescent="0.25">
      <c r="C43" s="3">
        <v>1</v>
      </c>
      <c r="D43" s="2" t="s">
        <v>36</v>
      </c>
      <c r="E43" s="2" t="s">
        <v>70</v>
      </c>
      <c r="F43" s="2" t="s">
        <v>95</v>
      </c>
      <c r="H43" s="2" t="s">
        <v>9</v>
      </c>
      <c r="I43" s="2" t="s">
        <v>46</v>
      </c>
      <c r="J43" s="2" t="s">
        <v>48</v>
      </c>
      <c r="K43" s="2"/>
    </row>
    <row r="44" spans="2:11" x14ac:dyDescent="0.25">
      <c r="C44" s="3">
        <v>2</v>
      </c>
      <c r="D44" s="2" t="s">
        <v>39</v>
      </c>
      <c r="E44" s="4" t="s">
        <v>41</v>
      </c>
      <c r="F44" s="2" t="s">
        <v>95</v>
      </c>
      <c r="H44" s="2" t="s">
        <v>10</v>
      </c>
      <c r="I44" s="2" t="s">
        <v>46</v>
      </c>
      <c r="J44" s="2" t="s">
        <v>49</v>
      </c>
      <c r="K44" s="2"/>
    </row>
    <row r="45" spans="2:11" x14ac:dyDescent="0.25">
      <c r="C45" s="3">
        <v>3</v>
      </c>
      <c r="D45" s="2" t="s">
        <v>39</v>
      </c>
      <c r="E45" s="4" t="s">
        <v>41</v>
      </c>
      <c r="F45" s="2" t="s">
        <v>95</v>
      </c>
      <c r="H45" s="2" t="s">
        <v>11</v>
      </c>
      <c r="I45" s="2" t="s">
        <v>46</v>
      </c>
      <c r="J45" s="2" t="s">
        <v>50</v>
      </c>
      <c r="K45" s="2"/>
    </row>
    <row r="46" spans="2:11" x14ac:dyDescent="0.25">
      <c r="C46" s="6">
        <v>4</v>
      </c>
      <c r="D46" s="5" t="s">
        <v>36</v>
      </c>
      <c r="E46" s="5" t="s">
        <v>69</v>
      </c>
      <c r="F46" s="5" t="s">
        <v>95</v>
      </c>
      <c r="H46" s="2" t="s">
        <v>12</v>
      </c>
      <c r="I46" s="11"/>
      <c r="J46" s="11"/>
      <c r="K46" s="11"/>
    </row>
    <row r="47" spans="2:11" x14ac:dyDescent="0.25">
      <c r="H47" s="2" t="s">
        <v>13</v>
      </c>
      <c r="I47" s="4" t="s">
        <v>79</v>
      </c>
      <c r="J47" s="2" t="s">
        <v>35</v>
      </c>
      <c r="K47" s="2"/>
    </row>
    <row r="48" spans="2:11" x14ac:dyDescent="0.25">
      <c r="C48" s="7" t="s">
        <v>42</v>
      </c>
      <c r="D48" s="7" t="s">
        <v>65</v>
      </c>
      <c r="H48" s="2" t="s">
        <v>14</v>
      </c>
      <c r="I48" s="2" t="s">
        <v>83</v>
      </c>
      <c r="J48" s="2" t="s">
        <v>101</v>
      </c>
      <c r="K48" s="2"/>
    </row>
    <row r="49" spans="3:11" x14ac:dyDescent="0.25">
      <c r="C49" s="1" t="s">
        <v>38</v>
      </c>
      <c r="D49" s="1" t="s">
        <v>32</v>
      </c>
      <c r="E49" s="1" t="s">
        <v>40</v>
      </c>
      <c r="F49" s="1" t="s">
        <v>94</v>
      </c>
      <c r="H49" s="2" t="s">
        <v>15</v>
      </c>
      <c r="I49" s="2" t="s">
        <v>79</v>
      </c>
      <c r="J49" s="2" t="s">
        <v>35</v>
      </c>
      <c r="K49" s="2"/>
    </row>
    <row r="50" spans="3:11" x14ac:dyDescent="0.25">
      <c r="C50" s="3" t="s">
        <v>68</v>
      </c>
      <c r="D50" s="2" t="s">
        <v>36</v>
      </c>
      <c r="E50" s="2" t="s">
        <v>4</v>
      </c>
      <c r="F50" s="2"/>
      <c r="H50" s="2" t="s">
        <v>16</v>
      </c>
      <c r="I50" s="2" t="s">
        <v>83</v>
      </c>
      <c r="J50" s="2" t="s">
        <v>101</v>
      </c>
      <c r="K50" s="2"/>
    </row>
    <row r="51" spans="3:11" x14ac:dyDescent="0.25">
      <c r="C51" s="3" t="s">
        <v>66</v>
      </c>
      <c r="D51" s="2" t="s">
        <v>79</v>
      </c>
      <c r="E51" s="2" t="s">
        <v>35</v>
      </c>
      <c r="F51" s="2"/>
      <c r="H51" s="2" t="s">
        <v>17</v>
      </c>
      <c r="I51" s="2" t="s">
        <v>46</v>
      </c>
      <c r="J51" s="2" t="s">
        <v>51</v>
      </c>
      <c r="K51" s="2"/>
    </row>
    <row r="52" spans="3:11" x14ac:dyDescent="0.25">
      <c r="C52" s="6" t="s">
        <v>67</v>
      </c>
      <c r="D52" s="5" t="s">
        <v>39</v>
      </c>
      <c r="E52" s="8" t="s">
        <v>41</v>
      </c>
      <c r="F52" s="5"/>
      <c r="H52" s="2" t="s">
        <v>18</v>
      </c>
      <c r="I52" s="2" t="s">
        <v>46</v>
      </c>
      <c r="J52" s="2" t="s">
        <v>52</v>
      </c>
      <c r="K52" s="2"/>
    </row>
    <row r="53" spans="3:11" x14ac:dyDescent="0.25">
      <c r="H53" s="2" t="s">
        <v>19</v>
      </c>
      <c r="I53" s="2" t="s">
        <v>46</v>
      </c>
      <c r="J53" s="2" t="s">
        <v>53</v>
      </c>
      <c r="K53" s="2"/>
    </row>
    <row r="54" spans="3:11" x14ac:dyDescent="0.25">
      <c r="H54" s="2" t="s">
        <v>20</v>
      </c>
      <c r="I54" s="2" t="s">
        <v>46</v>
      </c>
      <c r="J54" s="2" t="s">
        <v>54</v>
      </c>
      <c r="K54" s="2"/>
    </row>
    <row r="55" spans="3:11" x14ac:dyDescent="0.25">
      <c r="H55" s="2" t="s">
        <v>21</v>
      </c>
      <c r="I55" s="2" t="s">
        <v>46</v>
      </c>
      <c r="J55" s="2" t="s">
        <v>55</v>
      </c>
      <c r="K55" s="2"/>
    </row>
    <row r="56" spans="3:11" x14ac:dyDescent="0.25">
      <c r="H56" s="2" t="s">
        <v>22</v>
      </c>
      <c r="I56" s="4" t="s">
        <v>41</v>
      </c>
      <c r="J56" s="2" t="s">
        <v>34</v>
      </c>
      <c r="K56" s="2"/>
    </row>
    <row r="57" spans="3:11" x14ac:dyDescent="0.25">
      <c r="H57" s="2" t="s">
        <v>23</v>
      </c>
      <c r="I57" s="4" t="s">
        <v>41</v>
      </c>
      <c r="J57" s="2" t="s">
        <v>34</v>
      </c>
      <c r="K57" s="2"/>
    </row>
    <row r="58" spans="3:11" x14ac:dyDescent="0.25">
      <c r="H58" s="2" t="s">
        <v>24</v>
      </c>
      <c r="I58" s="2" t="s">
        <v>46</v>
      </c>
      <c r="J58" s="2" t="s">
        <v>56</v>
      </c>
      <c r="K58" s="2"/>
    </row>
    <row r="59" spans="3:11" x14ac:dyDescent="0.25">
      <c r="H59" s="2" t="s">
        <v>25</v>
      </c>
      <c r="I59" s="2" t="s">
        <v>46</v>
      </c>
      <c r="J59" s="2" t="s">
        <v>57</v>
      </c>
      <c r="K59" s="2"/>
    </row>
    <row r="60" spans="3:11" x14ac:dyDescent="0.25">
      <c r="H60" s="2" t="s">
        <v>26</v>
      </c>
      <c r="I60" s="2" t="s">
        <v>46</v>
      </c>
      <c r="J60" s="2" t="s">
        <v>58</v>
      </c>
      <c r="K60" s="2"/>
    </row>
    <row r="61" spans="3:11" x14ac:dyDescent="0.25">
      <c r="H61" s="2" t="s">
        <v>27</v>
      </c>
      <c r="I61" s="2" t="s">
        <v>46</v>
      </c>
      <c r="J61" s="2" t="s">
        <v>59</v>
      </c>
      <c r="K61" s="2"/>
    </row>
    <row r="62" spans="3:11" x14ac:dyDescent="0.25">
      <c r="H62" s="2" t="s">
        <v>28</v>
      </c>
      <c r="I62" s="2" t="s">
        <v>46</v>
      </c>
      <c r="J62" s="2" t="s">
        <v>60</v>
      </c>
      <c r="K62" s="2"/>
    </row>
    <row r="63" spans="3:11" x14ac:dyDescent="0.25">
      <c r="C63" s="7" t="s">
        <v>81</v>
      </c>
      <c r="D63" s="7" t="s">
        <v>80</v>
      </c>
      <c r="H63" s="2" t="s">
        <v>29</v>
      </c>
      <c r="I63" s="11"/>
      <c r="J63" s="11"/>
      <c r="K63" s="11"/>
    </row>
    <row r="64" spans="3:11" x14ac:dyDescent="0.25">
      <c r="C64" s="1" t="s">
        <v>38</v>
      </c>
      <c r="D64" s="1" t="s">
        <v>32</v>
      </c>
      <c r="E64" s="1" t="s">
        <v>40</v>
      </c>
      <c r="F64" s="1" t="s">
        <v>94</v>
      </c>
      <c r="H64" s="2" t="s">
        <v>30</v>
      </c>
      <c r="I64" s="4" t="s">
        <v>41</v>
      </c>
      <c r="J64" s="2" t="s">
        <v>63</v>
      </c>
      <c r="K64" s="2"/>
    </row>
    <row r="65" spans="3:11" x14ac:dyDescent="0.25">
      <c r="C65" s="2" t="s">
        <v>74</v>
      </c>
      <c r="D65" s="2" t="s">
        <v>78</v>
      </c>
      <c r="E65" s="4" t="s">
        <v>41</v>
      </c>
      <c r="F65" s="2"/>
      <c r="H65" s="5" t="s">
        <v>31</v>
      </c>
      <c r="I65" s="5" t="s">
        <v>79</v>
      </c>
      <c r="J65" s="5" t="s">
        <v>35</v>
      </c>
      <c r="K65" s="5"/>
    </row>
    <row r="66" spans="3:11" x14ac:dyDescent="0.25">
      <c r="C66" s="5" t="s">
        <v>75</v>
      </c>
      <c r="D66" s="5" t="s">
        <v>79</v>
      </c>
      <c r="E66" s="6" t="s">
        <v>35</v>
      </c>
      <c r="F66" s="5"/>
    </row>
    <row r="68" spans="3:11" x14ac:dyDescent="0.25">
      <c r="C68" s="12" t="s">
        <v>92</v>
      </c>
      <c r="D68" s="12" t="s">
        <v>93</v>
      </c>
    </row>
    <row r="69" spans="3:11" x14ac:dyDescent="0.25">
      <c r="C69" s="1" t="s">
        <v>38</v>
      </c>
      <c r="D69" s="1" t="s">
        <v>32</v>
      </c>
      <c r="E69" s="1" t="s">
        <v>40</v>
      </c>
      <c r="F69" s="1" t="s">
        <v>94</v>
      </c>
    </row>
    <row r="70" spans="3:11" x14ac:dyDescent="0.25">
      <c r="C70" s="2" t="s">
        <v>61</v>
      </c>
      <c r="D70" s="2" t="s">
        <v>71</v>
      </c>
      <c r="E70" s="3" t="s">
        <v>76</v>
      </c>
      <c r="F70" s="2"/>
    </row>
    <row r="71" spans="3:11" x14ac:dyDescent="0.25">
      <c r="C71" s="5" t="s">
        <v>35</v>
      </c>
      <c r="D71" s="5" t="s">
        <v>79</v>
      </c>
      <c r="E71" s="6" t="s">
        <v>35</v>
      </c>
      <c r="F71" s="5"/>
    </row>
    <row r="73" spans="3:11" x14ac:dyDescent="0.25">
      <c r="C73" s="7" t="s">
        <v>83</v>
      </c>
      <c r="D73" s="7" t="s">
        <v>82</v>
      </c>
    </row>
    <row r="74" spans="3:11" x14ac:dyDescent="0.25">
      <c r="C74" s="1" t="s">
        <v>38</v>
      </c>
      <c r="D74" s="1" t="s">
        <v>32</v>
      </c>
      <c r="E74" s="1" t="s">
        <v>40</v>
      </c>
      <c r="F74" s="1" t="s">
        <v>94</v>
      </c>
    </row>
    <row r="75" spans="3:11" x14ac:dyDescent="0.25">
      <c r="C75" s="2" t="s">
        <v>84</v>
      </c>
      <c r="D75" s="2" t="s">
        <v>43</v>
      </c>
      <c r="E75" s="3" t="s">
        <v>61</v>
      </c>
      <c r="F75" s="2"/>
    </row>
    <row r="76" spans="3:11" x14ac:dyDescent="0.25">
      <c r="C76" s="2" t="s">
        <v>85</v>
      </c>
      <c r="D76" s="2" t="s">
        <v>79</v>
      </c>
      <c r="E76" s="3" t="s">
        <v>35</v>
      </c>
      <c r="F76" s="2"/>
    </row>
    <row r="77" spans="3:11" x14ac:dyDescent="0.25">
      <c r="C77" s="2" t="s">
        <v>86</v>
      </c>
      <c r="D77" s="2" t="s">
        <v>105</v>
      </c>
      <c r="E77" s="4" t="s">
        <v>104</v>
      </c>
      <c r="F77" s="2"/>
    </row>
    <row r="78" spans="3:11" x14ac:dyDescent="0.25">
      <c r="C78" s="2" t="s">
        <v>39</v>
      </c>
      <c r="D78" s="2" t="s">
        <v>39</v>
      </c>
      <c r="E78" s="4" t="s">
        <v>41</v>
      </c>
      <c r="F78" s="2"/>
    </row>
    <row r="79" spans="3:11" x14ac:dyDescent="0.25">
      <c r="C79" s="5" t="s">
        <v>87</v>
      </c>
      <c r="D79" s="5" t="s">
        <v>36</v>
      </c>
      <c r="E79" s="6" t="s">
        <v>88</v>
      </c>
      <c r="F79" s="5"/>
    </row>
    <row r="81" spans="2:6" x14ac:dyDescent="0.25">
      <c r="B81" t="s">
        <v>137</v>
      </c>
      <c r="C81" s="7" t="s">
        <v>43</v>
      </c>
      <c r="D81" s="7" t="s">
        <v>89</v>
      </c>
    </row>
    <row r="82" spans="2:6" x14ac:dyDescent="0.25">
      <c r="C82" s="1" t="s">
        <v>38</v>
      </c>
      <c r="D82" s="1" t="s">
        <v>32</v>
      </c>
      <c r="E82" s="1" t="s">
        <v>40</v>
      </c>
      <c r="F82" s="1" t="s">
        <v>94</v>
      </c>
    </row>
    <row r="83" spans="2:6" x14ac:dyDescent="0.25">
      <c r="C83" s="2" t="s">
        <v>61</v>
      </c>
      <c r="D83" s="2" t="s">
        <v>90</v>
      </c>
      <c r="E83" s="3" t="s">
        <v>91</v>
      </c>
      <c r="F83" s="2"/>
    </row>
    <row r="84" spans="2:6" x14ac:dyDescent="0.25">
      <c r="C84" s="5" t="s">
        <v>35</v>
      </c>
      <c r="D84" s="5" t="s">
        <v>79</v>
      </c>
      <c r="E84" s="6" t="s">
        <v>35</v>
      </c>
      <c r="F84" s="5"/>
    </row>
    <row r="92" spans="2:6" x14ac:dyDescent="0.25">
      <c r="C92" s="7" t="s">
        <v>105</v>
      </c>
      <c r="D92" s="7" t="s">
        <v>102</v>
      </c>
    </row>
    <row r="93" spans="2:6" x14ac:dyDescent="0.25">
      <c r="C93" s="1" t="s">
        <v>38</v>
      </c>
      <c r="D93" s="1" t="s">
        <v>32</v>
      </c>
      <c r="E93" s="1" t="s">
        <v>40</v>
      </c>
      <c r="F93" s="1" t="s">
        <v>94</v>
      </c>
    </row>
    <row r="94" spans="2:6" x14ac:dyDescent="0.25">
      <c r="C94" s="3" t="s">
        <v>103</v>
      </c>
      <c r="D94" s="2" t="s">
        <v>43</v>
      </c>
      <c r="E94" s="3" t="s">
        <v>61</v>
      </c>
      <c r="F94" s="2"/>
    </row>
    <row r="95" spans="2:6" x14ac:dyDescent="0.25">
      <c r="C95" s="3" t="s">
        <v>104</v>
      </c>
      <c r="D95" s="2" t="s">
        <v>83</v>
      </c>
      <c r="E95" s="2" t="s">
        <v>86</v>
      </c>
      <c r="F95" s="2"/>
    </row>
    <row r="96" spans="2:6" x14ac:dyDescent="0.25">
      <c r="C96" s="6" t="s">
        <v>35</v>
      </c>
      <c r="D96" s="5" t="s">
        <v>79</v>
      </c>
      <c r="E96" s="6" t="s">
        <v>35</v>
      </c>
      <c r="F96" s="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094C-BAC7-4D03-81AB-DB1439CDC67D}">
  <dimension ref="B2:L36"/>
  <sheetViews>
    <sheetView workbookViewId="0">
      <selection activeCell="C4" sqref="C4"/>
    </sheetView>
  </sheetViews>
  <sheetFormatPr defaultRowHeight="15" x14ac:dyDescent="0.25"/>
  <cols>
    <col min="2" max="2" width="10.85546875" bestFit="1" customWidth="1"/>
  </cols>
  <sheetData>
    <row r="2" spans="2:12" x14ac:dyDescent="0.25">
      <c r="L2" s="12" t="s">
        <v>141</v>
      </c>
    </row>
    <row r="3" spans="2:12" x14ac:dyDescent="0.25">
      <c r="B3" s="13" t="s">
        <v>143</v>
      </c>
      <c r="C3" s="13">
        <v>50.5</v>
      </c>
      <c r="D3" s="13" t="s">
        <v>144</v>
      </c>
    </row>
    <row r="4" spans="2:12" x14ac:dyDescent="0.25">
      <c r="B4" s="13" t="s">
        <v>142</v>
      </c>
      <c r="C4" s="13">
        <f>1000/C3</f>
        <v>19.801980198019802</v>
      </c>
      <c r="D4" s="13" t="s">
        <v>147</v>
      </c>
    </row>
    <row r="5" spans="2:12" x14ac:dyDescent="0.25">
      <c r="C5" s="16" t="s">
        <v>151</v>
      </c>
      <c r="D5" t="s">
        <v>148</v>
      </c>
    </row>
    <row r="7" spans="2:12" x14ac:dyDescent="0.25">
      <c r="B7" s="13" t="s">
        <v>145</v>
      </c>
      <c r="C7" s="13">
        <v>40</v>
      </c>
      <c r="D7" s="13" t="s">
        <v>146</v>
      </c>
    </row>
    <row r="8" spans="2:12" x14ac:dyDescent="0.25">
      <c r="B8" s="13" t="s">
        <v>149</v>
      </c>
      <c r="C8" s="13">
        <f>C7/C4</f>
        <v>2.02</v>
      </c>
      <c r="D8" s="13" t="s">
        <v>150</v>
      </c>
    </row>
    <row r="36" spans="12:12" x14ac:dyDescent="0.25">
      <c r="L36" s="15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Charger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dcterms:created xsi:type="dcterms:W3CDTF">2015-06-05T18:17:20Z</dcterms:created>
  <dcterms:modified xsi:type="dcterms:W3CDTF">2025-05-21T06:06:53Z</dcterms:modified>
</cp:coreProperties>
</file>