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631438\Desktop\PROJECTS\Groov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L3" i="1"/>
  <c r="M3" i="1"/>
  <c r="L5" i="1"/>
  <c r="M5" i="1"/>
  <c r="L6" i="1"/>
  <c r="M6" i="1"/>
  <c r="L8" i="1"/>
  <c r="M8" i="1"/>
  <c r="L9" i="1"/>
  <c r="M9" i="1"/>
  <c r="L11" i="1"/>
  <c r="M11" i="1"/>
  <c r="L12" i="1"/>
  <c r="M12" i="1"/>
  <c r="L14" i="1"/>
  <c r="M14" i="1"/>
  <c r="L15" i="1"/>
  <c r="M15" i="1"/>
  <c r="L17" i="1"/>
  <c r="M17" i="1"/>
  <c r="L18" i="1"/>
  <c r="M18" i="1"/>
  <c r="L20" i="1"/>
  <c r="M20" i="1"/>
  <c r="L21" i="1"/>
  <c r="M21" i="1"/>
  <c r="L23" i="1"/>
  <c r="M23" i="1"/>
  <c r="L24" i="1"/>
  <c r="M24" i="1"/>
  <c r="M2" i="1"/>
  <c r="L2" i="1"/>
  <c r="K3" i="1"/>
  <c r="K5" i="1"/>
  <c r="K6" i="1"/>
  <c r="K8" i="1"/>
  <c r="K9" i="1"/>
  <c r="K11" i="1"/>
  <c r="K12" i="1"/>
  <c r="K14" i="1"/>
  <c r="K15" i="1"/>
  <c r="K17" i="1"/>
  <c r="K18" i="1"/>
  <c r="K20" i="1"/>
  <c r="K21" i="1"/>
  <c r="K23" i="1"/>
  <c r="K24" i="1"/>
  <c r="K2" i="1"/>
  <c r="D5" i="1" l="1"/>
  <c r="D16" i="1"/>
  <c r="D14" i="1"/>
  <c r="D4" i="1" s="1"/>
  <c r="D6" i="1" l="1"/>
</calcChain>
</file>

<file path=xl/sharedStrings.xml><?xml version="1.0" encoding="utf-8"?>
<sst xmlns="http://schemas.openxmlformats.org/spreadsheetml/2006/main" count="120" uniqueCount="50">
  <si>
    <t>sec stim</t>
  </si>
  <si>
    <t>sec rating</t>
  </si>
  <si>
    <t>sec break</t>
  </si>
  <si>
    <t>SUM</t>
  </si>
  <si>
    <t>Trials Total</t>
  </si>
  <si>
    <t>Rhythms</t>
  </si>
  <si>
    <t>Factor combinations (RC[4]*HC[3])</t>
  </si>
  <si>
    <t>&gt;&gt; add the metronome</t>
  </si>
  <si>
    <t>Harmonies</t>
  </si>
  <si>
    <t>&gt;&gt; kick out one harmony</t>
  </si>
  <si>
    <t>&gt;&gt; kick out one rhythm</t>
  </si>
  <si>
    <t>Extra minutes for behavioral task</t>
  </si>
  <si>
    <t>&gt;&gt; adds 5 sec for these trials</t>
  </si>
  <si>
    <t>Minutes total</t>
  </si>
  <si>
    <t>&gt;&gt; trials for silent break per RC</t>
  </si>
  <si>
    <t>Behavioral task blocks (early vs late)</t>
  </si>
  <si>
    <t>Rating blocks (move and pleasure)</t>
  </si>
  <si>
    <t>LH</t>
  </si>
  <si>
    <t>MH</t>
  </si>
  <si>
    <t>HH</t>
  </si>
  <si>
    <t>METRONOME 1</t>
  </si>
  <si>
    <t>METRONOME 2</t>
  </si>
  <si>
    <t>LOW RHYTHM 1</t>
  </si>
  <si>
    <t>LOW RHYTHM 2</t>
  </si>
  <si>
    <t>MEDIUM RHYTHM 1</t>
  </si>
  <si>
    <t>MEDIUM RHYTHM 2</t>
  </si>
  <si>
    <t>HIGH RHYTHM 1</t>
  </si>
  <si>
    <t>HIGH RHYTHM 2</t>
  </si>
  <si>
    <t>PLEASURE</t>
  </si>
  <si>
    <t>MOVING</t>
  </si>
  <si>
    <t>(TASK)</t>
  </si>
  <si>
    <t>remove 1 harmony level</t>
  </si>
  <si>
    <t>lowBEAT</t>
  </si>
  <si>
    <t>highBEAT</t>
  </si>
  <si>
    <t>LR MH</t>
  </si>
  <si>
    <t>LR HH</t>
  </si>
  <si>
    <t>MR MH</t>
  </si>
  <si>
    <t>MR HH</t>
  </si>
  <si>
    <t>HR MH</t>
  </si>
  <si>
    <t>HR HH</t>
  </si>
  <si>
    <t>h1</t>
  </si>
  <si>
    <t>h2</t>
  </si>
  <si>
    <t>METRONOME 3</t>
  </si>
  <si>
    <t>METRONOME 4</t>
  </si>
  <si>
    <t>LOW RHYTHM 3</t>
  </si>
  <si>
    <t>LOW RHYTHM 4</t>
  </si>
  <si>
    <t>MEDIUM RHYTHM 3</t>
  </si>
  <si>
    <t>MEDIUM RHYTHM 4</t>
  </si>
  <si>
    <t>HIGH RHYTHM 3</t>
  </si>
  <si>
    <t>HIGH RHYTHM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</si>
</sst>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/>
    <xf numFmtId="0" fontId="0" fillId="3" borderId="1" xfId="0" applyFill="1" applyBorder="1"/>
    <xf numFmtId="0" fontId="1" fillId="3" borderId="1" xfId="0" applyFont="1" applyFill="1" applyBorder="1"/>
    <xf numFmtId="2" fontId="0" fillId="4" borderId="1" xfId="0" applyNumberFormat="1" applyFill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0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G1" zoomScale="99" zoomScaleNormal="86" workbookViewId="0">
      <selection activeCell="G1" sqref="G1"/>
    </sheetView>
  </sheetViews>
  <sheetFormatPr defaultRowHeight="14.4" x14ac:dyDescent="0.3"/>
  <cols>
    <col min="1" max="3" width="13.44140625" customWidth="1"/>
    <col min="4" max="4" width="9.5546875" bestFit="1" customWidth="1"/>
    <col min="5" max="5" width="32.88671875" customWidth="1"/>
    <col min="6" max="8" width="18.33203125" customWidth="1"/>
    <col min="14" max="14" width="25.664062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G1" s="12" t="s">
        <v>20</v>
      </c>
      <c r="H1" s="11" t="s">
        <v>17</v>
      </c>
      <c r="I1" s="13" t="s">
        <v>33</v>
      </c>
      <c r="J1" s="12" t="s">
        <v>32</v>
      </c>
      <c r="N1" s="12" t="s">
        <v>20</v>
      </c>
      <c r="O1" s="11" t="s">
        <v>17</v>
      </c>
      <c r="R1" t="s">
        <v>31</v>
      </c>
    </row>
    <row r="2" spans="1:25" x14ac:dyDescent="0.3">
      <c r="A2" s="1">
        <v>10</v>
      </c>
      <c r="B2" s="1">
        <v>5</v>
      </c>
      <c r="C2" s="1">
        <v>1</v>
      </c>
      <c r="D2" s="1">
        <v>16</v>
      </c>
      <c r="H2" t="s">
        <v>18</v>
      </c>
      <c r="I2">
        <v>95</v>
      </c>
      <c r="J2">
        <v>94</v>
      </c>
      <c r="K2">
        <f>I2+100</f>
        <v>195</v>
      </c>
      <c r="L2">
        <f>I2+200</f>
        <v>295</v>
      </c>
      <c r="M2">
        <f>I2+300</f>
        <v>395</v>
      </c>
      <c r="N2" s="12" t="s">
        <v>21</v>
      </c>
      <c r="O2" t="s">
        <v>18</v>
      </c>
    </row>
    <row r="3" spans="1:25" x14ac:dyDescent="0.3">
      <c r="H3" t="s">
        <v>19</v>
      </c>
      <c r="I3">
        <v>98</v>
      </c>
      <c r="J3">
        <v>97</v>
      </c>
      <c r="K3">
        <f t="shared" ref="K3:K24" si="0">I3+100</f>
        <v>198</v>
      </c>
      <c r="L3">
        <f t="shared" ref="L3:L24" si="1">I3+200</f>
        <v>298</v>
      </c>
      <c r="M3">
        <f t="shared" ref="M3:M24" si="2">I3+300</f>
        <v>398</v>
      </c>
      <c r="N3" s="12" t="s">
        <v>42</v>
      </c>
      <c r="O3" t="s">
        <v>19</v>
      </c>
    </row>
    <row r="4" spans="1:25" x14ac:dyDescent="0.3">
      <c r="D4" s="3">
        <f>D14</f>
        <v>192</v>
      </c>
      <c r="E4" s="3" t="s">
        <v>4</v>
      </c>
      <c r="G4" t="s">
        <v>21</v>
      </c>
      <c r="H4" s="11" t="s">
        <v>17</v>
      </c>
      <c r="I4" s="14"/>
      <c r="N4" t="s">
        <v>21</v>
      </c>
      <c r="O4" s="11" t="s">
        <v>17</v>
      </c>
      <c r="T4" s="16" t="s">
        <v>34</v>
      </c>
      <c r="U4" s="16" t="s">
        <v>35</v>
      </c>
      <c r="V4" s="17" t="s">
        <v>36</v>
      </c>
      <c r="W4" s="17" t="s">
        <v>37</v>
      </c>
      <c r="X4" s="15" t="s">
        <v>38</v>
      </c>
      <c r="Y4" s="15" t="s">
        <v>39</v>
      </c>
    </row>
    <row r="5" spans="1:25" x14ac:dyDescent="0.3">
      <c r="D5" s="6">
        <f>5*D9*D11*D12*D13/60</f>
        <v>8</v>
      </c>
      <c r="E5" s="6" t="s">
        <v>11</v>
      </c>
      <c r="H5" t="s">
        <v>18</v>
      </c>
      <c r="I5">
        <v>94</v>
      </c>
      <c r="K5">
        <f t="shared" si="0"/>
        <v>194</v>
      </c>
      <c r="L5">
        <f t="shared" si="1"/>
        <v>294</v>
      </c>
      <c r="M5">
        <f t="shared" si="2"/>
        <v>394</v>
      </c>
      <c r="N5" t="s">
        <v>42</v>
      </c>
      <c r="O5" t="s">
        <v>18</v>
      </c>
      <c r="S5" t="s">
        <v>40</v>
      </c>
      <c r="T5">
        <v>5</v>
      </c>
      <c r="U5">
        <v>7</v>
      </c>
      <c r="V5">
        <v>32</v>
      </c>
      <c r="W5">
        <v>34</v>
      </c>
      <c r="X5">
        <v>59</v>
      </c>
      <c r="Y5">
        <v>61</v>
      </c>
    </row>
    <row r="6" spans="1:25" x14ac:dyDescent="0.3">
      <c r="D6" s="5">
        <f>(D4*D2/60)+D5</f>
        <v>59.2</v>
      </c>
      <c r="E6" s="6" t="s">
        <v>13</v>
      </c>
      <c r="H6" t="s">
        <v>19</v>
      </c>
      <c r="I6">
        <v>97</v>
      </c>
      <c r="K6">
        <f t="shared" si="0"/>
        <v>197</v>
      </c>
      <c r="L6">
        <f t="shared" si="1"/>
        <v>297</v>
      </c>
      <c r="M6">
        <f t="shared" si="2"/>
        <v>397</v>
      </c>
      <c r="N6" t="s">
        <v>43</v>
      </c>
      <c r="O6" t="s">
        <v>19</v>
      </c>
      <c r="S6" t="s">
        <v>41</v>
      </c>
      <c r="T6">
        <v>6</v>
      </c>
      <c r="U6">
        <v>8</v>
      </c>
      <c r="V6">
        <v>33</v>
      </c>
      <c r="W6">
        <v>35</v>
      </c>
      <c r="X6">
        <v>60</v>
      </c>
      <c r="Y6">
        <v>62</v>
      </c>
    </row>
    <row r="7" spans="1:25" x14ac:dyDescent="0.3">
      <c r="G7" t="s">
        <v>22</v>
      </c>
      <c r="H7" s="11" t="s">
        <v>17</v>
      </c>
      <c r="I7" s="14"/>
      <c r="N7" t="s">
        <v>22</v>
      </c>
      <c r="O7" s="11" t="s">
        <v>17</v>
      </c>
      <c r="S7" t="s">
        <v>40</v>
      </c>
      <c r="T7">
        <v>14</v>
      </c>
      <c r="U7">
        <v>16</v>
      </c>
      <c r="V7">
        <v>41</v>
      </c>
      <c r="W7">
        <v>43</v>
      </c>
      <c r="X7">
        <v>68</v>
      </c>
      <c r="Y7">
        <v>70</v>
      </c>
    </row>
    <row r="8" spans="1:25" x14ac:dyDescent="0.3">
      <c r="H8" t="s">
        <v>18</v>
      </c>
      <c r="I8">
        <v>5</v>
      </c>
      <c r="J8">
        <v>5</v>
      </c>
      <c r="K8">
        <f t="shared" si="0"/>
        <v>105</v>
      </c>
      <c r="L8">
        <f t="shared" si="1"/>
        <v>205</v>
      </c>
      <c r="M8">
        <f t="shared" si="2"/>
        <v>305</v>
      </c>
      <c r="N8" t="s">
        <v>23</v>
      </c>
      <c r="O8" t="s">
        <v>18</v>
      </c>
      <c r="S8" t="s">
        <v>41</v>
      </c>
      <c r="T8">
        <v>15</v>
      </c>
      <c r="U8">
        <v>17</v>
      </c>
      <c r="V8">
        <v>42</v>
      </c>
      <c r="W8">
        <v>44</v>
      </c>
      <c r="X8">
        <v>69</v>
      </c>
      <c r="Y8">
        <v>71</v>
      </c>
    </row>
    <row r="9" spans="1:25" x14ac:dyDescent="0.3">
      <c r="A9" s="7" t="s">
        <v>6</v>
      </c>
      <c r="B9" s="7"/>
      <c r="C9" s="7"/>
      <c r="D9" s="2">
        <v>12</v>
      </c>
      <c r="E9" t="s">
        <v>7</v>
      </c>
      <c r="H9" t="s">
        <v>19</v>
      </c>
      <c r="I9">
        <v>7</v>
      </c>
      <c r="J9">
        <v>8</v>
      </c>
      <c r="K9">
        <f t="shared" si="0"/>
        <v>107</v>
      </c>
      <c r="L9">
        <f t="shared" si="1"/>
        <v>207</v>
      </c>
      <c r="M9">
        <f t="shared" si="2"/>
        <v>307</v>
      </c>
      <c r="N9" t="s">
        <v>44</v>
      </c>
      <c r="O9" t="s">
        <v>19</v>
      </c>
      <c r="S9" t="s">
        <v>40</v>
      </c>
      <c r="T9">
        <v>23</v>
      </c>
      <c r="U9">
        <v>25</v>
      </c>
      <c r="V9">
        <v>50</v>
      </c>
      <c r="W9">
        <v>52</v>
      </c>
      <c r="X9">
        <v>77</v>
      </c>
      <c r="Y9">
        <v>79</v>
      </c>
    </row>
    <row r="10" spans="1:25" x14ac:dyDescent="0.3">
      <c r="A10" s="8" t="s">
        <v>16</v>
      </c>
      <c r="B10" s="9"/>
      <c r="C10" s="10"/>
      <c r="D10" s="3">
        <v>2</v>
      </c>
      <c r="G10" t="s">
        <v>23</v>
      </c>
      <c r="H10" s="11" t="s">
        <v>17</v>
      </c>
      <c r="I10" s="14"/>
      <c r="N10" t="s">
        <v>23</v>
      </c>
      <c r="O10" s="11" t="s">
        <v>17</v>
      </c>
      <c r="S10" t="s">
        <v>41</v>
      </c>
      <c r="T10">
        <v>24</v>
      </c>
      <c r="U10">
        <v>26</v>
      </c>
      <c r="V10">
        <v>51</v>
      </c>
      <c r="W10">
        <v>53</v>
      </c>
      <c r="X10">
        <v>78</v>
      </c>
      <c r="Y10">
        <v>80</v>
      </c>
    </row>
    <row r="11" spans="1:25" x14ac:dyDescent="0.3">
      <c r="A11" s="7" t="s">
        <v>15</v>
      </c>
      <c r="B11" s="7"/>
      <c r="C11" s="7"/>
      <c r="D11" s="3">
        <v>4</v>
      </c>
      <c r="E11" t="s">
        <v>12</v>
      </c>
      <c r="H11" t="s">
        <v>18</v>
      </c>
      <c r="I11">
        <v>24</v>
      </c>
      <c r="K11">
        <f t="shared" si="0"/>
        <v>124</v>
      </c>
      <c r="L11">
        <f t="shared" si="1"/>
        <v>224</v>
      </c>
      <c r="M11">
        <f t="shared" si="2"/>
        <v>324</v>
      </c>
      <c r="N11" t="s">
        <v>44</v>
      </c>
      <c r="O11" t="s">
        <v>18</v>
      </c>
    </row>
    <row r="12" spans="1:25" x14ac:dyDescent="0.3">
      <c r="A12" s="8" t="s">
        <v>8</v>
      </c>
      <c r="B12" s="9"/>
      <c r="C12" s="10"/>
      <c r="D12" s="3">
        <v>1</v>
      </c>
      <c r="E12" t="s">
        <v>9</v>
      </c>
      <c r="H12" t="s">
        <v>19</v>
      </c>
      <c r="I12">
        <v>26</v>
      </c>
      <c r="K12">
        <f t="shared" si="0"/>
        <v>126</v>
      </c>
      <c r="L12">
        <f t="shared" si="1"/>
        <v>226</v>
      </c>
      <c r="M12">
        <f t="shared" si="2"/>
        <v>326</v>
      </c>
      <c r="N12" t="s">
        <v>45</v>
      </c>
      <c r="O12" t="s">
        <v>19</v>
      </c>
    </row>
    <row r="13" spans="1:25" x14ac:dyDescent="0.3">
      <c r="A13" s="7" t="s">
        <v>5</v>
      </c>
      <c r="B13" s="7"/>
      <c r="C13" s="7"/>
      <c r="D13" s="3">
        <v>2</v>
      </c>
      <c r="E13" t="s">
        <v>10</v>
      </c>
      <c r="G13" t="s">
        <v>24</v>
      </c>
      <c r="H13" s="11" t="s">
        <v>17</v>
      </c>
      <c r="I13" s="14"/>
      <c r="N13" t="s">
        <v>24</v>
      </c>
      <c r="O13" s="11" t="s">
        <v>17</v>
      </c>
    </row>
    <row r="14" spans="1:25" x14ac:dyDescent="0.3">
      <c r="D14" s="4">
        <f>D9*D10*D11*D12*D13</f>
        <v>192</v>
      </c>
      <c r="H14" t="s">
        <v>18</v>
      </c>
      <c r="I14">
        <v>33</v>
      </c>
      <c r="K14">
        <f t="shared" si="0"/>
        <v>133</v>
      </c>
      <c r="L14">
        <f t="shared" si="1"/>
        <v>233</v>
      </c>
      <c r="M14">
        <f t="shared" si="2"/>
        <v>333</v>
      </c>
      <c r="N14" t="s">
        <v>25</v>
      </c>
      <c r="O14" t="s">
        <v>18</v>
      </c>
    </row>
    <row r="15" spans="1:25" x14ac:dyDescent="0.3">
      <c r="H15" t="s">
        <v>19</v>
      </c>
      <c r="I15">
        <v>35</v>
      </c>
      <c r="K15">
        <f t="shared" si="0"/>
        <v>135</v>
      </c>
      <c r="L15">
        <f t="shared" si="1"/>
        <v>235</v>
      </c>
      <c r="M15">
        <f t="shared" si="2"/>
        <v>335</v>
      </c>
      <c r="N15" t="s">
        <v>46</v>
      </c>
      <c r="O15" t="s">
        <v>19</v>
      </c>
    </row>
    <row r="16" spans="1:25" x14ac:dyDescent="0.3">
      <c r="D16">
        <f>D11*D13*3</f>
        <v>24</v>
      </c>
      <c r="E16" t="s">
        <v>14</v>
      </c>
      <c r="G16" t="s">
        <v>25</v>
      </c>
      <c r="H16" s="11" t="s">
        <v>17</v>
      </c>
      <c r="I16" s="14"/>
      <c r="N16" t="s">
        <v>25</v>
      </c>
      <c r="O16" s="11" t="s">
        <v>17</v>
      </c>
    </row>
    <row r="17" spans="4:15" x14ac:dyDescent="0.3">
      <c r="H17" t="s">
        <v>18</v>
      </c>
      <c r="I17">
        <v>50</v>
      </c>
      <c r="K17">
        <f t="shared" si="0"/>
        <v>150</v>
      </c>
      <c r="L17">
        <f t="shared" si="1"/>
        <v>250</v>
      </c>
      <c r="M17">
        <f t="shared" si="2"/>
        <v>350</v>
      </c>
      <c r="N17" t="s">
        <v>46</v>
      </c>
      <c r="O17" t="s">
        <v>18</v>
      </c>
    </row>
    <row r="18" spans="4:15" x14ac:dyDescent="0.3">
      <c r="H18" t="s">
        <v>19</v>
      </c>
      <c r="I18">
        <v>52</v>
      </c>
      <c r="K18">
        <f t="shared" si="0"/>
        <v>152</v>
      </c>
      <c r="L18">
        <f t="shared" si="1"/>
        <v>252</v>
      </c>
      <c r="M18">
        <f t="shared" si="2"/>
        <v>352</v>
      </c>
      <c r="N18" t="s">
        <v>47</v>
      </c>
      <c r="O18" t="s">
        <v>19</v>
      </c>
    </row>
    <row r="19" spans="4:15" x14ac:dyDescent="0.3">
      <c r="G19" t="s">
        <v>26</v>
      </c>
      <c r="H19" s="11" t="s">
        <v>17</v>
      </c>
      <c r="I19" s="14"/>
      <c r="N19" t="s">
        <v>26</v>
      </c>
      <c r="O19" s="11" t="s">
        <v>17</v>
      </c>
    </row>
    <row r="20" spans="4:15" x14ac:dyDescent="0.3">
      <c r="H20" t="s">
        <v>18</v>
      </c>
      <c r="I20">
        <v>59</v>
      </c>
      <c r="K20">
        <f t="shared" si="0"/>
        <v>159</v>
      </c>
      <c r="L20">
        <f t="shared" si="1"/>
        <v>259</v>
      </c>
      <c r="M20">
        <f t="shared" si="2"/>
        <v>359</v>
      </c>
      <c r="N20" t="s">
        <v>27</v>
      </c>
      <c r="O20" t="s">
        <v>18</v>
      </c>
    </row>
    <row r="21" spans="4:15" x14ac:dyDescent="0.3">
      <c r="H21" t="s">
        <v>19</v>
      </c>
      <c r="I21">
        <v>61</v>
      </c>
      <c r="K21">
        <f t="shared" si="0"/>
        <v>161</v>
      </c>
      <c r="L21">
        <f t="shared" si="1"/>
        <v>261</v>
      </c>
      <c r="M21">
        <f t="shared" si="2"/>
        <v>361</v>
      </c>
      <c r="N21" t="s">
        <v>48</v>
      </c>
      <c r="O21" t="s">
        <v>19</v>
      </c>
    </row>
    <row r="22" spans="4:15" x14ac:dyDescent="0.3">
      <c r="G22" t="s">
        <v>27</v>
      </c>
      <c r="H22" s="11" t="s">
        <v>17</v>
      </c>
      <c r="I22" s="14"/>
      <c r="N22" t="s">
        <v>27</v>
      </c>
      <c r="O22" s="11" t="s">
        <v>17</v>
      </c>
    </row>
    <row r="23" spans="4:15" x14ac:dyDescent="0.3">
      <c r="H23" t="s">
        <v>18</v>
      </c>
      <c r="I23">
        <v>69</v>
      </c>
      <c r="K23">
        <f t="shared" si="0"/>
        <v>169</v>
      </c>
      <c r="L23">
        <f t="shared" si="1"/>
        <v>269</v>
      </c>
      <c r="M23">
        <f t="shared" si="2"/>
        <v>369</v>
      </c>
      <c r="N23" t="s">
        <v>48</v>
      </c>
      <c r="O23" t="s">
        <v>18</v>
      </c>
    </row>
    <row r="24" spans="4:15" x14ac:dyDescent="0.3">
      <c r="H24" t="s">
        <v>19</v>
      </c>
      <c r="I24">
        <v>71</v>
      </c>
      <c r="K24">
        <f t="shared" si="0"/>
        <v>171</v>
      </c>
      <c r="L24">
        <f t="shared" si="1"/>
        <v>271</v>
      </c>
      <c r="M24">
        <f t="shared" si="2"/>
        <v>371</v>
      </c>
      <c r="N24" t="s">
        <v>49</v>
      </c>
      <c r="O24" t="s">
        <v>19</v>
      </c>
    </row>
    <row r="25" spans="4:15" x14ac:dyDescent="0.3">
      <c r="D25" t="s">
        <v>30</v>
      </c>
      <c r="E25" t="s">
        <v>30</v>
      </c>
    </row>
    <row r="26" spans="4:15" x14ac:dyDescent="0.3">
      <c r="D26" t="s">
        <v>28</v>
      </c>
      <c r="E26" t="s">
        <v>29</v>
      </c>
    </row>
    <row r="27" spans="4:15" x14ac:dyDescent="0.3">
      <c r="D27" t="s">
        <v>29</v>
      </c>
      <c r="E27" t="s">
        <v>28</v>
      </c>
    </row>
    <row r="28" spans="4:15" x14ac:dyDescent="0.3">
      <c r="D28" t="s">
        <v>30</v>
      </c>
      <c r="E28" t="s">
        <v>30</v>
      </c>
      <c r="K28">
        <f>48*21/60</f>
        <v>16.8</v>
      </c>
    </row>
  </sheetData>
  <mergeCells count="5">
    <mergeCell ref="A9:C9"/>
    <mergeCell ref="A10:C10"/>
    <mergeCell ref="A11:C11"/>
    <mergeCell ref="A13:C13"/>
    <mergeCell ref="A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Stupacher</dc:creator>
  <cp:lastModifiedBy>Alexandre Celma Miralles</cp:lastModifiedBy>
  <dcterms:created xsi:type="dcterms:W3CDTF">2021-07-01T11:29:36Z</dcterms:created>
  <dcterms:modified xsi:type="dcterms:W3CDTF">2021-07-04T07:11:52Z</dcterms:modified>
</cp:coreProperties>
</file>