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 nu kaam\Obj #2 DSM with ML\"/>
    </mc:Choice>
  </mc:AlternateContent>
  <bookViews>
    <workbookView xWindow="0" yWindow="0" windowWidth="28800" windowHeight="12300"/>
  </bookViews>
  <sheets>
    <sheet name="Heatmap_wd - plot" sheetId="1" r:id="rId1"/>
  </sheets>
  <calcPr calcId="162913"/>
</workbook>
</file>

<file path=xl/calcChain.xml><?xml version="1.0" encoding="utf-8"?>
<calcChain xmlns="http://schemas.openxmlformats.org/spreadsheetml/2006/main">
  <c r="I3" i="1" l="1"/>
  <c r="J3" i="1"/>
  <c r="I4" i="1"/>
  <c r="J4" i="1"/>
  <c r="K4" i="1" s="1"/>
  <c r="O4" i="1" s="1"/>
  <c r="I5" i="1"/>
  <c r="J5" i="1"/>
  <c r="I6" i="1"/>
  <c r="J6" i="1"/>
  <c r="I7" i="1"/>
  <c r="J7" i="1"/>
  <c r="K7" i="1" s="1"/>
  <c r="L7" i="1" s="1"/>
  <c r="I8" i="1"/>
  <c r="J8" i="1"/>
  <c r="K8" i="1" s="1"/>
  <c r="P8" i="1" s="1"/>
  <c r="I9" i="1"/>
  <c r="J9" i="1"/>
  <c r="I10" i="1"/>
  <c r="J10" i="1"/>
  <c r="I11" i="1"/>
  <c r="J11" i="1"/>
  <c r="I12" i="1"/>
  <c r="J12" i="1"/>
  <c r="I13" i="1"/>
  <c r="J13" i="1"/>
  <c r="K13" i="1" s="1"/>
  <c r="O13" i="1" s="1"/>
  <c r="J2" i="1"/>
  <c r="I2" i="1"/>
  <c r="L8" i="1" l="1"/>
  <c r="M7" i="1"/>
  <c r="M13" i="1"/>
  <c r="N13" i="1"/>
  <c r="Q13" i="1"/>
  <c r="Q8" i="1"/>
  <c r="O7" i="1"/>
  <c r="N7" i="1"/>
  <c r="P4" i="1"/>
  <c r="N4" i="1"/>
  <c r="K10" i="1"/>
  <c r="M10" i="1" s="1"/>
  <c r="L4" i="1"/>
  <c r="O8" i="1"/>
  <c r="N8" i="1"/>
  <c r="M11" i="1"/>
  <c r="K9" i="1"/>
  <c r="M8" i="1"/>
  <c r="P13" i="1"/>
  <c r="Q7" i="1"/>
  <c r="K11" i="1"/>
  <c r="Q11" i="1" s="1"/>
  <c r="M4" i="1"/>
  <c r="K2" i="1"/>
  <c r="L2" i="1" s="1"/>
  <c r="L13" i="1"/>
  <c r="Q4" i="1"/>
  <c r="P7" i="1"/>
  <c r="K12" i="1"/>
  <c r="P12" i="1" s="1"/>
  <c r="K3" i="1"/>
  <c r="M3" i="1" s="1"/>
  <c r="K6" i="1"/>
  <c r="K5" i="1"/>
  <c r="L12" i="1" l="1"/>
  <c r="M12" i="1"/>
  <c r="Q10" i="1"/>
  <c r="Q12" i="1"/>
  <c r="P10" i="1"/>
  <c r="M5" i="1"/>
  <c r="N5" i="1"/>
  <c r="O5" i="1"/>
  <c r="L5" i="1"/>
  <c r="P5" i="1"/>
  <c r="Q5" i="1"/>
  <c r="N6" i="1"/>
  <c r="O6" i="1"/>
  <c r="P6" i="1"/>
  <c r="Q6" i="1"/>
  <c r="L6" i="1"/>
  <c r="N9" i="1"/>
  <c r="O9" i="1"/>
  <c r="L9" i="1"/>
  <c r="P9" i="1"/>
  <c r="Q9" i="1"/>
  <c r="N11" i="1"/>
  <c r="M9" i="1"/>
  <c r="N10" i="1"/>
  <c r="P11" i="1"/>
  <c r="L10" i="1"/>
  <c r="L11" i="1"/>
  <c r="Q2" i="1"/>
  <c r="M2" i="1"/>
  <c r="P2" i="1"/>
  <c r="O2" i="1"/>
  <c r="O11" i="1"/>
  <c r="O10" i="1"/>
  <c r="N12" i="1"/>
  <c r="O12" i="1"/>
  <c r="N2" i="1"/>
  <c r="M6" i="1"/>
  <c r="N3" i="1"/>
  <c r="P3" i="1"/>
  <c r="O3" i="1"/>
  <c r="Q3" i="1"/>
  <c r="L3" i="1"/>
</calcChain>
</file>

<file path=xl/sharedStrings.xml><?xml version="1.0" encoding="utf-8"?>
<sst xmlns="http://schemas.openxmlformats.org/spreadsheetml/2006/main" count="29" uniqueCount="24">
  <si>
    <t>ClusterNo</t>
  </si>
  <si>
    <t>Base load</t>
  </si>
  <si>
    <t>Desc usage</t>
  </si>
  <si>
    <t>Morn load</t>
  </si>
  <si>
    <t>Prepeak usage</t>
  </si>
  <si>
    <t>Peak usage</t>
  </si>
  <si>
    <t>Postpeak usage</t>
  </si>
  <si>
    <t>Cluster #1</t>
  </si>
  <si>
    <t>Cluster #2</t>
  </si>
  <si>
    <t>Cluster #3</t>
  </si>
  <si>
    <t>Cluster #4</t>
  </si>
  <si>
    <t>Cluster #5</t>
  </si>
  <si>
    <t>Cluster #6</t>
  </si>
  <si>
    <t>Cluster #7</t>
  </si>
  <si>
    <t>Cluster #8</t>
  </si>
  <si>
    <t>Cluster #9</t>
  </si>
  <si>
    <t>Cluster #10</t>
  </si>
  <si>
    <t>Cluster #11</t>
  </si>
  <si>
    <t>Cluster #12</t>
  </si>
  <si>
    <t>min</t>
  </si>
  <si>
    <t>max</t>
  </si>
  <si>
    <t>max-min</t>
  </si>
  <si>
    <t>Daytime usage</t>
  </si>
  <si>
    <t>Morn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</si>
</sst>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4" sqref="A14:XFD25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7109375" bestFit="1" customWidth="1"/>
    <col min="4" max="4" width="10" bestFit="1" customWidth="1"/>
    <col min="5" max="5" width="10" customWidth="1"/>
    <col min="6" max="6" width="14" bestFit="1" customWidth="1"/>
    <col min="7" max="7" width="10.85546875" bestFit="1" customWidth="1"/>
    <col min="8" max="8" width="14.85546875" bestFit="1" customWidth="1"/>
    <col min="12" max="12" width="9.42578125" bestFit="1" customWidth="1"/>
    <col min="13" max="14" width="12" bestFit="1" customWidth="1"/>
    <col min="15" max="15" width="14" bestFit="1" customWidth="1"/>
    <col min="16" max="16" width="12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23</v>
      </c>
      <c r="E1" t="s">
        <v>22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7</v>
      </c>
      <c r="B2">
        <v>1859.58</v>
      </c>
      <c r="C2">
        <v>2899.63</v>
      </c>
      <c r="D2">
        <v>2580.73</v>
      </c>
      <c r="E2">
        <v>2453.87</v>
      </c>
      <c r="F2">
        <v>2756.47</v>
      </c>
      <c r="G2">
        <v>2968.61</v>
      </c>
      <c r="H2">
        <v>3396.34</v>
      </c>
      <c r="I2">
        <f>MIN(B2:H2)</f>
        <v>1859.58</v>
      </c>
      <c r="J2">
        <f>MAX(B2:H2)</f>
        <v>3396.34</v>
      </c>
      <c r="K2">
        <f>J2-I2</f>
        <v>1536.7600000000002</v>
      </c>
      <c r="L2">
        <f>(B2-$I$2)/$K$2</f>
        <v>0</v>
      </c>
      <c r="M2">
        <f>(C2-$I$2)/$K$2</f>
        <v>0.67678101980790761</v>
      </c>
      <c r="N2">
        <f>(D2-$I$2)/$K$2</f>
        <v>0.46926650875868708</v>
      </c>
      <c r="O2">
        <f>(F2-$I$2)/$K$2</f>
        <v>0.58362398813087257</v>
      </c>
      <c r="P2">
        <f>(G2-$I$2)/$K$2</f>
        <v>0.72166766443686725</v>
      </c>
      <c r="Q2">
        <f>(H2-$I$2)/$K$2</f>
        <v>1</v>
      </c>
    </row>
    <row r="3" spans="1:17" x14ac:dyDescent="0.25">
      <c r="A3" t="s">
        <v>8</v>
      </c>
      <c r="B3">
        <v>34.08</v>
      </c>
      <c r="C3">
        <v>2491.81</v>
      </c>
      <c r="D3">
        <v>1896.56</v>
      </c>
      <c r="E3">
        <v>2798.54</v>
      </c>
      <c r="F3">
        <v>2548.3200000000002</v>
      </c>
      <c r="G3">
        <v>1149.25</v>
      </c>
      <c r="H3">
        <v>330.9</v>
      </c>
      <c r="I3">
        <f t="shared" ref="I3:I13" si="0">MIN(B3:H3)</f>
        <v>34.08</v>
      </c>
      <c r="J3">
        <f t="shared" ref="J3:J13" si="1">MAX(B3:H3)</f>
        <v>2798.54</v>
      </c>
      <c r="K3">
        <f t="shared" ref="K3:K13" si="2">J3-I3</f>
        <v>2764.46</v>
      </c>
      <c r="L3">
        <f>(B3-$I$3)/$K$3</f>
        <v>0</v>
      </c>
      <c r="M3">
        <f>(C3-$I$3)/$K$3</f>
        <v>0.88904523849142325</v>
      </c>
      <c r="N3">
        <f>(D3-$I$3)/$K$3</f>
        <v>0.6737228970576532</v>
      </c>
      <c r="O3">
        <f>(F3-$I$3)/$K$3</f>
        <v>0.90948684372354827</v>
      </c>
      <c r="P3">
        <f>(G3-$I$3)/$K$3</f>
        <v>0.40339523812968903</v>
      </c>
      <c r="Q3">
        <f>(H3-$I$3)/$K$3</f>
        <v>0.10736997460625221</v>
      </c>
    </row>
    <row r="4" spans="1:17" x14ac:dyDescent="0.25">
      <c r="A4" t="s">
        <v>9</v>
      </c>
      <c r="B4">
        <v>52.91</v>
      </c>
      <c r="C4">
        <v>2417.13</v>
      </c>
      <c r="D4">
        <v>568.58000000000004</v>
      </c>
      <c r="E4">
        <v>597.39</v>
      </c>
      <c r="F4">
        <v>740.5</v>
      </c>
      <c r="G4">
        <v>954.29</v>
      </c>
      <c r="H4">
        <v>1141.1400000000001</v>
      </c>
      <c r="I4">
        <f t="shared" si="0"/>
        <v>52.91</v>
      </c>
      <c r="J4">
        <f t="shared" si="1"/>
        <v>2417.13</v>
      </c>
      <c r="K4">
        <f t="shared" si="2"/>
        <v>2364.2200000000003</v>
      </c>
      <c r="L4">
        <f>(B4-$I$4)/$K$4</f>
        <v>0</v>
      </c>
      <c r="M4">
        <f>(C4-$I$4)/$K$4</f>
        <v>1</v>
      </c>
      <c r="N4">
        <f>(D4-$I$4)/$K$4</f>
        <v>0.21811421948888007</v>
      </c>
      <c r="O4">
        <f>(F4-$I$4)/$K$4</f>
        <v>0.29083164849294901</v>
      </c>
      <c r="P4">
        <f>(G4-$I$4)/$K$4</f>
        <v>0.38125893529366978</v>
      </c>
      <c r="Q4">
        <f>(H4-$I$4)/$K$4</f>
        <v>0.4602913434451954</v>
      </c>
    </row>
    <row r="5" spans="1:17" x14ac:dyDescent="0.25">
      <c r="A5" t="s">
        <v>10</v>
      </c>
      <c r="B5">
        <v>113.81</v>
      </c>
      <c r="C5">
        <v>2251.2800000000002</v>
      </c>
      <c r="D5">
        <v>1455.28</v>
      </c>
      <c r="E5">
        <v>1249.83</v>
      </c>
      <c r="F5">
        <v>1216.97</v>
      </c>
      <c r="G5">
        <v>1768.57</v>
      </c>
      <c r="H5">
        <v>2290.87</v>
      </c>
      <c r="I5">
        <f t="shared" si="0"/>
        <v>113.81</v>
      </c>
      <c r="J5">
        <f t="shared" si="1"/>
        <v>2290.87</v>
      </c>
      <c r="K5">
        <f t="shared" si="2"/>
        <v>2177.06</v>
      </c>
      <c r="L5">
        <f>(B5-$I$5)/$K$5</f>
        <v>0</v>
      </c>
      <c r="M5">
        <f>(C5-$I$5)/$K$5</f>
        <v>0.98181492471498277</v>
      </c>
      <c r="N5">
        <f>(D5-$I$5)/$K$5</f>
        <v>0.6161842117350923</v>
      </c>
      <c r="O5">
        <f>(F5-$I$5)/$K$5</f>
        <v>0.50672007202373848</v>
      </c>
      <c r="P5">
        <f>(G5-$I$5)/$K$5</f>
        <v>0.76008929473693887</v>
      </c>
      <c r="Q5">
        <f>(H5-$I$5)/$K$5</f>
        <v>1</v>
      </c>
    </row>
    <row r="6" spans="1:17" x14ac:dyDescent="0.25">
      <c r="A6" t="s">
        <v>11</v>
      </c>
      <c r="B6">
        <v>13.14</v>
      </c>
      <c r="C6">
        <v>2231.46</v>
      </c>
      <c r="D6">
        <v>151.27000000000001</v>
      </c>
      <c r="E6">
        <v>147.22</v>
      </c>
      <c r="F6">
        <v>155.08000000000001</v>
      </c>
      <c r="G6">
        <v>1786.35</v>
      </c>
      <c r="H6">
        <v>1865.11</v>
      </c>
      <c r="I6">
        <f t="shared" si="0"/>
        <v>13.14</v>
      </c>
      <c r="J6">
        <f t="shared" si="1"/>
        <v>2231.46</v>
      </c>
      <c r="K6">
        <f t="shared" si="2"/>
        <v>2218.3200000000002</v>
      </c>
      <c r="L6">
        <f>(B6-$I$6)/$K$6</f>
        <v>0</v>
      </c>
      <c r="M6">
        <f>(C6-$I$6)/$K$6</f>
        <v>1</v>
      </c>
      <c r="N6">
        <f>(D6-$I$6)/$K$6</f>
        <v>6.2267842331133465E-2</v>
      </c>
      <c r="O6">
        <f>(F6-$I$6)/$K$6</f>
        <v>6.3985358289155747E-2</v>
      </c>
      <c r="P6">
        <f>(G6-$I$6)/$K$6</f>
        <v>0.79934815536081349</v>
      </c>
      <c r="Q6">
        <f>(H6-$I$6)/$K$6</f>
        <v>0.83485250099174135</v>
      </c>
    </row>
    <row r="7" spans="1:17" x14ac:dyDescent="0.25">
      <c r="A7" t="s">
        <v>12</v>
      </c>
      <c r="B7">
        <v>38.47</v>
      </c>
      <c r="C7">
        <v>772.64</v>
      </c>
      <c r="D7">
        <v>210.06</v>
      </c>
      <c r="E7">
        <v>276.54000000000002</v>
      </c>
      <c r="F7">
        <v>587.19000000000005</v>
      </c>
      <c r="G7">
        <v>1182.32</v>
      </c>
      <c r="H7">
        <v>250.27</v>
      </c>
      <c r="I7">
        <f t="shared" si="0"/>
        <v>38.47</v>
      </c>
      <c r="J7">
        <f t="shared" si="1"/>
        <v>1182.32</v>
      </c>
      <c r="K7">
        <f t="shared" si="2"/>
        <v>1143.8499999999999</v>
      </c>
      <c r="L7">
        <f>(B7-$I$7)/$K$7</f>
        <v>0</v>
      </c>
      <c r="M7">
        <f>(C7-$I$7)/$K$7</f>
        <v>0.64184115050050272</v>
      </c>
      <c r="N7">
        <f>(D7-$I$7)/$K$7</f>
        <v>0.15001092800629454</v>
      </c>
      <c r="O7">
        <f>(F7-$I$7)/$K$7</f>
        <v>0.47971324911483154</v>
      </c>
      <c r="P7">
        <f>(G7-$I$7)/$K$7</f>
        <v>1</v>
      </c>
      <c r="Q7">
        <f>(H7-$I$7)/$K$7</f>
        <v>0.1851641386545439</v>
      </c>
    </row>
    <row r="8" spans="1:17" x14ac:dyDescent="0.25">
      <c r="A8" t="s">
        <v>13</v>
      </c>
      <c r="B8">
        <v>102.94</v>
      </c>
      <c r="C8">
        <v>2385.17</v>
      </c>
      <c r="D8">
        <v>2246.83</v>
      </c>
      <c r="E8">
        <v>2308.41</v>
      </c>
      <c r="F8">
        <v>1558.45</v>
      </c>
      <c r="G8">
        <v>2453.4299999999998</v>
      </c>
      <c r="H8">
        <v>1736.58</v>
      </c>
      <c r="I8">
        <f t="shared" si="0"/>
        <v>102.94</v>
      </c>
      <c r="J8">
        <f t="shared" si="1"/>
        <v>2453.4299999999998</v>
      </c>
      <c r="K8">
        <f t="shared" si="2"/>
        <v>2350.4899999999998</v>
      </c>
      <c r="L8">
        <f>(B8-$I$8)/$K$8</f>
        <v>0</v>
      </c>
      <c r="M8">
        <f>(C8-$I$8)/$K$8</f>
        <v>0.97095924679534917</v>
      </c>
      <c r="N8">
        <f>(D8-$I$8)/$K$8</f>
        <v>0.91210343375211134</v>
      </c>
      <c r="O8">
        <f>(F8-$I$8)/$K$8</f>
        <v>0.61923683997804724</v>
      </c>
      <c r="P8">
        <f>(G8-$I$8)/$K$8</f>
        <v>1</v>
      </c>
      <c r="Q8">
        <f>(H8-$I$8)/$K$8</f>
        <v>0.69502103816650995</v>
      </c>
    </row>
    <row r="9" spans="1:17" x14ac:dyDescent="0.25">
      <c r="A9" t="s">
        <v>14</v>
      </c>
      <c r="B9">
        <v>80.5</v>
      </c>
      <c r="C9">
        <v>1254.25</v>
      </c>
      <c r="D9">
        <v>1796.11</v>
      </c>
      <c r="E9">
        <v>2079.88</v>
      </c>
      <c r="F9">
        <v>1861.15</v>
      </c>
      <c r="G9">
        <v>1671.61</v>
      </c>
      <c r="H9">
        <v>1146.8499999999999</v>
      </c>
      <c r="I9">
        <f t="shared" si="0"/>
        <v>80.5</v>
      </c>
      <c r="J9">
        <f t="shared" si="1"/>
        <v>2079.88</v>
      </c>
      <c r="K9">
        <f t="shared" si="2"/>
        <v>1999.38</v>
      </c>
      <c r="L9">
        <f>(B9-$I$9)/$K$9</f>
        <v>0</v>
      </c>
      <c r="M9">
        <f>(C9-$I$9)/$K$9</f>
        <v>0.58705698766617653</v>
      </c>
      <c r="N9">
        <f>(D9-$I$9)/$K$9</f>
        <v>0.85807100201062325</v>
      </c>
      <c r="O9">
        <f>(F9-$I$9)/$K$9</f>
        <v>0.89060108633676438</v>
      </c>
      <c r="P9">
        <f>(G9-$I$9)/$K$9</f>
        <v>0.79580169852654314</v>
      </c>
      <c r="Q9">
        <f>(H9-$I$9)/$K$9</f>
        <v>0.53334033550400617</v>
      </c>
    </row>
    <row r="10" spans="1:17" x14ac:dyDescent="0.25">
      <c r="A10" t="s">
        <v>15</v>
      </c>
      <c r="B10">
        <v>46.9</v>
      </c>
      <c r="C10">
        <v>2387.1</v>
      </c>
      <c r="D10">
        <v>2269.54</v>
      </c>
      <c r="E10">
        <v>1712.81</v>
      </c>
      <c r="F10">
        <v>1543.29</v>
      </c>
      <c r="G10">
        <v>2187.56</v>
      </c>
      <c r="H10">
        <v>530.41999999999996</v>
      </c>
      <c r="I10">
        <f t="shared" si="0"/>
        <v>46.9</v>
      </c>
      <c r="J10">
        <f t="shared" si="1"/>
        <v>2387.1</v>
      </c>
      <c r="K10">
        <f t="shared" si="2"/>
        <v>2340.1999999999998</v>
      </c>
      <c r="L10">
        <f>(B10-$I$10)/$K$10</f>
        <v>0</v>
      </c>
      <c r="M10">
        <f>(C10-$I$10)/$K$10</f>
        <v>1</v>
      </c>
      <c r="N10">
        <f>(D10-$I$10)/$K$10</f>
        <v>0.94976497735236309</v>
      </c>
      <c r="O10">
        <f>(F10-$I$10)/$K$10</f>
        <v>0.63942825399538505</v>
      </c>
      <c r="P10">
        <f>(G10-$I$10)/$K$10</f>
        <v>0.91473378343731304</v>
      </c>
      <c r="Q10">
        <f>(H10-$I$10)/$K$10</f>
        <v>0.20661481924621827</v>
      </c>
    </row>
    <row r="11" spans="1:17" x14ac:dyDescent="0.25">
      <c r="A11" t="s">
        <v>16</v>
      </c>
      <c r="B11">
        <v>145.6</v>
      </c>
      <c r="C11">
        <v>1549.83</v>
      </c>
      <c r="D11">
        <v>1785.28</v>
      </c>
      <c r="E11">
        <v>2087.4299999999998</v>
      </c>
      <c r="F11">
        <v>1986.65</v>
      </c>
      <c r="G11">
        <v>1731.46</v>
      </c>
      <c r="H11">
        <v>2198.1799999999998</v>
      </c>
      <c r="I11">
        <f t="shared" si="0"/>
        <v>145.6</v>
      </c>
      <c r="J11">
        <f t="shared" si="1"/>
        <v>2198.1799999999998</v>
      </c>
      <c r="K11">
        <f t="shared" si="2"/>
        <v>2052.58</v>
      </c>
      <c r="L11">
        <f>(B11-$I$11)/$K$11</f>
        <v>0</v>
      </c>
      <c r="M11">
        <f>(C11-$I$11)/$K$11</f>
        <v>0.68412924222198412</v>
      </c>
      <c r="N11">
        <f>(D11-$I$11)/$K$11</f>
        <v>0.79883853491703127</v>
      </c>
      <c r="O11">
        <f>(F11-$I$11)/$K$11</f>
        <v>0.89694433347299507</v>
      </c>
      <c r="P11">
        <f>(G11-$I$11)/$K$11</f>
        <v>0.7726178760389365</v>
      </c>
      <c r="Q11">
        <f>(H11-$I$11)/$K$11</f>
        <v>1</v>
      </c>
    </row>
    <row r="12" spans="1:17" x14ac:dyDescent="0.25">
      <c r="A12" t="s">
        <v>17</v>
      </c>
      <c r="B12">
        <v>136.02000000000001</v>
      </c>
      <c r="C12">
        <v>2938.46</v>
      </c>
      <c r="D12">
        <v>3193.07</v>
      </c>
      <c r="E12">
        <v>2465.77</v>
      </c>
      <c r="F12">
        <v>1821.59</v>
      </c>
      <c r="G12">
        <v>3077.23</v>
      </c>
      <c r="H12">
        <v>1970.92</v>
      </c>
      <c r="I12">
        <f t="shared" si="0"/>
        <v>136.02000000000001</v>
      </c>
      <c r="J12">
        <f t="shared" si="1"/>
        <v>3193.07</v>
      </c>
      <c r="K12">
        <f t="shared" si="2"/>
        <v>3057.05</v>
      </c>
      <c r="L12">
        <f>(B12-$I$12)/$K$12</f>
        <v>0</v>
      </c>
      <c r="M12">
        <f>(C12-$I$12)/$K$12</f>
        <v>0.91671382541993096</v>
      </c>
      <c r="N12">
        <f>(D12-$I$12)/$K$12</f>
        <v>1</v>
      </c>
      <c r="O12">
        <f>(F12-$I$12)/$K$12</f>
        <v>0.5513714201599581</v>
      </c>
      <c r="P12">
        <f>(G12-$I$12)/$K$12</f>
        <v>0.96210726026725102</v>
      </c>
      <c r="Q12">
        <f>(H12-$I$12)/$K$12</f>
        <v>0.60021916553540178</v>
      </c>
    </row>
    <row r="13" spans="1:17" x14ac:dyDescent="0.25">
      <c r="A13" t="s">
        <v>18</v>
      </c>
      <c r="B13">
        <v>11.89</v>
      </c>
      <c r="C13">
        <v>1240.17</v>
      </c>
      <c r="D13">
        <v>1082.71</v>
      </c>
      <c r="E13">
        <v>763.28</v>
      </c>
      <c r="F13">
        <v>486.52</v>
      </c>
      <c r="G13">
        <v>1042.19</v>
      </c>
      <c r="H13">
        <v>148.91</v>
      </c>
      <c r="I13">
        <f t="shared" si="0"/>
        <v>11.89</v>
      </c>
      <c r="J13">
        <f t="shared" si="1"/>
        <v>1240.17</v>
      </c>
      <c r="K13">
        <f t="shared" si="2"/>
        <v>1228.28</v>
      </c>
      <c r="L13">
        <f>(B13-$I$13)/$K$13</f>
        <v>0</v>
      </c>
      <c r="M13">
        <f>(C13-$I$13)/$K$13</f>
        <v>1</v>
      </c>
      <c r="N13">
        <f>(D13-$I$13)/$K$13</f>
        <v>0.87180447454977694</v>
      </c>
      <c r="O13">
        <f>(F13-$I$13)/$K$13</f>
        <v>0.38641840622659329</v>
      </c>
      <c r="P13">
        <f>(G13-$I$13)/$K$13</f>
        <v>0.83881525385091349</v>
      </c>
      <c r="Q13">
        <f>(H13-$I$13)/$K$13</f>
        <v>0.11155436871071742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Heatmap_wd -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2022-12-03T11:46:47Z</dcterms:created>
  <dcterms:modified xsi:type="dcterms:W3CDTF">2022-12-03T12:11:11Z</dcterms:modified>
</cp:coreProperties>
</file>