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FD47CF3E-F33C-458E-8403-EB95EE219DE8}" xr6:coauthVersionLast="36" xr6:coauthVersionMax="36" xr10:uidLastSave="{00000000-0000-0000-0000-000000000000}"/>
  <bookViews>
    <workbookView xWindow="0" yWindow="0" windowWidth="21943" windowHeight="8049" activeTab="3" xr2:uid="{DB7826AC-736C-4960-B218-2900DF50EAC0}"/>
  </bookViews>
  <sheets>
    <sheet name="COVID19" sheetId="31" r:id="rId1"/>
    <sheet name="BFS_Todesfälle" sheetId="39" r:id="rId2"/>
    <sheet name="Sterblichkeit" sheetId="38" r:id="rId3"/>
    <sheet name="Übersterblichkeit" sheetId="40" r:id="rId4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0" l="1"/>
  <c r="B2" i="40"/>
  <c r="C2" i="40"/>
  <c r="D2" i="40"/>
  <c r="E2" i="40"/>
  <c r="F2" i="40"/>
  <c r="G2" i="40" s="1"/>
  <c r="A3" i="40"/>
  <c r="B3" i="40"/>
  <c r="C3" i="40"/>
  <c r="D3" i="40"/>
  <c r="E3" i="40"/>
  <c r="F3" i="40"/>
  <c r="G3" i="40"/>
  <c r="A4" i="40"/>
  <c r="B4" i="40"/>
  <c r="C4" i="40"/>
  <c r="D4" i="40"/>
  <c r="E4" i="40"/>
  <c r="F4" i="40"/>
  <c r="G4" i="40" s="1"/>
  <c r="A5" i="40"/>
  <c r="B5" i="40"/>
  <c r="C5" i="40"/>
  <c r="G5" i="40" s="1"/>
  <c r="D5" i="40"/>
  <c r="E5" i="40"/>
  <c r="F5" i="40"/>
  <c r="A6" i="40"/>
  <c r="B6" i="40"/>
  <c r="C6" i="40"/>
  <c r="G6" i="40" s="1"/>
  <c r="D6" i="40"/>
  <c r="E6" i="40"/>
  <c r="F6" i="40"/>
  <c r="A7" i="40"/>
  <c r="B7" i="40"/>
  <c r="C7" i="40"/>
  <c r="G7" i="40" s="1"/>
  <c r="D7" i="40"/>
  <c r="E7" i="40"/>
  <c r="F7" i="40"/>
  <c r="A8" i="40"/>
  <c r="B8" i="40"/>
  <c r="C8" i="40"/>
  <c r="D8" i="40"/>
  <c r="E8" i="40"/>
  <c r="F8" i="40"/>
  <c r="G8" i="40" s="1"/>
  <c r="A9" i="40"/>
  <c r="B9" i="40"/>
  <c r="C9" i="40"/>
  <c r="D9" i="40"/>
  <c r="E9" i="40"/>
  <c r="F9" i="40"/>
  <c r="G9" i="40"/>
  <c r="A10" i="40"/>
  <c r="B10" i="40"/>
  <c r="C10" i="40"/>
  <c r="D10" i="40"/>
  <c r="E10" i="40"/>
  <c r="F10" i="40"/>
  <c r="G10" i="40" s="1"/>
  <c r="A11" i="40"/>
  <c r="B11" i="40"/>
  <c r="C11" i="40"/>
  <c r="D11" i="40"/>
  <c r="E11" i="40"/>
  <c r="F11" i="40"/>
  <c r="G11" i="40"/>
  <c r="A12" i="40"/>
  <c r="B12" i="40"/>
  <c r="C12" i="40"/>
  <c r="D12" i="40"/>
  <c r="E12" i="40"/>
  <c r="F12" i="40"/>
  <c r="G12" i="40" s="1"/>
  <c r="A13" i="40"/>
  <c r="B13" i="40"/>
  <c r="C13" i="40"/>
  <c r="G13" i="40" s="1"/>
  <c r="D13" i="40"/>
  <c r="E13" i="40"/>
  <c r="F13" i="40"/>
  <c r="A14" i="40"/>
  <c r="B14" i="40"/>
  <c r="C14" i="40"/>
  <c r="G14" i="40" s="1"/>
  <c r="D14" i="40"/>
  <c r="E14" i="40"/>
  <c r="F14" i="40"/>
  <c r="A15" i="40"/>
  <c r="B15" i="40"/>
  <c r="C15" i="40"/>
  <c r="G15" i="40" s="1"/>
  <c r="D15" i="40"/>
  <c r="E15" i="40"/>
  <c r="F15" i="40"/>
  <c r="A16" i="40"/>
  <c r="B16" i="40"/>
  <c r="C16" i="40"/>
  <c r="D16" i="40"/>
  <c r="E16" i="40"/>
  <c r="F16" i="40"/>
  <c r="G16" i="40" s="1"/>
  <c r="A17" i="40"/>
  <c r="B17" i="40"/>
  <c r="C17" i="40"/>
  <c r="D17" i="40"/>
  <c r="E17" i="40"/>
  <c r="F17" i="40"/>
  <c r="G17" i="40"/>
  <c r="A18" i="40"/>
  <c r="B18" i="40"/>
  <c r="C18" i="40"/>
  <c r="D18" i="40"/>
  <c r="E18" i="40"/>
  <c r="F18" i="40"/>
  <c r="G18" i="40" s="1"/>
  <c r="A19" i="40"/>
  <c r="B19" i="40"/>
  <c r="C19" i="40"/>
  <c r="D19" i="40"/>
  <c r="E19" i="40"/>
  <c r="F19" i="40"/>
  <c r="G19" i="40"/>
  <c r="A20" i="40"/>
  <c r="B20" i="40"/>
  <c r="C20" i="40"/>
  <c r="D20" i="40"/>
  <c r="E20" i="40"/>
  <c r="F20" i="40"/>
  <c r="A21" i="40"/>
  <c r="B21" i="40"/>
  <c r="C21" i="40"/>
  <c r="D21" i="40"/>
  <c r="E21" i="40"/>
  <c r="F21" i="40"/>
  <c r="A22" i="40"/>
  <c r="B22" i="40"/>
  <c r="C22" i="40"/>
  <c r="D22" i="40"/>
  <c r="E22" i="40"/>
  <c r="F22" i="40"/>
  <c r="A23" i="40"/>
  <c r="B23" i="40"/>
  <c r="C23" i="40"/>
  <c r="D23" i="40"/>
  <c r="E23" i="40"/>
  <c r="F23" i="40"/>
  <c r="A24" i="40"/>
  <c r="B24" i="40"/>
  <c r="C24" i="40"/>
  <c r="D24" i="40"/>
  <c r="E24" i="40"/>
  <c r="F24" i="40"/>
  <c r="A25" i="40"/>
  <c r="B25" i="40"/>
  <c r="C25" i="40"/>
  <c r="D25" i="40"/>
  <c r="E25" i="40"/>
  <c r="F25" i="40"/>
  <c r="A26" i="40"/>
  <c r="B26" i="40"/>
  <c r="C26" i="40"/>
  <c r="D26" i="40"/>
  <c r="E26" i="40"/>
  <c r="F26" i="40"/>
  <c r="A27" i="40"/>
  <c r="B27" i="40"/>
  <c r="C27" i="40"/>
  <c r="D27" i="40"/>
  <c r="E27" i="40"/>
  <c r="F27" i="40"/>
  <c r="A28" i="40"/>
  <c r="B28" i="40"/>
  <c r="C28" i="40"/>
  <c r="D28" i="40"/>
  <c r="E28" i="40"/>
  <c r="F28" i="40"/>
  <c r="A29" i="40"/>
  <c r="B29" i="40"/>
  <c r="C29" i="40"/>
  <c r="D29" i="40"/>
  <c r="E29" i="40"/>
  <c r="F29" i="40"/>
  <c r="A30" i="40"/>
  <c r="B30" i="40"/>
  <c r="C30" i="40"/>
  <c r="D30" i="40"/>
  <c r="E30" i="40"/>
  <c r="F30" i="40"/>
  <c r="A31" i="40"/>
  <c r="B31" i="40"/>
  <c r="C31" i="40"/>
  <c r="D31" i="40"/>
  <c r="E31" i="40"/>
  <c r="F31" i="40"/>
  <c r="A32" i="40"/>
  <c r="B32" i="40"/>
  <c r="C32" i="40"/>
  <c r="D32" i="40"/>
  <c r="E32" i="40"/>
  <c r="F32" i="40"/>
  <c r="A33" i="40"/>
  <c r="B33" i="40"/>
  <c r="C33" i="40"/>
  <c r="D33" i="40"/>
  <c r="E33" i="40"/>
  <c r="F33" i="40"/>
  <c r="A34" i="40"/>
  <c r="B34" i="40"/>
  <c r="C34" i="40"/>
  <c r="D34" i="40"/>
  <c r="E34" i="40"/>
  <c r="F34" i="40"/>
  <c r="A35" i="40"/>
  <c r="B35" i="40"/>
  <c r="C35" i="40"/>
  <c r="D35" i="40"/>
  <c r="E35" i="40"/>
  <c r="F35" i="40"/>
  <c r="A36" i="40"/>
  <c r="B36" i="40"/>
  <c r="C36" i="40"/>
  <c r="D36" i="40"/>
  <c r="E36" i="40"/>
  <c r="F36" i="40"/>
  <c r="A37" i="40"/>
  <c r="B37" i="40"/>
  <c r="C37" i="40"/>
  <c r="D37" i="40"/>
  <c r="E37" i="40"/>
  <c r="F37" i="40"/>
  <c r="A38" i="40"/>
  <c r="B38" i="40"/>
  <c r="C38" i="40"/>
  <c r="D38" i="40"/>
  <c r="E38" i="40"/>
  <c r="F38" i="40"/>
  <c r="A39" i="40"/>
  <c r="B39" i="40"/>
  <c r="C39" i="40"/>
  <c r="D39" i="40"/>
  <c r="E39" i="40"/>
  <c r="F39" i="40"/>
  <c r="A40" i="40"/>
  <c r="B40" i="40"/>
  <c r="C40" i="40"/>
  <c r="D40" i="40"/>
  <c r="E40" i="40"/>
  <c r="F40" i="40"/>
  <c r="A41" i="40"/>
  <c r="B41" i="40"/>
  <c r="C41" i="40"/>
  <c r="D41" i="40"/>
  <c r="E41" i="40"/>
  <c r="F41" i="40"/>
  <c r="A42" i="40"/>
  <c r="B42" i="40"/>
  <c r="C42" i="40"/>
  <c r="D42" i="40"/>
  <c r="E42" i="40"/>
  <c r="F42" i="40"/>
  <c r="A43" i="40"/>
  <c r="B43" i="40"/>
  <c r="C43" i="40"/>
  <c r="D43" i="40"/>
  <c r="E43" i="40"/>
  <c r="F43" i="40"/>
  <c r="A44" i="40"/>
  <c r="B44" i="40"/>
  <c r="C44" i="40"/>
  <c r="D44" i="40"/>
  <c r="E44" i="40"/>
  <c r="F44" i="40"/>
  <c r="A45" i="40"/>
  <c r="B45" i="40"/>
  <c r="C45" i="40"/>
  <c r="D45" i="40"/>
  <c r="E45" i="40"/>
  <c r="F45" i="40"/>
  <c r="A46" i="40"/>
  <c r="B46" i="40"/>
  <c r="C46" i="40"/>
  <c r="D46" i="40"/>
  <c r="E46" i="40"/>
  <c r="F46" i="40"/>
  <c r="A47" i="40"/>
  <c r="B47" i="40"/>
  <c r="C47" i="40"/>
  <c r="D47" i="40"/>
  <c r="E47" i="40"/>
  <c r="F47" i="40"/>
  <c r="A48" i="40"/>
  <c r="B48" i="40"/>
  <c r="C48" i="40"/>
  <c r="D48" i="40"/>
  <c r="E48" i="40"/>
  <c r="F48" i="40"/>
  <c r="A49" i="40"/>
  <c r="B49" i="40"/>
  <c r="C49" i="40"/>
  <c r="D49" i="40"/>
  <c r="E49" i="40"/>
  <c r="F49" i="40"/>
  <c r="A50" i="40"/>
  <c r="B50" i="40"/>
  <c r="C50" i="40"/>
  <c r="D50" i="40"/>
  <c r="E50" i="40"/>
  <c r="F50" i="40"/>
  <c r="A51" i="40"/>
  <c r="B51" i="40"/>
  <c r="C51" i="40"/>
  <c r="D51" i="40"/>
  <c r="E51" i="40"/>
  <c r="F51" i="40"/>
  <c r="A52" i="40"/>
  <c r="B52" i="40"/>
  <c r="C52" i="40"/>
  <c r="D52" i="40"/>
  <c r="E52" i="40"/>
  <c r="F52" i="40"/>
  <c r="A53" i="40"/>
  <c r="B53" i="40"/>
  <c r="C53" i="40"/>
  <c r="D53" i="40"/>
  <c r="E53" i="40"/>
  <c r="F53" i="40"/>
  <c r="A54" i="40"/>
  <c r="B54" i="40"/>
  <c r="C54" i="40"/>
  <c r="D54" i="40"/>
  <c r="E54" i="40"/>
  <c r="F54" i="40"/>
  <c r="B10" i="38" l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9" i="38"/>
  <c r="B8" i="38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8" i="38"/>
  <c r="D9" i="38"/>
  <c r="C8" i="38"/>
  <c r="D8" i="38"/>
  <c r="C9" i="38"/>
  <c r="C7" i="38"/>
  <c r="D7" i="38"/>
  <c r="C10" i="38"/>
  <c r="D11" i="38"/>
  <c r="C11" i="38"/>
  <c r="D10" i="38"/>
  <c r="D15" i="38"/>
  <c r="C19" i="38"/>
  <c r="D23" i="38"/>
  <c r="D27" i="38"/>
  <c r="C31" i="38"/>
  <c r="D35" i="38"/>
  <c r="D39" i="38"/>
  <c r="C43" i="38"/>
  <c r="C47" i="38"/>
  <c r="C51" i="38"/>
  <c r="C55" i="38"/>
  <c r="D59" i="38"/>
  <c r="D63" i="38"/>
  <c r="C67" i="38"/>
  <c r="D71" i="38"/>
  <c r="D75" i="38"/>
  <c r="D79" i="38"/>
  <c r="C83" i="38"/>
  <c r="C87" i="38"/>
  <c r="C64" i="38"/>
  <c r="D72" i="38"/>
  <c r="D80" i="38"/>
  <c r="D88" i="38"/>
  <c r="D12" i="38"/>
  <c r="D16" i="38"/>
  <c r="D20" i="38"/>
  <c r="C24" i="38"/>
  <c r="D28" i="38"/>
  <c r="C32" i="38"/>
  <c r="C36" i="38"/>
  <c r="C40" i="38"/>
  <c r="D44" i="38"/>
  <c r="D48" i="38"/>
  <c r="C52" i="38"/>
  <c r="C56" i="38"/>
  <c r="D60" i="38"/>
  <c r="D68" i="38"/>
  <c r="D76" i="38"/>
  <c r="D84" i="38"/>
  <c r="D83" i="38"/>
  <c r="C12" i="38"/>
  <c r="C16" i="38"/>
  <c r="C20" i="38"/>
  <c r="D24" i="38"/>
  <c r="C28" i="38"/>
  <c r="D32" i="38"/>
  <c r="D36" i="38"/>
  <c r="D40" i="38"/>
  <c r="C44" i="38"/>
  <c r="C48" i="38"/>
  <c r="D52" i="38"/>
  <c r="D56" i="38"/>
  <c r="C60" i="38"/>
  <c r="D64" i="38"/>
  <c r="C68" i="38"/>
  <c r="C72" i="38"/>
  <c r="C76" i="38"/>
  <c r="C80" i="38"/>
  <c r="C84" i="38"/>
  <c r="C88" i="38"/>
  <c r="D53" i="38"/>
  <c r="D77" i="38"/>
  <c r="C71" i="38"/>
  <c r="C13" i="38"/>
  <c r="C17" i="38"/>
  <c r="D21" i="38"/>
  <c r="D25" i="38"/>
  <c r="C29" i="38"/>
  <c r="C33" i="38"/>
  <c r="D37" i="38"/>
  <c r="C41" i="38"/>
  <c r="D45" i="38"/>
  <c r="C49" i="38"/>
  <c r="C53" i="38"/>
  <c r="C57" i="38"/>
  <c r="C61" i="38"/>
  <c r="D65" i="38"/>
  <c r="D69" i="38"/>
  <c r="C73" i="38"/>
  <c r="C77" i="38"/>
  <c r="C81" i="38"/>
  <c r="C85" i="38"/>
  <c r="C89" i="38"/>
  <c r="D61" i="38"/>
  <c r="C69" i="38"/>
  <c r="D81" i="38"/>
  <c r="D89" i="38"/>
  <c r="C63" i="38"/>
  <c r="D87" i="38"/>
  <c r="D13" i="38"/>
  <c r="D17" i="38"/>
  <c r="C21" i="38"/>
  <c r="C25" i="38"/>
  <c r="D29" i="38"/>
  <c r="D33" i="38"/>
  <c r="C37" i="38"/>
  <c r="D41" i="38"/>
  <c r="C45" i="38"/>
  <c r="D49" i="38"/>
  <c r="D57" i="38"/>
  <c r="C65" i="38"/>
  <c r="D73" i="38"/>
  <c r="D85" i="38"/>
  <c r="D67" i="38"/>
  <c r="D14" i="38"/>
  <c r="D18" i="38"/>
  <c r="D22" i="38"/>
  <c r="D26" i="38"/>
  <c r="D30" i="38"/>
  <c r="D34" i="38"/>
  <c r="D38" i="38"/>
  <c r="C42" i="38"/>
  <c r="C46" i="38"/>
  <c r="D50" i="38"/>
  <c r="D54" i="38"/>
  <c r="C58" i="38"/>
  <c r="D62" i="38"/>
  <c r="D66" i="38"/>
  <c r="C70" i="38"/>
  <c r="C74" i="38"/>
  <c r="D78" i="38"/>
  <c r="D82" i="38"/>
  <c r="D86" i="38"/>
  <c r="C90" i="38"/>
  <c r="D19" i="38"/>
  <c r="C23" i="38"/>
  <c r="D31" i="38"/>
  <c r="C39" i="38"/>
  <c r="D47" i="38"/>
  <c r="D55" i="38"/>
  <c r="C75" i="38"/>
  <c r="C14" i="38"/>
  <c r="C18" i="38"/>
  <c r="C22" i="38"/>
  <c r="C26" i="38"/>
  <c r="C30" i="38"/>
  <c r="C34" i="38"/>
  <c r="C38" i="38"/>
  <c r="D42" i="38"/>
  <c r="D46" i="38"/>
  <c r="C50" i="38"/>
  <c r="C54" i="38"/>
  <c r="D58" i="38"/>
  <c r="C62" i="38"/>
  <c r="C66" i="38"/>
  <c r="D70" i="38"/>
  <c r="D74" i="38"/>
  <c r="C78" i="38"/>
  <c r="C82" i="38"/>
  <c r="C86" i="38"/>
  <c r="D90" i="38"/>
  <c r="C15" i="38"/>
  <c r="C27" i="38"/>
  <c r="C35" i="38"/>
  <c r="D43" i="38"/>
  <c r="D51" i="38"/>
  <c r="C59" i="38"/>
  <c r="C79" i="38"/>
  <c r="I19" i="40" l="1"/>
  <c r="I18" i="40"/>
  <c r="I17" i="40"/>
  <c r="I16" i="40"/>
  <c r="I15" i="40"/>
  <c r="I14" i="40"/>
  <c r="I13" i="40"/>
  <c r="I12" i="40"/>
  <c r="I11" i="40"/>
  <c r="C91" i="38"/>
  <c r="D91" i="38"/>
  <c r="D92" i="38" l="1"/>
  <c r="C92" i="38"/>
  <c r="C93" i="38" l="1"/>
  <c r="D93" i="38"/>
  <c r="D94" i="38" l="1"/>
  <c r="C94" i="38"/>
  <c r="C95" i="38" l="1"/>
  <c r="D95" i="38"/>
  <c r="D96" i="38" l="1"/>
  <c r="C96" i="38"/>
  <c r="C97" i="38" l="1"/>
  <c r="D97" i="38"/>
  <c r="D98" i="38" l="1"/>
  <c r="C98" i="38"/>
  <c r="D99" i="38" l="1"/>
  <c r="C99" i="38"/>
  <c r="D100" i="38" l="1"/>
  <c r="C100" i="38"/>
  <c r="C101" i="38" l="1"/>
  <c r="D101" i="38"/>
  <c r="D102" i="38" l="1"/>
  <c r="C102" i="38"/>
  <c r="C103" i="38" l="1"/>
  <c r="D103" i="38"/>
  <c r="D104" i="38" l="1"/>
  <c r="C104" i="38"/>
  <c r="C105" i="38" l="1"/>
  <c r="D105" i="38"/>
  <c r="D106" i="38" l="1"/>
  <c r="C106" i="38"/>
  <c r="C107" i="38"/>
  <c r="D107" i="38"/>
  <c r="J10" i="40" l="1"/>
  <c r="J9" i="40"/>
  <c r="J8" i="40"/>
  <c r="J7" i="40"/>
  <c r="J6" i="40"/>
  <c r="J5" i="40"/>
  <c r="J4" i="40"/>
  <c r="J3" i="40"/>
  <c r="J2" i="40"/>
  <c r="H12" i="40" l="1"/>
  <c r="E7" i="38"/>
  <c r="H13" i="40" l="1"/>
  <c r="H14" i="40" s="1"/>
  <c r="H15" i="40" s="1"/>
  <c r="H16" i="40" s="1"/>
  <c r="H17" i="40" s="1"/>
  <c r="H18" i="40" s="1"/>
  <c r="H19" i="40" s="1"/>
  <c r="E8" i="38" l="1"/>
  <c r="E9" i="38" l="1"/>
  <c r="E10" i="38" l="1"/>
  <c r="E11" i="38" l="1"/>
  <c r="E12" i="38" l="1"/>
  <c r="E13" i="38" l="1"/>
  <c r="E14" i="38" l="1"/>
  <c r="F7" i="38" l="1"/>
  <c r="F9" i="38" l="1"/>
  <c r="F8" i="38"/>
  <c r="F10" i="38"/>
  <c r="F12" i="38"/>
  <c r="F13" i="38"/>
  <c r="F11" i="38"/>
  <c r="F14" i="38" l="1"/>
  <c r="E15" i="38"/>
  <c r="E16" i="38"/>
  <c r="E17" i="38"/>
  <c r="E20" i="38"/>
  <c r="E19" i="38"/>
  <c r="E22" i="38"/>
  <c r="E24" i="38"/>
  <c r="J11" i="40" l="1"/>
  <c r="F15" i="38"/>
  <c r="J12" i="40"/>
  <c r="F16" i="38"/>
  <c r="F17" i="38"/>
  <c r="E25" i="38"/>
  <c r="E21" i="38"/>
  <c r="E23" i="38"/>
  <c r="E18" i="38"/>
  <c r="F18" i="38" l="1"/>
  <c r="E26" i="38"/>
  <c r="F19" i="38" l="1"/>
  <c r="E27" i="38"/>
  <c r="F20" i="38" l="1"/>
  <c r="E28" i="38"/>
  <c r="E29" i="38"/>
  <c r="F21" i="38" l="1"/>
  <c r="F22" i="38" l="1"/>
  <c r="F23" i="38" l="1"/>
  <c r="E30" i="38"/>
  <c r="F24" i="38" l="1"/>
  <c r="E31" i="38"/>
  <c r="E32" i="38"/>
  <c r="F25" i="38" l="1"/>
  <c r="J13" i="40" l="1"/>
  <c r="F26" i="38"/>
  <c r="E34" i="38"/>
  <c r="E33" i="38"/>
  <c r="F27" i="38" l="1"/>
  <c r="E35" i="38"/>
  <c r="F28" i="38" l="1"/>
  <c r="E36" i="38"/>
  <c r="F29" i="38" l="1"/>
  <c r="E37" i="38"/>
  <c r="F30" i="38" l="1"/>
  <c r="E38" i="38"/>
  <c r="F31" i="38" l="1"/>
  <c r="E39" i="38"/>
  <c r="E40" i="38"/>
  <c r="J14" i="40" l="1"/>
  <c r="F32" i="38"/>
  <c r="F33" i="38" l="1"/>
  <c r="E41" i="38"/>
  <c r="F34" i="38" l="1"/>
  <c r="E42" i="38"/>
  <c r="F35" i="38" l="1"/>
  <c r="F36" i="38" l="1"/>
  <c r="E44" i="38"/>
  <c r="E43" i="38"/>
  <c r="F37" i="38" l="1"/>
  <c r="F38" i="38" l="1"/>
  <c r="E46" i="38"/>
  <c r="E45" i="38"/>
  <c r="F39" i="38" l="1"/>
  <c r="J15" i="40" l="1"/>
  <c r="F40" i="38"/>
  <c r="E48" i="38"/>
  <c r="E47" i="38"/>
  <c r="F41" i="38" l="1"/>
  <c r="E49" i="38"/>
  <c r="F42" i="38" l="1"/>
  <c r="E50" i="38"/>
  <c r="F43" i="38" l="1"/>
  <c r="F44" i="38" l="1"/>
  <c r="E52" i="38"/>
  <c r="E51" i="38"/>
  <c r="F45" i="38" l="1"/>
  <c r="F46" i="38" l="1"/>
  <c r="E53" i="38"/>
  <c r="E54" i="38"/>
  <c r="F47" i="38" l="1"/>
  <c r="E55" i="38"/>
  <c r="E56" i="38"/>
  <c r="F48" i="38" l="1"/>
  <c r="F49" i="38" l="1"/>
  <c r="F50" i="38" l="1"/>
  <c r="E57" i="38"/>
  <c r="F51" i="38" l="1"/>
  <c r="E58" i="38"/>
  <c r="E60" i="38"/>
  <c r="E59" i="38"/>
  <c r="F52" i="38" l="1"/>
  <c r="E61" i="38"/>
  <c r="J16" i="40" l="1"/>
  <c r="F53" i="38"/>
  <c r="F54" i="38" l="1"/>
  <c r="E63" i="38"/>
  <c r="E62" i="38"/>
  <c r="F55" i="38" l="1"/>
  <c r="F56" i="38" l="1"/>
  <c r="E64" i="38"/>
  <c r="E65" i="38"/>
  <c r="F65" i="38" l="1"/>
  <c r="F57" i="38"/>
  <c r="E66" i="38"/>
  <c r="F66" i="38" l="1"/>
  <c r="F58" i="38"/>
  <c r="E67" i="38"/>
  <c r="F67" i="38" l="1"/>
  <c r="F59" i="38"/>
  <c r="J17" i="40" l="1"/>
  <c r="F60" i="38"/>
  <c r="E69" i="38"/>
  <c r="E68" i="38"/>
  <c r="F68" i="38" l="1"/>
  <c r="F69" i="38"/>
  <c r="F61" i="38"/>
  <c r="E70" i="38"/>
  <c r="F70" i="38" l="1"/>
  <c r="F62" i="38"/>
  <c r="F63" i="38" l="1"/>
  <c r="E71" i="38"/>
  <c r="F71" i="38" l="1"/>
  <c r="F64" i="38"/>
  <c r="E72" i="38"/>
  <c r="F72" i="38" l="1"/>
  <c r="E73" i="38"/>
  <c r="F73" i="38" l="1"/>
  <c r="J19" i="40" l="1"/>
  <c r="E74" i="38"/>
  <c r="F74" i="38" l="1"/>
  <c r="E75" i="38"/>
  <c r="F75" i="38" l="1"/>
  <c r="J18" i="40"/>
  <c r="E76" i="38"/>
  <c r="F76" i="38" l="1"/>
  <c r="E77" i="38"/>
  <c r="F77" i="38" l="1"/>
  <c r="E78" i="38"/>
  <c r="F78" i="38" l="1"/>
  <c r="E79" i="38"/>
  <c r="F79" i="38" l="1"/>
  <c r="E80" i="38"/>
  <c r="E81" i="38"/>
  <c r="F80" i="38" l="1"/>
  <c r="F81" i="38"/>
  <c r="E82" i="38"/>
  <c r="F82" i="38" l="1"/>
  <c r="E83" i="38"/>
  <c r="F83" i="38" l="1"/>
  <c r="E84" i="38"/>
  <c r="F84" i="38" l="1"/>
  <c r="E85" i="38"/>
  <c r="E86" i="38"/>
  <c r="F85" i="38" l="1"/>
  <c r="E87" i="38"/>
  <c r="F86" i="38" l="1"/>
  <c r="F87" i="38" l="1"/>
  <c r="E88" i="38"/>
  <c r="E89" i="38"/>
  <c r="F88" i="38" l="1"/>
  <c r="E90" i="38"/>
  <c r="F89" i="38" l="1"/>
  <c r="F90" i="38" l="1"/>
  <c r="E92" i="38"/>
  <c r="F92" i="38" s="1"/>
  <c r="E91" i="38"/>
  <c r="F91" i="38" s="1"/>
  <c r="E93" i="38" l="1"/>
  <c r="F93" i="38" s="1"/>
  <c r="E94" i="38" l="1"/>
  <c r="F94" i="38" s="1"/>
  <c r="E95" i="38" l="1"/>
  <c r="F95" i="38" s="1"/>
  <c r="E96" i="38" l="1"/>
  <c r="F96" i="38" s="1"/>
  <c r="E97" i="38" l="1"/>
  <c r="F97" i="38" s="1"/>
  <c r="E98" i="38" l="1"/>
  <c r="F98" i="38" s="1"/>
  <c r="E99" i="38" l="1"/>
  <c r="F99" i="38" s="1"/>
  <c r="E100" i="38" l="1"/>
  <c r="F100" i="38" s="1"/>
  <c r="E101" i="38" l="1"/>
  <c r="F101" i="38" s="1"/>
  <c r="E102" i="38" l="1"/>
  <c r="F102" i="38" s="1"/>
  <c r="F2" i="3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<sst xmlns="http://schemas.openxmlformats.org/spreadsheetml/2006/main" count="22554" uniqueCount="384">
  <si>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</si>
  <si>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</si>
  <si>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</si>
  <si>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</si>
  <si>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</si>
  <si>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</si>
  <si>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</si>
  <si>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</si>
  <si>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</si>
  <si>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</si>
  <si>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</si>
  <si>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</si>
  <si>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</si>
  <si>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</si>
  <si>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</si>
  <si>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</si>
  <si>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</si>
  <si>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</si>
  <si>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</si>
  <si>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</si>
  <si>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</si>
  <si>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</si>
  <si>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</si>
  <si>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</si>
  <si>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</si>
  <si>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</si>
  <si>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</si>
  <si>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</si>
  <si>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</si>
  <si>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</si>
  <si>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</si>
  <si>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</si>
  <si>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</si>
  <si>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</si>
  <si>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</si>
  <si>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</si>
  <si>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</si>
  <si>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</si>
  <si>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</si>
  <si>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</si>
  <si>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</si>
  <si>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</si>
  <si>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</si>
  <si>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</si>
  <si>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</si>
  <si>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</si>
  <si>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</si>
  <si>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</si>
  <si>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</si>
  <si>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</si>
  <si>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</si>
  <si>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</si>
  <si>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</si>
  <si>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</si>
  <si>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</si>
  <si>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</si>
  <si>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</si>
  <si>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</si>
  <si>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</si>
  <si>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</si>
  <si>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</si>
  <si>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</si>
  <si>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</si>
  <si>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</si>
  <si>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</si>
  <si>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</si>
  <si>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</si>
  <si>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</si>
  <si>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</si>
  <si>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</si>
  <si>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</si>
  <si>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</si>
  <si>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</si>
  <si>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</si>
  <si>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</si>
  <si>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</si>
  <si>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</si>
  <si>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</si>
  <si>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</si>
  <si>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</si>
  <si>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</si>
  <si>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</si>
  <si>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</si>
  <si>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</si>
  <si>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</si>
  <si>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</si>
  <si>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</si>
  <si>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</si>
  <si>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</si>
  <si>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</si>
  <si>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</si>
  <si>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</si>
  <si>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</si>
  <si>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</si>
  <si>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</si>
  <si>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</si>
  <si>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</si>
  <si>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</si>
  <si>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</si>
  <si>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</si>
  <si>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</si>
  <si>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</si>
  <si>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</si>
  <si>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</si>
  <si>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</si>
  <si>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</si>
  <si>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</si>
  <si>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</si>
  <si>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</si>
  <si>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</si>
  <si>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</si>
  <si>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</si>
  <si>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</si>
  <si>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</si>
  <si>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</si>
  <si>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</si>
  <si>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</si>
  <si>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</si>
  <si>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</si>
  <si>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</si>
  <si>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</si>
  <si>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</si>
  <si>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</si>
  <si>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</si>
  <si>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</si>
  <si>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</si>
  <si>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</si>
  <si>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</si>
  <si>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</si>
  <si>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</si>
  <si>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</si>
  <si>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</si>
  <si>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</si>
  <si>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</si>
  <si>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</si>
  <si>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</si>
  <si>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</si>
  <si>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</si>
  <si>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</si>
  <si>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</si>
  <si>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</si>
  <si>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</si>
  <si>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</si>
  <si>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</si>
  <si>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</si>
  <si>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</si>
  <si>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</si>
  <si>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</si>
  <si>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</si>
  <si>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</si>
  <si>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</si>
  <si>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</si>
  <si>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</si>
  <si>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</si>
  <si>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</si>
  <si>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</si>
  <si>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</si>
  <si>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</si>
  <si>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</si>
  <si>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</si>
  <si>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</si>
  <si>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</si>
  <si>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</si>
  <si>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</si>
  <si>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</si>
  <si>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</si>
  <si>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</si>
  <si>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</si>
  <si>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</si>
  <si>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</si>
  <si>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</si>
  <si>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</si>
  <si>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</si>
  <si>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</si>
  <si>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</si>
  <si>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</si>
  <si>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</si>
  <si>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</si>
  <si>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</si>
  <si>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</si>
  <si>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</si>
  <si>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</si>
  <si>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</si>
  <si>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</si>
  <si>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</si>
  <si>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</si>
  <si>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</si>
  <si>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</si>
  <si>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</si>
  <si>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</si>
  <si>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</si>
  <si>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</si>
  <si>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</si>
  <si>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</si>
  <si>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</si>
  <si>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</si>
  <si>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</si>
  <si>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</si>
  <si>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</si>
  <si>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</si>
  <si>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</si>
  <si>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</si>
  <si>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</si>
  <si>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</si>
  <si>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</si>
  <si>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</si>
  <si>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</si>
  <si>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</si>
  <si>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</si>
  <si>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</si>
  <si>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</si>
  <si>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</si>
  <si>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</si>
  <si>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</si>
  <si>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</si>
  <si>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</si>
  <si>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</si>
  <si>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</si>
  <si>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</si>
  <si>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</si>
  <si>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</si>
  <si>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</si>
  <si>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</si>
  <si>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</si>
  <si>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</si>
  <si>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</si>
  <si>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</si>
  <si>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</si>
  <si>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</si>
  <si>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</si>
  <si>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</si>
  <si>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</si>
  <si>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</si>
  <si>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</si>
  <si>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</si>
  <si>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</si>
  <si>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</si>
  <si>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</si>
  <si>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</si>
  <si>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</si>
  <si>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</si>
  <si>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</si>
  <si>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</si>
  <si>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</si>
  <si>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</si>
  <si>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</si>
  <si>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</si>
  <si>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</si>
  <si>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</si>
  <si>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</si>
  <si>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</si>
  <si>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</si>
  <si>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</si>
  <si>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</si>
  <si>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index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</si>
  <si>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</si>
  <si>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</si>
  <si>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</si>
  <si>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</si>
  <si>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</si>
  <si>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R2</t>
  </si>
  <si>
    <t>26</t>
  </si>
  <si>
    <t>34</t>
  </si>
  <si>
    <t>63</t>
  </si>
  <si>
    <t>Endend</t>
  </si>
  <si>
    <t>Alter</t>
  </si>
  <si>
    <t>Woche</t>
  </si>
  <si>
    <t>untGrenze</t>
  </si>
  <si>
    <t>Erwartung</t>
  </si>
  <si>
    <t>obeGrenze</t>
  </si>
  <si>
    <t>hochrechnung</t>
  </si>
  <si>
    <t>0-64</t>
  </si>
  <si>
    <t>65+</t>
  </si>
  <si>
    <t>end_date</t>
  </si>
  <si>
    <t>week</t>
  </si>
  <si>
    <t>loli_death</t>
  </si>
  <si>
    <t>mean_death</t>
  </si>
  <si>
    <t>hili_death</t>
  </si>
  <si>
    <t>case_death</t>
  </si>
  <si>
    <t>excess_death</t>
  </si>
  <si>
    <t>difference</t>
  </si>
  <si>
    <t>cumul_excess_deaths</t>
  </si>
  <si>
    <t>cumul_corona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</si>
  <si>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</si>
  <si>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</si>
  <si>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</si>
  <si>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</si>
  <si>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</si>
  <si>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</si>
  <si>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</si>
  <si>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</si>
  <si>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</si>
  <si>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</si>
  <si>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offset</t>
  </si>
  <si>
    <t>scale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</si>
  <si>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</si>
  <si>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</si>
  <si>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</si>
  <si>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</si>
  <si>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</si>
  <si>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</si>
  <si>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</si>
  <si>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</si>
  <si>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</si>
  <si>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</si>
  <si>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</si>
  <si>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</si>
  <si>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</si>
  <si>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</si>
  <si>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</si>
  <si>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</si>
  <si>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</si>
  <si>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</si>
  <si>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</si>
  <si>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</si>
  <si>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</si>
  <si>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</si>
  <si>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</si>
  <si>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</si>
  <si>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</si>
  <si>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</si>
  <si>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</si>
  <si>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</si>
  <si>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</si>
  <si>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</si>
  <si>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</si>
  <si>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</si>
  <si>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</si>
  <si>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</si>
  <si>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</si>
  <si>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</si>
  <si>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</si>
  <si>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</si>
  <si>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</si>
  <si>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</si>
  <si>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</si>
  <si>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</si>
  <si>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</si>
  <si>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180</t>
  </si>
  <si>
    <t>109</t>
  </si>
  <si>
    <t>91</t>
  </si>
  <si>
    <t>70</t>
  </si>
  <si>
    <t>50</t>
  </si>
  <si>
    <t>modnc_deceased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</si>
  <si>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</si>
  <si>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</si>
  <si>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</si>
  <si>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</si>
  <si>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</si>
  <si>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</si>
  <si>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</si>
  <si>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</si>
  <si>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</si>
  <si>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</si>
  <si>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</si>
  <si>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</si>
  <si>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</si>
  <si>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</si>
  <si>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</si>
  <si>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</si>
  <si>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</si>
  <si>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</si>
  <si>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</si>
  <si>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</si>
  <si>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</si>
  <si>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</si>
  <si>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</si>
  <si>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</si>
  <si>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</si>
  <si>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</si>
  <si>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</si>
  <si>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</si>
  <si>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</si>
  <si>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</si>
  <si>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</si>
  <si>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</si>
  <si>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</si>
  <si>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</si>
  <si>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</si>
  <si>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</si>
  <si>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</si>
  <si>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</si>
  <si>
    <t>ncumul_cond</t>
  </si>
  <si>
    <t>ncumul_deceased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</si>
</sst>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1" fontId="0" fillId="0" borderId="0" xfId="0" applyNumberFormat="1" applyAlignment="1">
      <alignment vertical="top" wrapText="1"/>
    </xf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Sterblichkeit!$D$6</c:f>
              <c:strCache>
                <c:ptCount val="1"/>
                <c:pt idx="0">
                  <c:v>ncumul_deceased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Sterblichkeit!$B$7:$B$107</c:f>
              <c:numCache>
                <c:formatCode>m/d/yyyy</c:formatCode>
                <c:ptCount val="10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</c:numCache>
            </c:numRef>
          </c:xVal>
          <c:yVal>
            <c:numRef>
              <c:f>Sterblichkeit!$D$7:$D$107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22</c:v>
                </c:pt>
                <c:pt idx="20">
                  <c:v>29</c:v>
                </c:pt>
                <c:pt idx="21">
                  <c:v>36</c:v>
                </c:pt>
                <c:pt idx="22">
                  <c:v>46</c:v>
                </c:pt>
                <c:pt idx="23">
                  <c:v>55</c:v>
                </c:pt>
                <c:pt idx="24">
                  <c:v>78</c:v>
                </c:pt>
                <c:pt idx="25">
                  <c:v>98</c:v>
                </c:pt>
                <c:pt idx="26">
                  <c:v>114</c:v>
                </c:pt>
                <c:pt idx="27">
                  <c:v>143</c:v>
                </c:pt>
                <c:pt idx="28">
                  <c:v>165</c:v>
                </c:pt>
                <c:pt idx="29">
                  <c:v>200</c:v>
                </c:pt>
                <c:pt idx="30">
                  <c:v>245</c:v>
                </c:pt>
                <c:pt idx="31">
                  <c:v>283</c:v>
                </c:pt>
                <c:pt idx="32">
                  <c:v>335</c:v>
                </c:pt>
                <c:pt idx="33">
                  <c:v>381</c:v>
                </c:pt>
                <c:pt idx="34">
                  <c:v>439</c:v>
                </c:pt>
                <c:pt idx="35">
                  <c:v>503</c:v>
                </c:pt>
                <c:pt idx="36">
                  <c:v>567</c:v>
                </c:pt>
                <c:pt idx="37">
                  <c:v>628</c:v>
                </c:pt>
                <c:pt idx="38">
                  <c:v>689</c:v>
                </c:pt>
                <c:pt idx="39">
                  <c:v>756</c:v>
                </c:pt>
                <c:pt idx="40">
                  <c:v>810</c:v>
                </c:pt>
                <c:pt idx="41">
                  <c:v>869</c:v>
                </c:pt>
                <c:pt idx="42">
                  <c:v>930</c:v>
                </c:pt>
                <c:pt idx="43">
                  <c:v>997</c:v>
                </c:pt>
                <c:pt idx="44">
                  <c:v>1048</c:v>
                </c:pt>
                <c:pt idx="45">
                  <c:v>1098</c:v>
                </c:pt>
                <c:pt idx="46">
                  <c:v>1135</c:v>
                </c:pt>
                <c:pt idx="47">
                  <c:v>1191</c:v>
                </c:pt>
                <c:pt idx="48">
                  <c:v>1223</c:v>
                </c:pt>
                <c:pt idx="49">
                  <c:v>1261</c:v>
                </c:pt>
                <c:pt idx="50">
                  <c:v>1315</c:v>
                </c:pt>
                <c:pt idx="51">
                  <c:v>1363</c:v>
                </c:pt>
                <c:pt idx="52">
                  <c:v>1409</c:v>
                </c:pt>
                <c:pt idx="53">
                  <c:v>1451</c:v>
                </c:pt>
                <c:pt idx="54">
                  <c:v>1475</c:v>
                </c:pt>
                <c:pt idx="55">
                  <c:v>1518</c:v>
                </c:pt>
                <c:pt idx="56">
                  <c:v>1559</c:v>
                </c:pt>
                <c:pt idx="57">
                  <c:v>1587</c:v>
                </c:pt>
                <c:pt idx="58">
                  <c:v>1617</c:v>
                </c:pt>
                <c:pt idx="59">
                  <c:v>1646</c:v>
                </c:pt>
                <c:pt idx="60">
                  <c:v>1671</c:v>
                </c:pt>
                <c:pt idx="61">
                  <c:v>1688</c:v>
                </c:pt>
                <c:pt idx="62">
                  <c:v>1709</c:v>
                </c:pt>
                <c:pt idx="63">
                  <c:v>1734</c:v>
                </c:pt>
                <c:pt idx="64">
                  <c:v>1742</c:v>
                </c:pt>
                <c:pt idx="65">
                  <c:v>1760</c:v>
                </c:pt>
                <c:pt idx="66">
                  <c:v>1772</c:v>
                </c:pt>
                <c:pt idx="67">
                  <c:v>1785</c:v>
                </c:pt>
                <c:pt idx="68">
                  <c:v>1792</c:v>
                </c:pt>
                <c:pt idx="69">
                  <c:v>1809</c:v>
                </c:pt>
                <c:pt idx="70">
                  <c:v>1821</c:v>
                </c:pt>
                <c:pt idx="71">
                  <c:v>1827</c:v>
                </c:pt>
                <c:pt idx="72">
                  <c:v>1836</c:v>
                </c:pt>
                <c:pt idx="73">
                  <c:v>1845</c:v>
                </c:pt>
                <c:pt idx="74">
                  <c:v>1855</c:v>
                </c:pt>
                <c:pt idx="75">
                  <c:v>1864</c:v>
                </c:pt>
                <c:pt idx="76">
                  <c:v>1865</c:v>
                </c:pt>
                <c:pt idx="77">
                  <c:v>1871</c:v>
                </c:pt>
                <c:pt idx="78">
                  <c:v>1874</c:v>
                </c:pt>
                <c:pt idx="79">
                  <c:v>1877</c:v>
                </c:pt>
                <c:pt idx="80">
                  <c:v>1881</c:v>
                </c:pt>
                <c:pt idx="81">
                  <c:v>1882</c:v>
                </c:pt>
                <c:pt idx="82">
                  <c:v>1886</c:v>
                </c:pt>
                <c:pt idx="83">
                  <c:v>1888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F6E-8122-68B3BC1E93FA}"/>
            </c:ext>
          </c:extLst>
        </c:ser>
        <c:ser>
          <c:idx val="1"/>
          <c:order val="1"/>
          <c:tx>
            <c:strRef>
              <c:f>Sterblichkeit!$E$6</c:f>
              <c:strCache>
                <c:ptCount val="1"/>
                <c:pt idx="0">
                  <c:v>modnc_deceased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Sterblichkeit!$B$7:$B$107</c:f>
              <c:numCache>
                <c:formatCode>m/d/yyyy</c:formatCode>
                <c:ptCount val="10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</c:numCache>
            </c:numRef>
          </c:xVal>
          <c:yVal>
            <c:numRef>
              <c:f>Sterblichkeit!$E$7:$E$107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6.2E-2</c:v>
                </c:pt>
                <c:pt idx="12">
                  <c:v>0.248</c:v>
                </c:pt>
                <c:pt idx="13">
                  <c:v>0.86799999999999999</c:v>
                </c:pt>
                <c:pt idx="14">
                  <c:v>1.736</c:v>
                </c:pt>
                <c:pt idx="15">
                  <c:v>2.17</c:v>
                </c:pt>
                <c:pt idx="16">
                  <c:v>3.2240000000000002</c:v>
                </c:pt>
                <c:pt idx="17">
                  <c:v>4.7119999999999997</c:v>
                </c:pt>
                <c:pt idx="18">
                  <c:v>6.3239999999999998</c:v>
                </c:pt>
                <c:pt idx="19">
                  <c:v>10.044</c:v>
                </c:pt>
                <c:pt idx="20">
                  <c:v>13.702</c:v>
                </c:pt>
                <c:pt idx="21">
                  <c:v>17.794</c:v>
                </c:pt>
                <c:pt idx="22">
                  <c:v>21.265999999999998</c:v>
                </c:pt>
                <c:pt idx="23">
                  <c:v>26.722000000000001</c:v>
                </c:pt>
                <c:pt idx="24">
                  <c:v>38.564</c:v>
                </c:pt>
                <c:pt idx="25">
                  <c:v>54.311999999999998</c:v>
                </c:pt>
                <c:pt idx="26">
                  <c:v>72.912000000000006</c:v>
                </c:pt>
                <c:pt idx="27">
                  <c:v>95.293999999999997</c:v>
                </c:pt>
                <c:pt idx="28">
                  <c:v>123.07</c:v>
                </c:pt>
                <c:pt idx="29">
                  <c:v>145.08000000000001</c:v>
                </c:pt>
                <c:pt idx="30">
                  <c:v>189.41</c:v>
                </c:pt>
                <c:pt idx="31">
                  <c:v>241.11799999999999</c:v>
                </c:pt>
                <c:pt idx="32">
                  <c:v>304.29599999999999</c:v>
                </c:pt>
                <c:pt idx="33">
                  <c:v>368.03199999999998</c:v>
                </c:pt>
                <c:pt idx="34">
                  <c:v>440.75799999999998</c:v>
                </c:pt>
                <c:pt idx="35">
                  <c:v>488.68399999999997</c:v>
                </c:pt>
                <c:pt idx="36">
                  <c:v>524.89200000000005</c:v>
                </c:pt>
                <c:pt idx="37">
                  <c:v>610.39</c:v>
                </c:pt>
                <c:pt idx="38">
                  <c:v>675.18</c:v>
                </c:pt>
                <c:pt idx="39">
                  <c:v>746.23199999999997</c:v>
                </c:pt>
                <c:pt idx="40">
                  <c:v>812.88199999999995</c:v>
                </c:pt>
                <c:pt idx="41">
                  <c:v>894.10199999999998</c:v>
                </c:pt>
                <c:pt idx="42">
                  <c:v>948.53800000000001</c:v>
                </c:pt>
                <c:pt idx="43">
                  <c:v>988.65200000000004</c:v>
                </c:pt>
                <c:pt idx="44">
                  <c:v>1053.2560000000001</c:v>
                </c:pt>
                <c:pt idx="45">
                  <c:v>1110.482</c:v>
                </c:pt>
                <c:pt idx="46">
                  <c:v>1177.008</c:v>
                </c:pt>
                <c:pt idx="47">
                  <c:v>1244.5260000000001</c:v>
                </c:pt>
                <c:pt idx="48">
                  <c:v>1304.604</c:v>
                </c:pt>
                <c:pt idx="49">
                  <c:v>1342.1759999999999</c:v>
                </c:pt>
                <c:pt idx="50">
                  <c:v>1369.27</c:v>
                </c:pt>
                <c:pt idx="51">
                  <c:v>1410.8720000000001</c:v>
                </c:pt>
                <c:pt idx="52">
                  <c:v>1451.42</c:v>
                </c:pt>
                <c:pt idx="53">
                  <c:v>1492.836</c:v>
                </c:pt>
                <c:pt idx="54">
                  <c:v>1534.066</c:v>
                </c:pt>
                <c:pt idx="55">
                  <c:v>1562.028</c:v>
                </c:pt>
                <c:pt idx="56">
                  <c:v>1590.796</c:v>
                </c:pt>
                <c:pt idx="57">
                  <c:v>1607.7839999999999</c:v>
                </c:pt>
                <c:pt idx="58">
                  <c:v>1622.85</c:v>
                </c:pt>
                <c:pt idx="59">
                  <c:v>1642.876</c:v>
                </c:pt>
                <c:pt idx="60">
                  <c:v>1662.4059999999999</c:v>
                </c:pt>
                <c:pt idx="61">
                  <c:v>1681.068</c:v>
                </c:pt>
                <c:pt idx="62">
                  <c:v>1700.164</c:v>
                </c:pt>
                <c:pt idx="63">
                  <c:v>1717.462</c:v>
                </c:pt>
                <c:pt idx="64">
                  <c:v>1728.56</c:v>
                </c:pt>
                <c:pt idx="65">
                  <c:v>1740.7739999999999</c:v>
                </c:pt>
                <c:pt idx="66">
                  <c:v>1751.066</c:v>
                </c:pt>
                <c:pt idx="67">
                  <c:v>1763.838</c:v>
                </c:pt>
                <c:pt idx="68">
                  <c:v>1777.54</c:v>
                </c:pt>
                <c:pt idx="69">
                  <c:v>1789.32</c:v>
                </c:pt>
                <c:pt idx="70">
                  <c:v>1799.116</c:v>
                </c:pt>
                <c:pt idx="71">
                  <c:v>1805.068</c:v>
                </c:pt>
                <c:pt idx="72">
                  <c:v>1813.934</c:v>
                </c:pt>
                <c:pt idx="73">
                  <c:v>1821.808</c:v>
                </c:pt>
                <c:pt idx="74">
                  <c:v>1830.55</c:v>
                </c:pt>
                <c:pt idx="75">
                  <c:v>1838.8579999999999</c:v>
                </c:pt>
                <c:pt idx="76">
                  <c:v>1845.6779999999999</c:v>
                </c:pt>
                <c:pt idx="77">
                  <c:v>1850.7619999999999</c:v>
                </c:pt>
                <c:pt idx="78">
                  <c:v>1854.606</c:v>
                </c:pt>
                <c:pt idx="79">
                  <c:v>1858.078</c:v>
                </c:pt>
                <c:pt idx="80">
                  <c:v>1861.7359999999999</c:v>
                </c:pt>
                <c:pt idx="81">
                  <c:v>1866.8820000000001</c:v>
                </c:pt>
                <c:pt idx="82">
                  <c:v>1871.16</c:v>
                </c:pt>
                <c:pt idx="83">
                  <c:v>1875.252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F6E-8122-68B3BC1E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7727"/>
        <c:axId val="1343392303"/>
      </c:scatterChart>
      <c:valAx>
        <c:axId val="1427597727"/>
        <c:scaling>
          <c:orientation val="minMax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392303"/>
        <c:crosses val="autoZero"/>
        <c:crossBetween val="midCat"/>
      </c:valAx>
      <c:valAx>
        <c:axId val="1343392303"/>
        <c:scaling>
          <c:orientation val="minMax"/>
          <c:max val="2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5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9896</xdr:colOff>
      <xdr:row>8</xdr:row>
      <xdr:rowOff>118752</xdr:rowOff>
    </xdr:from>
    <xdr:to>
      <xdr:col>15</xdr:col>
      <xdr:colOff>111167</xdr:colOff>
      <xdr:row>25</xdr:row>
      <xdr:rowOff>84612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D24A73-3795-4BA5-B4A0-428AB55A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4"/>
      <c r="C2" s="2" t="s">
        <v>22</v>
      </c>
      <c r="E2">
        <v>0</v>
      </c>
      <c r="F2" s="2" t="s">
        <v>232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4"/>
      <c r="C3" s="2" t="s">
        <v>91</v>
      </c>
      <c r="E3">
        <v>0</v>
      </c>
      <c r="F3" s="2" t="s">
        <v>232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4"/>
      <c r="C4" s="2" t="s">
        <v>52</v>
      </c>
      <c r="E4">
        <v>0</v>
      </c>
      <c r="F4" s="2" t="s">
        <v>232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4"/>
      <c r="C5" s="2" t="s">
        <v>15</v>
      </c>
      <c r="E5">
        <v>0</v>
      </c>
      <c r="F5" s="2" t="s">
        <v>232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4"/>
      <c r="C6" s="2" t="s">
        <v>17</v>
      </c>
      <c r="E6">
        <v>0</v>
      </c>
      <c r="F6" s="2" t="s">
        <v>232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4"/>
      <c r="C7" s="2" t="s">
        <v>13</v>
      </c>
      <c r="E7">
        <v>0</v>
      </c>
      <c r="F7" s="2" t="s">
        <v>232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4"/>
      <c r="C8" s="2" t="s">
        <v>26</v>
      </c>
      <c r="E8">
        <v>0</v>
      </c>
      <c r="F8" s="2" t="s">
        <v>232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4">
        <v>0</v>
      </c>
      <c r="C9" s="2" t="s">
        <v>8</v>
      </c>
      <c r="D9">
        <v>73</v>
      </c>
      <c r="E9">
        <v>0</v>
      </c>
      <c r="F9" s="2" t="s">
        <v>232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305</v>
      </c>
    </row>
    <row r="10" spans="1:12" x14ac:dyDescent="0.4">
      <c r="A10" s="1">
        <v>43886</v>
      </c>
      <c r="B10" s="4"/>
      <c r="C10" s="2" t="s">
        <v>28</v>
      </c>
      <c r="E10">
        <v>0</v>
      </c>
      <c r="F10" s="2" t="s">
        <v>232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4"/>
      <c r="C11" s="2" t="s">
        <v>105</v>
      </c>
      <c r="E11">
        <v>0</v>
      </c>
      <c r="F11" s="2" t="s">
        <v>232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4"/>
      <c r="C12" s="2" t="s">
        <v>38</v>
      </c>
      <c r="E12">
        <v>0</v>
      </c>
      <c r="F12" s="2" t="s">
        <v>232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4"/>
      <c r="C13" s="2" t="s">
        <v>50</v>
      </c>
      <c r="E13">
        <v>0</v>
      </c>
      <c r="F13" s="2" t="s">
        <v>232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4"/>
      <c r="C14" s="2" t="s">
        <v>29</v>
      </c>
      <c r="E14">
        <v>0</v>
      </c>
      <c r="F14" s="2" t="s">
        <v>232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4"/>
      <c r="C15" s="2" t="s">
        <v>77</v>
      </c>
      <c r="E15">
        <v>0</v>
      </c>
      <c r="F15" s="2" t="s">
        <v>232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4"/>
      <c r="C16" s="2" t="s">
        <v>86</v>
      </c>
      <c r="E16">
        <v>0</v>
      </c>
      <c r="F16" s="2" t="s">
        <v>232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4"/>
      <c r="C17" s="2" t="s">
        <v>33</v>
      </c>
      <c r="E17">
        <v>0</v>
      </c>
      <c r="F17" s="2" t="s">
        <v>232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4"/>
      <c r="C18" s="2" t="s">
        <v>115</v>
      </c>
      <c r="E18">
        <v>0</v>
      </c>
      <c r="F18" s="2" t="s">
        <v>232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4"/>
      <c r="C19" s="2" t="s">
        <v>61</v>
      </c>
      <c r="E19">
        <v>0</v>
      </c>
      <c r="F19" s="2" t="s">
        <v>232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4"/>
      <c r="C20" s="2" t="s">
        <v>39</v>
      </c>
      <c r="E20">
        <v>0</v>
      </c>
      <c r="F20" s="2" t="s">
        <v>232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4"/>
      <c r="C21" s="2" t="s">
        <v>98</v>
      </c>
      <c r="E21">
        <v>0</v>
      </c>
      <c r="F21" s="2" t="s">
        <v>232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4">
        <v>0</v>
      </c>
      <c r="C22" s="2" t="s">
        <v>9</v>
      </c>
      <c r="D22">
        <v>0</v>
      </c>
      <c r="E22">
        <v>0</v>
      </c>
      <c r="F22" s="2" t="s">
        <v>232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306</v>
      </c>
    </row>
    <row r="23" spans="1:12" x14ac:dyDescent="0.4">
      <c r="A23" s="1">
        <v>43886</v>
      </c>
      <c r="B23" s="4"/>
      <c r="C23" s="2" t="s">
        <v>83</v>
      </c>
      <c r="E23">
        <v>0</v>
      </c>
      <c r="F23" s="2" t="s">
        <v>232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4"/>
      <c r="C24" s="2" t="s">
        <v>18</v>
      </c>
      <c r="E24">
        <v>0</v>
      </c>
      <c r="F24" s="2" t="s">
        <v>232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4"/>
      <c r="C25" s="2" t="s">
        <v>20</v>
      </c>
      <c r="E25">
        <v>0</v>
      </c>
      <c r="F25" s="2" t="s">
        <v>232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4"/>
      <c r="C26" s="2" t="s">
        <v>41</v>
      </c>
      <c r="E26">
        <v>0</v>
      </c>
      <c r="F26" s="2" t="s">
        <v>232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4"/>
      <c r="C27" s="2" t="s">
        <v>12</v>
      </c>
      <c r="E27">
        <v>0</v>
      </c>
      <c r="F27" s="2" t="s">
        <v>232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4"/>
      <c r="C28" s="2" t="s">
        <v>10</v>
      </c>
      <c r="E28">
        <v>0</v>
      </c>
      <c r="F28" s="2" t="s">
        <v>232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4"/>
      <c r="C29" s="2" t="s">
        <v>209</v>
      </c>
      <c r="E29">
        <v>0</v>
      </c>
      <c r="F29" s="2" t="s">
        <v>213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4"/>
      <c r="C30" s="2" t="s">
        <v>22</v>
      </c>
      <c r="E30">
        <v>0</v>
      </c>
      <c r="F30" s="2" t="s">
        <v>232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4"/>
      <c r="C31" s="2" t="s">
        <v>91</v>
      </c>
      <c r="E31">
        <v>0</v>
      </c>
      <c r="F31" s="2" t="s">
        <v>232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4"/>
      <c r="C32" s="2" t="s">
        <v>52</v>
      </c>
      <c r="E32">
        <v>0</v>
      </c>
      <c r="F32" s="2" t="s">
        <v>232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4"/>
      <c r="C33" s="2" t="s">
        <v>15</v>
      </c>
      <c r="E33">
        <v>0</v>
      </c>
      <c r="F33" s="2" t="s">
        <v>232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4"/>
      <c r="C34" s="2" t="s">
        <v>17</v>
      </c>
      <c r="E34">
        <v>0</v>
      </c>
      <c r="F34" s="2" t="s">
        <v>232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4"/>
      <c r="C35" s="2" t="s">
        <v>13</v>
      </c>
      <c r="E35">
        <v>0</v>
      </c>
      <c r="F35" s="2" t="s">
        <v>232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4"/>
      <c r="C36" s="2" t="s">
        <v>26</v>
      </c>
      <c r="E36">
        <v>0</v>
      </c>
      <c r="F36" s="2" t="s">
        <v>232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4">
        <v>0</v>
      </c>
      <c r="C37" s="2" t="s">
        <v>8</v>
      </c>
      <c r="D37">
        <v>178</v>
      </c>
      <c r="E37">
        <v>1</v>
      </c>
      <c r="F37" s="2" t="s">
        <v>210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305</v>
      </c>
    </row>
    <row r="38" spans="1:12" x14ac:dyDescent="0.4">
      <c r="A38" s="1">
        <v>43887</v>
      </c>
      <c r="B38" s="4"/>
      <c r="C38" s="2" t="s">
        <v>28</v>
      </c>
      <c r="E38">
        <v>0</v>
      </c>
      <c r="F38" s="2" t="s">
        <v>232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4"/>
      <c r="C39" s="2" t="s">
        <v>105</v>
      </c>
      <c r="E39">
        <v>0</v>
      </c>
      <c r="F39" s="2" t="s">
        <v>232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4"/>
      <c r="C40" s="2" t="s">
        <v>38</v>
      </c>
      <c r="E40">
        <v>0</v>
      </c>
      <c r="F40" s="2" t="s">
        <v>232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4"/>
      <c r="C41" s="2" t="s">
        <v>50</v>
      </c>
      <c r="E41">
        <v>0</v>
      </c>
      <c r="F41" s="2" t="s">
        <v>232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4"/>
      <c r="C42" s="2" t="s">
        <v>29</v>
      </c>
      <c r="E42">
        <v>0</v>
      </c>
      <c r="F42" s="2" t="s">
        <v>232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4"/>
      <c r="C43" s="2" t="s">
        <v>77</v>
      </c>
      <c r="E43">
        <v>0</v>
      </c>
      <c r="F43" s="2" t="s">
        <v>232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4"/>
      <c r="C44" s="2" t="s">
        <v>86</v>
      </c>
      <c r="E44">
        <v>0</v>
      </c>
      <c r="F44" s="2" t="s">
        <v>232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4"/>
      <c r="C45" s="2" t="s">
        <v>33</v>
      </c>
      <c r="E45">
        <v>0</v>
      </c>
      <c r="F45" s="2" t="s">
        <v>232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4"/>
      <c r="C46" s="2" t="s">
        <v>115</v>
      </c>
      <c r="E46">
        <v>0</v>
      </c>
      <c r="F46" s="2" t="s">
        <v>232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4"/>
      <c r="C47" s="2" t="s">
        <v>61</v>
      </c>
      <c r="E47">
        <v>0</v>
      </c>
      <c r="F47" s="2" t="s">
        <v>232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4"/>
      <c r="C48" s="2" t="s">
        <v>39</v>
      </c>
      <c r="E48">
        <v>0</v>
      </c>
      <c r="F48" s="2" t="s">
        <v>232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4"/>
      <c r="C49" s="2" t="s">
        <v>98</v>
      </c>
      <c r="E49">
        <v>0</v>
      </c>
      <c r="F49" s="2" t="s">
        <v>232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4">
        <v>0</v>
      </c>
      <c r="C50" s="2" t="s">
        <v>9</v>
      </c>
      <c r="D50">
        <v>0</v>
      </c>
      <c r="E50">
        <v>0</v>
      </c>
      <c r="F50" s="2" t="s">
        <v>232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306</v>
      </c>
    </row>
    <row r="51" spans="1:12" x14ac:dyDescent="0.4">
      <c r="A51" s="1">
        <v>43887</v>
      </c>
      <c r="B51" s="4"/>
      <c r="C51" s="2" t="s">
        <v>83</v>
      </c>
      <c r="E51">
        <v>0</v>
      </c>
      <c r="F51" s="2" t="s">
        <v>232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4"/>
      <c r="C52" s="2" t="s">
        <v>18</v>
      </c>
      <c r="E52">
        <v>0</v>
      </c>
      <c r="F52" s="2" t="s">
        <v>232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4"/>
      <c r="C53" s="2" t="s">
        <v>20</v>
      </c>
      <c r="E53">
        <v>0</v>
      </c>
      <c r="F53" s="2" t="s">
        <v>232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4"/>
      <c r="C54" s="2" t="s">
        <v>41</v>
      </c>
      <c r="E54">
        <v>0</v>
      </c>
      <c r="F54" s="2" t="s">
        <v>232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4"/>
      <c r="C55" s="2" t="s">
        <v>12</v>
      </c>
      <c r="E55">
        <v>0</v>
      </c>
      <c r="F55" s="2" t="s">
        <v>232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4"/>
      <c r="C56" s="2" t="s">
        <v>10</v>
      </c>
      <c r="E56">
        <v>0</v>
      </c>
      <c r="F56" s="2" t="s">
        <v>232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4"/>
      <c r="C57" s="2" t="s">
        <v>209</v>
      </c>
      <c r="E57">
        <v>1</v>
      </c>
      <c r="F57" s="2" t="s">
        <v>217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4"/>
      <c r="C58" s="2" t="s">
        <v>22</v>
      </c>
      <c r="E58">
        <v>0</v>
      </c>
      <c r="F58" s="2" t="s">
        <v>232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4"/>
      <c r="C59" s="2" t="s">
        <v>91</v>
      </c>
      <c r="E59">
        <v>0</v>
      </c>
      <c r="F59" s="2" t="s">
        <v>232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4"/>
      <c r="C60" s="2" t="s">
        <v>52</v>
      </c>
      <c r="E60">
        <v>0</v>
      </c>
      <c r="F60" s="2" t="s">
        <v>232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4"/>
      <c r="C61" s="2" t="s">
        <v>15</v>
      </c>
      <c r="E61">
        <v>0</v>
      </c>
      <c r="F61" s="2" t="s">
        <v>232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4"/>
      <c r="C62" s="2" t="s">
        <v>17</v>
      </c>
      <c r="E62">
        <v>0</v>
      </c>
      <c r="F62" s="2" t="s">
        <v>232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4">
        <v>0.80347222222222225</v>
      </c>
      <c r="C63" s="2" t="s">
        <v>13</v>
      </c>
      <c r="D63">
        <v>0</v>
      </c>
      <c r="E63">
        <v>1</v>
      </c>
      <c r="F63" s="2" t="s">
        <v>232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4"/>
      <c r="C64" s="2" t="s">
        <v>26</v>
      </c>
      <c r="E64">
        <v>0</v>
      </c>
      <c r="F64" s="2" t="s">
        <v>232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4">
        <v>0</v>
      </c>
      <c r="C65" s="2" t="s">
        <v>8</v>
      </c>
      <c r="D65">
        <v>329</v>
      </c>
      <c r="E65">
        <v>1</v>
      </c>
      <c r="F65" s="2" t="s">
        <v>232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305</v>
      </c>
    </row>
    <row r="66" spans="1:12" x14ac:dyDescent="0.4">
      <c r="A66" s="1">
        <v>43888</v>
      </c>
      <c r="B66" s="4"/>
      <c r="C66" s="2" t="s">
        <v>28</v>
      </c>
      <c r="E66">
        <v>0</v>
      </c>
      <c r="F66" s="2" t="s">
        <v>232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4"/>
      <c r="C67" s="2" t="s">
        <v>105</v>
      </c>
      <c r="E67">
        <v>0</v>
      </c>
      <c r="F67" s="2" t="s">
        <v>232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4">
        <v>0</v>
      </c>
      <c r="C68" s="2" t="s">
        <v>38</v>
      </c>
      <c r="D68">
        <v>0</v>
      </c>
      <c r="E68">
        <v>0</v>
      </c>
      <c r="F68" s="2" t="s">
        <v>232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374</v>
      </c>
    </row>
    <row r="69" spans="1:12" x14ac:dyDescent="0.4">
      <c r="A69" s="1">
        <v>43888</v>
      </c>
      <c r="B69" s="4"/>
      <c r="C69" s="2" t="s">
        <v>50</v>
      </c>
      <c r="E69">
        <v>0</v>
      </c>
      <c r="F69" s="2" t="s">
        <v>232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4"/>
      <c r="C70" s="2" t="s">
        <v>29</v>
      </c>
      <c r="E70">
        <v>0</v>
      </c>
      <c r="F70" s="2" t="s">
        <v>232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4"/>
      <c r="C71" s="2" t="s">
        <v>77</v>
      </c>
      <c r="E71">
        <v>0</v>
      </c>
      <c r="F71" s="2" t="s">
        <v>232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4"/>
      <c r="C72" s="2" t="s">
        <v>86</v>
      </c>
      <c r="E72">
        <v>0</v>
      </c>
      <c r="F72" s="2" t="s">
        <v>232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4"/>
      <c r="C73" s="2" t="s">
        <v>33</v>
      </c>
      <c r="E73">
        <v>0</v>
      </c>
      <c r="F73" s="2" t="s">
        <v>232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4"/>
      <c r="C74" s="2" t="s">
        <v>115</v>
      </c>
      <c r="E74">
        <v>0</v>
      </c>
      <c r="F74" s="2" t="s">
        <v>232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4"/>
      <c r="C75" s="2" t="s">
        <v>61</v>
      </c>
      <c r="E75">
        <v>0</v>
      </c>
      <c r="F75" s="2" t="s">
        <v>232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4"/>
      <c r="C76" s="2" t="s">
        <v>39</v>
      </c>
      <c r="E76">
        <v>0</v>
      </c>
      <c r="F76" s="2" t="s">
        <v>232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4"/>
      <c r="C77" s="2" t="s">
        <v>98</v>
      </c>
      <c r="E77">
        <v>0</v>
      </c>
      <c r="F77" s="2" t="s">
        <v>232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4">
        <v>0</v>
      </c>
      <c r="C78" s="2" t="s">
        <v>9</v>
      </c>
      <c r="D78">
        <v>0</v>
      </c>
      <c r="E78">
        <v>0</v>
      </c>
      <c r="F78" s="2" t="s">
        <v>232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306</v>
      </c>
    </row>
    <row r="79" spans="1:12" x14ac:dyDescent="0.4">
      <c r="A79" s="1">
        <v>43888</v>
      </c>
      <c r="B79" s="4"/>
      <c r="C79" s="2" t="s">
        <v>83</v>
      </c>
      <c r="E79">
        <v>0</v>
      </c>
      <c r="F79" s="2" t="s">
        <v>232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4"/>
      <c r="C80" s="2" t="s">
        <v>18</v>
      </c>
      <c r="E80">
        <v>0</v>
      </c>
      <c r="F80" s="2" t="s">
        <v>232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4"/>
      <c r="C81" s="2" t="s">
        <v>20</v>
      </c>
      <c r="E81">
        <v>0</v>
      </c>
      <c r="F81" s="2" t="s">
        <v>232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4"/>
      <c r="C82" s="2" t="s">
        <v>41</v>
      </c>
      <c r="E82">
        <v>0</v>
      </c>
      <c r="F82" s="2" t="s">
        <v>232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4">
        <v>0.60416666666666663</v>
      </c>
      <c r="C83" s="2" t="s">
        <v>12</v>
      </c>
      <c r="D83">
        <v>0</v>
      </c>
      <c r="E83">
        <v>2</v>
      </c>
      <c r="F83" s="2" t="s">
        <v>232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4">
        <v>0</v>
      </c>
      <c r="C84" s="2" t="s">
        <v>10</v>
      </c>
      <c r="D84">
        <v>3</v>
      </c>
      <c r="E84">
        <v>0</v>
      </c>
      <c r="F84" s="2" t="s">
        <v>232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4"/>
      <c r="C85" s="2" t="s">
        <v>209</v>
      </c>
      <c r="E85">
        <v>4</v>
      </c>
      <c r="F85" s="2" t="s">
        <v>213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4">
        <v>0.625</v>
      </c>
      <c r="C86" s="2" t="s">
        <v>22</v>
      </c>
      <c r="D86">
        <v>0</v>
      </c>
      <c r="E86">
        <v>1</v>
      </c>
      <c r="F86" s="2" t="s">
        <v>232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4"/>
      <c r="C87" s="2" t="s">
        <v>91</v>
      </c>
      <c r="E87">
        <v>0</v>
      </c>
      <c r="F87" s="2" t="s">
        <v>232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4"/>
      <c r="C88" s="2" t="s">
        <v>52</v>
      </c>
      <c r="E88">
        <v>0</v>
      </c>
      <c r="F88" s="2" t="s">
        <v>232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4">
        <v>0</v>
      </c>
      <c r="C89" s="2" t="s">
        <v>15</v>
      </c>
      <c r="D89">
        <v>0</v>
      </c>
      <c r="E89">
        <v>1</v>
      </c>
      <c r="F89" s="2" t="s">
        <v>232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4">
        <v>0</v>
      </c>
      <c r="C90" s="2" t="s">
        <v>17</v>
      </c>
      <c r="D90">
        <v>0</v>
      </c>
      <c r="E90">
        <v>1</v>
      </c>
      <c r="F90" s="2" t="s">
        <v>232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4">
        <v>0.42708333333333331</v>
      </c>
      <c r="C91" s="2" t="s">
        <v>13</v>
      </c>
      <c r="D91">
        <v>0</v>
      </c>
      <c r="E91">
        <v>1</v>
      </c>
      <c r="F91" s="2" t="s">
        <v>232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4"/>
      <c r="C92" s="2" t="s">
        <v>26</v>
      </c>
      <c r="E92">
        <v>0</v>
      </c>
      <c r="F92" s="2" t="s">
        <v>232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4">
        <v>0</v>
      </c>
      <c r="C93" s="2" t="s">
        <v>8</v>
      </c>
      <c r="D93">
        <v>540</v>
      </c>
      <c r="E93">
        <v>4</v>
      </c>
      <c r="F93" s="2" t="s">
        <v>210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305</v>
      </c>
    </row>
    <row r="94" spans="1:12" x14ac:dyDescent="0.4">
      <c r="A94" s="1">
        <v>43889</v>
      </c>
      <c r="B94" s="4"/>
      <c r="C94" s="2" t="s">
        <v>28</v>
      </c>
      <c r="E94">
        <v>0</v>
      </c>
      <c r="F94" s="2" t="s">
        <v>232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4"/>
      <c r="C95" s="2" t="s">
        <v>105</v>
      </c>
      <c r="E95">
        <v>2</v>
      </c>
      <c r="F95" s="2" t="s">
        <v>232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4">
        <v>0</v>
      </c>
      <c r="C96" s="2" t="s">
        <v>38</v>
      </c>
      <c r="D96">
        <v>0</v>
      </c>
      <c r="E96">
        <v>0</v>
      </c>
      <c r="F96" s="2" t="s">
        <v>232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374</v>
      </c>
    </row>
    <row r="97" spans="1:12" x14ac:dyDescent="0.4">
      <c r="A97" s="1">
        <v>43889</v>
      </c>
      <c r="B97" s="4"/>
      <c r="C97" s="2" t="s">
        <v>50</v>
      </c>
      <c r="E97">
        <v>0</v>
      </c>
      <c r="F97" s="2" t="s">
        <v>232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4"/>
      <c r="C98" s="2" t="s">
        <v>29</v>
      </c>
      <c r="E98">
        <v>0</v>
      </c>
      <c r="F98" s="2" t="s">
        <v>232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4"/>
      <c r="C99" s="2" t="s">
        <v>77</v>
      </c>
      <c r="E99">
        <v>0</v>
      </c>
      <c r="F99" s="2" t="s">
        <v>232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4"/>
      <c r="C100" s="2" t="s">
        <v>86</v>
      </c>
      <c r="E100">
        <v>0</v>
      </c>
      <c r="F100" s="2" t="s">
        <v>232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4"/>
      <c r="C101" s="2" t="s">
        <v>33</v>
      </c>
      <c r="E101">
        <v>0</v>
      </c>
      <c r="F101" s="2" t="s">
        <v>232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4"/>
      <c r="C102" s="2" t="s">
        <v>115</v>
      </c>
      <c r="E102">
        <v>0</v>
      </c>
      <c r="F102" s="2" t="s">
        <v>232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4"/>
      <c r="C103" s="2" t="s">
        <v>61</v>
      </c>
      <c r="E103">
        <v>0</v>
      </c>
      <c r="F103" s="2" t="s">
        <v>232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4"/>
      <c r="C104" s="2" t="s">
        <v>39</v>
      </c>
      <c r="E104">
        <v>0</v>
      </c>
      <c r="F104" s="2" t="s">
        <v>232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4"/>
      <c r="C105" s="2" t="s">
        <v>98</v>
      </c>
      <c r="E105">
        <v>0</v>
      </c>
      <c r="F105" s="2" t="s">
        <v>232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4">
        <v>0</v>
      </c>
      <c r="C106" s="2" t="s">
        <v>9</v>
      </c>
      <c r="D106">
        <v>0</v>
      </c>
      <c r="E106">
        <v>0</v>
      </c>
      <c r="F106" s="2" t="s">
        <v>232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306</v>
      </c>
    </row>
    <row r="107" spans="1:12" x14ac:dyDescent="0.4">
      <c r="A107" s="1">
        <v>43889</v>
      </c>
      <c r="B107" s="4"/>
      <c r="C107" s="2" t="s">
        <v>83</v>
      </c>
      <c r="E107">
        <v>0</v>
      </c>
      <c r="F107" s="2" t="s">
        <v>232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4">
        <v>0</v>
      </c>
      <c r="C108" s="2" t="s">
        <v>18</v>
      </c>
      <c r="D108">
        <v>0</v>
      </c>
      <c r="E108">
        <v>1</v>
      </c>
      <c r="F108" s="2" t="s">
        <v>232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4">
        <v>0</v>
      </c>
      <c r="C109" s="2" t="s">
        <v>20</v>
      </c>
      <c r="D109">
        <v>0</v>
      </c>
      <c r="E109">
        <v>1</v>
      </c>
      <c r="F109" s="2" t="s">
        <v>232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326</v>
      </c>
    </row>
    <row r="110" spans="1:12" x14ac:dyDescent="0.4">
      <c r="A110" s="1">
        <v>43889</v>
      </c>
      <c r="B110" s="4"/>
      <c r="C110" s="2" t="s">
        <v>41</v>
      </c>
      <c r="E110">
        <v>0</v>
      </c>
      <c r="F110" s="2" t="s">
        <v>232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4">
        <v>0.60416666666666663</v>
      </c>
      <c r="C111" s="2" t="s">
        <v>12</v>
      </c>
      <c r="D111">
        <v>0</v>
      </c>
      <c r="E111">
        <v>2</v>
      </c>
      <c r="F111" s="2" t="s">
        <v>232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4"/>
      <c r="C112" s="2" t="s">
        <v>10</v>
      </c>
      <c r="E112">
        <v>0</v>
      </c>
      <c r="F112" s="2" t="s">
        <v>232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4"/>
      <c r="C113" s="2" t="s">
        <v>209</v>
      </c>
      <c r="E113">
        <v>14</v>
      </c>
      <c r="F113" s="2" t="s">
        <v>211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4"/>
      <c r="C114" s="2" t="s">
        <v>22</v>
      </c>
      <c r="E114">
        <v>1</v>
      </c>
      <c r="F114" s="2" t="s">
        <v>232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4"/>
      <c r="C115" s="2" t="s">
        <v>91</v>
      </c>
      <c r="E115">
        <v>0</v>
      </c>
      <c r="F115" s="2" t="s">
        <v>232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4"/>
      <c r="C116" s="2" t="s">
        <v>52</v>
      </c>
      <c r="E116">
        <v>0</v>
      </c>
      <c r="F116" s="2" t="s">
        <v>232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4"/>
      <c r="C117" s="2" t="s">
        <v>15</v>
      </c>
      <c r="E117">
        <v>1</v>
      </c>
      <c r="F117" s="2" t="s">
        <v>232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4">
        <v>0</v>
      </c>
      <c r="C118" s="2" t="s">
        <v>17</v>
      </c>
      <c r="D118">
        <v>0</v>
      </c>
      <c r="E118">
        <v>2</v>
      </c>
      <c r="F118" s="2" t="s">
        <v>232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4">
        <v>0.64097222222222228</v>
      </c>
      <c r="C119" s="2" t="s">
        <v>13</v>
      </c>
      <c r="D119">
        <v>0</v>
      </c>
      <c r="E119">
        <v>1</v>
      </c>
      <c r="F119" s="2" t="s">
        <v>232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4"/>
      <c r="C120" s="2" t="s">
        <v>26</v>
      </c>
      <c r="E120">
        <v>0</v>
      </c>
      <c r="F120" s="2" t="s">
        <v>232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4">
        <v>0</v>
      </c>
      <c r="C121" s="2" t="s">
        <v>8</v>
      </c>
      <c r="D121">
        <v>682</v>
      </c>
      <c r="E121">
        <v>8</v>
      </c>
      <c r="F121" s="2" t="s">
        <v>210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305</v>
      </c>
    </row>
    <row r="122" spans="1:12" x14ac:dyDescent="0.4">
      <c r="A122" s="1">
        <v>43890</v>
      </c>
      <c r="B122" s="4"/>
      <c r="C122" s="2" t="s">
        <v>28</v>
      </c>
      <c r="E122">
        <v>0</v>
      </c>
      <c r="F122" s="2" t="s">
        <v>232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4"/>
      <c r="C123" s="2" t="s">
        <v>105</v>
      </c>
      <c r="E123">
        <v>6</v>
      </c>
      <c r="F123" s="2" t="s">
        <v>232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4">
        <v>0</v>
      </c>
      <c r="C124" s="2" t="s">
        <v>38</v>
      </c>
      <c r="D124">
        <v>0</v>
      </c>
      <c r="E124">
        <v>0</v>
      </c>
      <c r="F124" s="2" t="s">
        <v>232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374</v>
      </c>
    </row>
    <row r="125" spans="1:12" x14ac:dyDescent="0.4">
      <c r="A125" s="1">
        <v>43890</v>
      </c>
      <c r="B125" s="4"/>
      <c r="C125" s="2" t="s">
        <v>50</v>
      </c>
      <c r="E125">
        <v>0</v>
      </c>
      <c r="F125" s="2" t="s">
        <v>232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4"/>
      <c r="C126" s="2" t="s">
        <v>29</v>
      </c>
      <c r="E126">
        <v>0</v>
      </c>
      <c r="F126" s="2" t="s">
        <v>232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4"/>
      <c r="C127" s="2" t="s">
        <v>77</v>
      </c>
      <c r="E127">
        <v>0</v>
      </c>
      <c r="F127" s="2" t="s">
        <v>232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4"/>
      <c r="C128" s="2" t="s">
        <v>86</v>
      </c>
      <c r="E128">
        <v>0</v>
      </c>
      <c r="F128" s="2" t="s">
        <v>232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4"/>
      <c r="C129" s="2" t="s">
        <v>33</v>
      </c>
      <c r="E129">
        <v>0</v>
      </c>
      <c r="F129" s="2" t="s">
        <v>232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4"/>
      <c r="C130" s="2" t="s">
        <v>115</v>
      </c>
      <c r="E130">
        <v>0</v>
      </c>
      <c r="F130" s="2" t="s">
        <v>232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4"/>
      <c r="C131" s="2" t="s">
        <v>61</v>
      </c>
      <c r="E131">
        <v>0</v>
      </c>
      <c r="F131" s="2" t="s">
        <v>232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4"/>
      <c r="C132" s="2" t="s">
        <v>39</v>
      </c>
      <c r="E132">
        <v>0</v>
      </c>
      <c r="F132" s="2" t="s">
        <v>232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4"/>
      <c r="C133" s="2" t="s">
        <v>98</v>
      </c>
      <c r="E133">
        <v>0</v>
      </c>
      <c r="F133" s="2" t="s">
        <v>232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4">
        <v>0</v>
      </c>
      <c r="C134" s="2" t="s">
        <v>9</v>
      </c>
      <c r="D134">
        <v>0</v>
      </c>
      <c r="E134">
        <v>0</v>
      </c>
      <c r="F134" s="2" t="s">
        <v>232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306</v>
      </c>
    </row>
    <row r="135" spans="1:12" x14ac:dyDescent="0.4">
      <c r="A135" s="1">
        <v>43890</v>
      </c>
      <c r="B135" s="4"/>
      <c r="C135" s="2" t="s">
        <v>83</v>
      </c>
      <c r="E135">
        <v>0</v>
      </c>
      <c r="F135" s="2" t="s">
        <v>232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4">
        <v>0</v>
      </c>
      <c r="C136" s="2" t="s">
        <v>18</v>
      </c>
      <c r="D136">
        <v>0</v>
      </c>
      <c r="E136">
        <v>2</v>
      </c>
      <c r="F136" s="2" t="s">
        <v>232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4">
        <v>0</v>
      </c>
      <c r="C137" s="2" t="s">
        <v>20</v>
      </c>
      <c r="D137">
        <v>0</v>
      </c>
      <c r="E137">
        <v>1</v>
      </c>
      <c r="F137" s="2" t="s">
        <v>232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326</v>
      </c>
    </row>
    <row r="138" spans="1:12" x14ac:dyDescent="0.4">
      <c r="A138" s="1">
        <v>43890</v>
      </c>
      <c r="B138" s="4">
        <v>0.33333333333333331</v>
      </c>
      <c r="C138" s="2" t="s">
        <v>41</v>
      </c>
      <c r="D138">
        <v>0</v>
      </c>
      <c r="E138">
        <v>0</v>
      </c>
      <c r="F138" s="2" t="s">
        <v>232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283</v>
      </c>
    </row>
    <row r="139" spans="1:12" x14ac:dyDescent="0.4">
      <c r="A139" s="1">
        <v>43890</v>
      </c>
      <c r="B139" s="4">
        <v>0.60416666666666663</v>
      </c>
      <c r="C139" s="2" t="s">
        <v>12</v>
      </c>
      <c r="D139">
        <v>0</v>
      </c>
      <c r="E139">
        <v>6</v>
      </c>
      <c r="F139" s="2" t="s">
        <v>232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4"/>
      <c r="C140" s="2" t="s">
        <v>10</v>
      </c>
      <c r="E140">
        <v>0</v>
      </c>
      <c r="F140" s="2" t="s">
        <v>232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4"/>
      <c r="C141" s="2" t="s">
        <v>209</v>
      </c>
      <c r="E141">
        <v>28</v>
      </c>
      <c r="F141" s="2" t="s">
        <v>216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4"/>
      <c r="C142" s="2" t="s">
        <v>22</v>
      </c>
      <c r="E142">
        <v>1</v>
      </c>
      <c r="F142" s="2" t="s">
        <v>232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4"/>
      <c r="C143" s="2" t="s">
        <v>91</v>
      </c>
      <c r="E143">
        <v>0</v>
      </c>
      <c r="F143" s="2" t="s">
        <v>232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4"/>
      <c r="C144" s="2" t="s">
        <v>52</v>
      </c>
      <c r="E144">
        <v>0</v>
      </c>
      <c r="F144" s="2" t="s">
        <v>232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4">
        <v>0</v>
      </c>
      <c r="C145" s="2" t="s">
        <v>15</v>
      </c>
      <c r="D145">
        <v>0</v>
      </c>
      <c r="E145">
        <v>2</v>
      </c>
      <c r="F145" s="2" t="s">
        <v>232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4">
        <v>0</v>
      </c>
      <c r="C146" s="2" t="s">
        <v>17</v>
      </c>
      <c r="D146">
        <v>0</v>
      </c>
      <c r="E146">
        <v>2</v>
      </c>
      <c r="F146" s="2" t="s">
        <v>232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4">
        <v>0.72847222222222219</v>
      </c>
      <c r="C147" s="2" t="s">
        <v>13</v>
      </c>
      <c r="D147">
        <v>0</v>
      </c>
      <c r="E147">
        <v>1</v>
      </c>
      <c r="F147" s="2" t="s">
        <v>232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4">
        <v>0</v>
      </c>
      <c r="C148" s="2" t="s">
        <v>26</v>
      </c>
      <c r="D148">
        <v>30</v>
      </c>
      <c r="E148">
        <v>1</v>
      </c>
      <c r="F148" s="2" t="s">
        <v>232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4">
        <v>0</v>
      </c>
      <c r="C149" s="2" t="s">
        <v>8</v>
      </c>
      <c r="D149">
        <v>784</v>
      </c>
      <c r="E149">
        <v>9</v>
      </c>
      <c r="F149" s="2" t="s">
        <v>232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305</v>
      </c>
    </row>
    <row r="150" spans="1:12" x14ac:dyDescent="0.4">
      <c r="A150" s="1">
        <v>43891</v>
      </c>
      <c r="B150" s="4"/>
      <c r="C150" s="2" t="s">
        <v>28</v>
      </c>
      <c r="E150">
        <v>0</v>
      </c>
      <c r="F150" s="2" t="s">
        <v>232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4"/>
      <c r="C151" s="2" t="s">
        <v>105</v>
      </c>
      <c r="E151">
        <v>6</v>
      </c>
      <c r="F151" s="2" t="s">
        <v>232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4">
        <v>0</v>
      </c>
      <c r="C152" s="2" t="s">
        <v>38</v>
      </c>
      <c r="D152">
        <v>0</v>
      </c>
      <c r="E152">
        <v>0</v>
      </c>
      <c r="F152" s="2" t="s">
        <v>232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374</v>
      </c>
    </row>
    <row r="153" spans="1:12" x14ac:dyDescent="0.4">
      <c r="A153" s="1">
        <v>43891</v>
      </c>
      <c r="B153" s="4"/>
      <c r="C153" s="2" t="s">
        <v>50</v>
      </c>
      <c r="E153">
        <v>0</v>
      </c>
      <c r="F153" s="2" t="s">
        <v>232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4">
        <v>0</v>
      </c>
      <c r="C154" s="2" t="s">
        <v>29</v>
      </c>
      <c r="D154">
        <v>0</v>
      </c>
      <c r="E154">
        <v>1</v>
      </c>
      <c r="F154" s="2" t="s">
        <v>232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259</v>
      </c>
    </row>
    <row r="155" spans="1:12" x14ac:dyDescent="0.4">
      <c r="A155" s="1">
        <v>43891</v>
      </c>
      <c r="B155" s="4"/>
      <c r="C155" s="2" t="s">
        <v>77</v>
      </c>
      <c r="E155">
        <v>0</v>
      </c>
      <c r="F155" s="2" t="s">
        <v>232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4"/>
      <c r="C156" s="2" t="s">
        <v>86</v>
      </c>
      <c r="E156">
        <v>0</v>
      </c>
      <c r="F156" s="2" t="s">
        <v>232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4"/>
      <c r="C157" s="2" t="s">
        <v>33</v>
      </c>
      <c r="E157">
        <v>0</v>
      </c>
      <c r="F157" s="2" t="s">
        <v>232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4"/>
      <c r="C158" s="2" t="s">
        <v>115</v>
      </c>
      <c r="E158">
        <v>0</v>
      </c>
      <c r="F158" s="2" t="s">
        <v>232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4"/>
      <c r="C159" s="2" t="s">
        <v>61</v>
      </c>
      <c r="E159">
        <v>0</v>
      </c>
      <c r="F159" s="2" t="s">
        <v>232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4"/>
      <c r="C160" s="2" t="s">
        <v>39</v>
      </c>
      <c r="E160">
        <v>0</v>
      </c>
      <c r="F160" s="2" t="s">
        <v>232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4"/>
      <c r="C161" s="2" t="s">
        <v>98</v>
      </c>
      <c r="E161">
        <v>0</v>
      </c>
      <c r="F161" s="2" t="s">
        <v>232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4">
        <v>0</v>
      </c>
      <c r="C162" s="2" t="s">
        <v>9</v>
      </c>
      <c r="D162">
        <v>0</v>
      </c>
      <c r="E162">
        <v>0</v>
      </c>
      <c r="F162" s="2" t="s">
        <v>232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306</v>
      </c>
    </row>
    <row r="163" spans="1:12" x14ac:dyDescent="0.4">
      <c r="A163" s="1">
        <v>43891</v>
      </c>
      <c r="B163" s="4"/>
      <c r="C163" s="2" t="s">
        <v>83</v>
      </c>
      <c r="E163">
        <v>0</v>
      </c>
      <c r="F163" s="2" t="s">
        <v>232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4">
        <v>0</v>
      </c>
      <c r="C164" s="2" t="s">
        <v>18</v>
      </c>
      <c r="D164">
        <v>0</v>
      </c>
      <c r="E164">
        <v>3</v>
      </c>
      <c r="F164" s="2" t="s">
        <v>232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4">
        <v>0</v>
      </c>
      <c r="C165" s="2" t="s">
        <v>20</v>
      </c>
      <c r="D165">
        <v>0</v>
      </c>
      <c r="E165">
        <v>2</v>
      </c>
      <c r="F165" s="2" t="s">
        <v>232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326</v>
      </c>
    </row>
    <row r="166" spans="1:12" x14ac:dyDescent="0.4">
      <c r="A166" s="1">
        <v>43891</v>
      </c>
      <c r="B166" s="4">
        <v>0.33333333333333331</v>
      </c>
      <c r="C166" s="2" t="s">
        <v>41</v>
      </c>
      <c r="D166">
        <v>0</v>
      </c>
      <c r="E166">
        <v>0</v>
      </c>
      <c r="F166" s="2" t="s">
        <v>232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283</v>
      </c>
    </row>
    <row r="167" spans="1:12" x14ac:dyDescent="0.4">
      <c r="A167" s="1">
        <v>43891</v>
      </c>
      <c r="B167" s="4">
        <v>0.60416666666666663</v>
      </c>
      <c r="C167" s="2" t="s">
        <v>12</v>
      </c>
      <c r="D167">
        <v>0</v>
      </c>
      <c r="E167">
        <v>7</v>
      </c>
      <c r="F167" s="2" t="s">
        <v>232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4"/>
      <c r="C168" s="2" t="s">
        <v>10</v>
      </c>
      <c r="E168">
        <v>0</v>
      </c>
      <c r="F168" s="2" t="s">
        <v>232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4"/>
      <c r="C169" s="2" t="s">
        <v>209</v>
      </c>
      <c r="E169">
        <v>35</v>
      </c>
      <c r="F169" s="2" t="s">
        <v>215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4">
        <v>0.75</v>
      </c>
      <c r="C170" s="2" t="s">
        <v>22</v>
      </c>
      <c r="D170">
        <v>0</v>
      </c>
      <c r="E170">
        <v>2</v>
      </c>
      <c r="F170" s="2" t="s">
        <v>232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4"/>
      <c r="C171" s="2" t="s">
        <v>91</v>
      </c>
      <c r="E171">
        <v>0</v>
      </c>
      <c r="F171" s="2" t="s">
        <v>232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4"/>
      <c r="C172" s="2" t="s">
        <v>52</v>
      </c>
      <c r="E172">
        <v>0</v>
      </c>
      <c r="F172" s="2" t="s">
        <v>232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4">
        <v>0</v>
      </c>
      <c r="C173" s="2" t="s">
        <v>15</v>
      </c>
      <c r="D173">
        <v>0</v>
      </c>
      <c r="E173">
        <v>4</v>
      </c>
      <c r="F173" s="2" t="s">
        <v>232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4">
        <v>0</v>
      </c>
      <c r="C174" s="2" t="s">
        <v>17</v>
      </c>
      <c r="D174">
        <v>0</v>
      </c>
      <c r="E174">
        <v>2</v>
      </c>
      <c r="F174" s="2" t="s">
        <v>232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4">
        <v>0.71875</v>
      </c>
      <c r="C175" s="2" t="s">
        <v>13</v>
      </c>
      <c r="D175">
        <v>235</v>
      </c>
      <c r="E175">
        <v>1</v>
      </c>
      <c r="F175" s="2" t="s">
        <v>232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4">
        <v>0</v>
      </c>
      <c r="C176" s="2" t="s">
        <v>26</v>
      </c>
      <c r="D176">
        <v>0</v>
      </c>
      <c r="E176">
        <v>2</v>
      </c>
      <c r="F176" s="2" t="s">
        <v>232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4">
        <v>0</v>
      </c>
      <c r="C177" s="2" t="s">
        <v>8</v>
      </c>
      <c r="D177">
        <v>872</v>
      </c>
      <c r="E177">
        <v>10</v>
      </c>
      <c r="F177" s="2" t="s">
        <v>232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305</v>
      </c>
    </row>
    <row r="178" spans="1:12" x14ac:dyDescent="0.4">
      <c r="A178" s="1">
        <v>43892</v>
      </c>
      <c r="B178" s="4"/>
      <c r="C178" s="2" t="s">
        <v>28</v>
      </c>
      <c r="E178">
        <v>0</v>
      </c>
      <c r="F178" s="2" t="s">
        <v>232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4"/>
      <c r="C179" s="2" t="s">
        <v>105</v>
      </c>
      <c r="E179">
        <v>9</v>
      </c>
      <c r="F179" s="2" t="s">
        <v>232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4">
        <v>0</v>
      </c>
      <c r="C180" s="2" t="s">
        <v>38</v>
      </c>
      <c r="D180">
        <v>0</v>
      </c>
      <c r="E180">
        <v>0</v>
      </c>
      <c r="F180" s="2" t="s">
        <v>232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374</v>
      </c>
    </row>
    <row r="181" spans="1:12" x14ac:dyDescent="0.4">
      <c r="A181" s="1">
        <v>43892</v>
      </c>
      <c r="B181" s="4"/>
      <c r="C181" s="2" t="s">
        <v>50</v>
      </c>
      <c r="E181">
        <v>0</v>
      </c>
      <c r="F181" s="2" t="s">
        <v>232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4">
        <v>0</v>
      </c>
      <c r="C182" s="2" t="s">
        <v>29</v>
      </c>
      <c r="D182">
        <v>0</v>
      </c>
      <c r="E182">
        <v>1</v>
      </c>
      <c r="F182" s="2" t="s">
        <v>232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259</v>
      </c>
    </row>
    <row r="183" spans="1:12" x14ac:dyDescent="0.4">
      <c r="A183" s="1">
        <v>43892</v>
      </c>
      <c r="B183" s="4"/>
      <c r="C183" s="2" t="s">
        <v>77</v>
      </c>
      <c r="E183">
        <v>0</v>
      </c>
      <c r="F183" s="2" t="s">
        <v>232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4"/>
      <c r="C184" s="2" t="s">
        <v>86</v>
      </c>
      <c r="E184">
        <v>0</v>
      </c>
      <c r="F184" s="2" t="s">
        <v>232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4">
        <v>0</v>
      </c>
      <c r="C185" s="2" t="s">
        <v>33</v>
      </c>
      <c r="D185">
        <v>0</v>
      </c>
      <c r="E185">
        <v>0</v>
      </c>
      <c r="F185" s="2" t="s">
        <v>232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4"/>
      <c r="C186" s="2" t="s">
        <v>115</v>
      </c>
      <c r="E186">
        <v>0</v>
      </c>
      <c r="F186" s="2" t="s">
        <v>232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4"/>
      <c r="C187" s="2" t="s">
        <v>61</v>
      </c>
      <c r="E187">
        <v>0</v>
      </c>
      <c r="F187" s="2" t="s">
        <v>232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4"/>
      <c r="C188" s="2" t="s">
        <v>39</v>
      </c>
      <c r="E188">
        <v>0</v>
      </c>
      <c r="F188" s="2" t="s">
        <v>232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4"/>
      <c r="C189" s="2" t="s">
        <v>98</v>
      </c>
      <c r="E189">
        <v>0</v>
      </c>
      <c r="F189" s="2" t="s">
        <v>232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4">
        <v>0</v>
      </c>
      <c r="C190" s="2" t="s">
        <v>9</v>
      </c>
      <c r="D190">
        <v>0</v>
      </c>
      <c r="E190">
        <v>4</v>
      </c>
      <c r="F190" s="2" t="s">
        <v>232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306</v>
      </c>
    </row>
    <row r="191" spans="1:12" x14ac:dyDescent="0.4">
      <c r="A191" s="1">
        <v>43892</v>
      </c>
      <c r="B191" s="4"/>
      <c r="C191" s="2" t="s">
        <v>83</v>
      </c>
      <c r="E191">
        <v>0</v>
      </c>
      <c r="F191" s="2" t="s">
        <v>232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4">
        <v>0</v>
      </c>
      <c r="C192" s="2" t="s">
        <v>18</v>
      </c>
      <c r="D192">
        <v>0</v>
      </c>
      <c r="E192">
        <v>4</v>
      </c>
      <c r="F192" s="2" t="s">
        <v>232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4">
        <v>0</v>
      </c>
      <c r="C193" s="2" t="s">
        <v>20</v>
      </c>
      <c r="D193">
        <v>0</v>
      </c>
      <c r="E193">
        <v>3</v>
      </c>
      <c r="F193" s="2" t="s">
        <v>232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326</v>
      </c>
    </row>
    <row r="194" spans="1:12" x14ac:dyDescent="0.4">
      <c r="A194" s="1">
        <v>43892</v>
      </c>
      <c r="B194" s="4">
        <v>0.33333333333333331</v>
      </c>
      <c r="C194" s="2" t="s">
        <v>41</v>
      </c>
      <c r="D194">
        <v>0</v>
      </c>
      <c r="E194">
        <v>0</v>
      </c>
      <c r="F194" s="2" t="s">
        <v>232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283</v>
      </c>
    </row>
    <row r="195" spans="1:12" x14ac:dyDescent="0.4">
      <c r="A195" s="1">
        <v>43892</v>
      </c>
      <c r="B195" s="4">
        <v>0.60416666666666663</v>
      </c>
      <c r="C195" s="2" t="s">
        <v>12</v>
      </c>
      <c r="D195">
        <v>0</v>
      </c>
      <c r="E195">
        <v>10</v>
      </c>
      <c r="F195" s="2" t="s">
        <v>232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4"/>
      <c r="C196" s="2" t="s">
        <v>10</v>
      </c>
      <c r="E196">
        <v>0</v>
      </c>
      <c r="F196" s="2" t="s">
        <v>232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4"/>
      <c r="C197" s="2" t="s">
        <v>209</v>
      </c>
      <c r="E197">
        <v>52</v>
      </c>
      <c r="F197" s="2" t="s">
        <v>229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4">
        <v>0.625</v>
      </c>
      <c r="C198" s="2" t="s">
        <v>22</v>
      </c>
      <c r="D198">
        <v>0</v>
      </c>
      <c r="E198">
        <v>6</v>
      </c>
      <c r="F198" s="2" t="s">
        <v>232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4"/>
      <c r="C199" s="2" t="s">
        <v>91</v>
      </c>
      <c r="E199">
        <v>0</v>
      </c>
      <c r="F199" s="2" t="s">
        <v>232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4"/>
      <c r="C200" s="2" t="s">
        <v>52</v>
      </c>
      <c r="E200">
        <v>0</v>
      </c>
      <c r="F200" s="2" t="s">
        <v>232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4"/>
      <c r="C201" s="2" t="s">
        <v>15</v>
      </c>
      <c r="E201">
        <v>5</v>
      </c>
      <c r="F201" s="2" t="s">
        <v>232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4">
        <v>0</v>
      </c>
      <c r="C202" s="2" t="s">
        <v>17</v>
      </c>
      <c r="D202">
        <v>0</v>
      </c>
      <c r="E202">
        <v>2</v>
      </c>
      <c r="F202" s="2" t="s">
        <v>232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4">
        <v>0.72916666666666663</v>
      </c>
      <c r="C203" s="2" t="s">
        <v>13</v>
      </c>
      <c r="D203">
        <v>0</v>
      </c>
      <c r="E203">
        <v>3</v>
      </c>
      <c r="F203" s="2" t="s">
        <v>232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4"/>
      <c r="C204" s="2" t="s">
        <v>26</v>
      </c>
      <c r="E204">
        <v>3</v>
      </c>
      <c r="F204" s="2" t="s">
        <v>232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4">
        <v>0</v>
      </c>
      <c r="C205" s="2" t="s">
        <v>8</v>
      </c>
      <c r="D205">
        <v>979</v>
      </c>
      <c r="E205">
        <v>13</v>
      </c>
      <c r="F205" s="2" t="s">
        <v>210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305</v>
      </c>
    </row>
    <row r="206" spans="1:12" x14ac:dyDescent="0.4">
      <c r="A206" s="1">
        <v>43893</v>
      </c>
      <c r="B206" s="4"/>
      <c r="C206" s="2" t="s">
        <v>28</v>
      </c>
      <c r="E206">
        <v>0</v>
      </c>
      <c r="F206" s="2" t="s">
        <v>232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4"/>
      <c r="C207" s="2" t="s">
        <v>105</v>
      </c>
      <c r="E207">
        <v>10</v>
      </c>
      <c r="F207" s="2" t="s">
        <v>232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4">
        <v>0</v>
      </c>
      <c r="C208" s="2" t="s">
        <v>38</v>
      </c>
      <c r="D208">
        <v>0</v>
      </c>
      <c r="E208">
        <v>2</v>
      </c>
      <c r="F208" s="2" t="s">
        <v>232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374</v>
      </c>
    </row>
    <row r="209" spans="1:12" x14ac:dyDescent="0.4">
      <c r="A209" s="1">
        <v>43893</v>
      </c>
      <c r="B209" s="4"/>
      <c r="C209" s="2" t="s">
        <v>50</v>
      </c>
      <c r="E209">
        <v>0</v>
      </c>
      <c r="F209" s="2" t="s">
        <v>232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4">
        <v>0</v>
      </c>
      <c r="C210" s="2" t="s">
        <v>29</v>
      </c>
      <c r="D210">
        <v>0</v>
      </c>
      <c r="E210">
        <v>1</v>
      </c>
      <c r="F210" s="2" t="s">
        <v>232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259</v>
      </c>
    </row>
    <row r="211" spans="1:12" x14ac:dyDescent="0.4">
      <c r="A211" s="1">
        <v>43893</v>
      </c>
      <c r="B211" s="4"/>
      <c r="C211" s="2" t="s">
        <v>77</v>
      </c>
      <c r="E211">
        <v>0</v>
      </c>
      <c r="F211" s="2" t="s">
        <v>232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4"/>
      <c r="C212" s="2" t="s">
        <v>86</v>
      </c>
      <c r="E212">
        <v>0</v>
      </c>
      <c r="F212" s="2" t="s">
        <v>232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4"/>
      <c r="C213" s="2" t="s">
        <v>33</v>
      </c>
      <c r="E213">
        <v>0</v>
      </c>
      <c r="F213" s="2" t="s">
        <v>232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4"/>
      <c r="C214" s="2" t="s">
        <v>115</v>
      </c>
      <c r="E214">
        <v>0</v>
      </c>
      <c r="F214" s="2" t="s">
        <v>232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4"/>
      <c r="C215" s="2" t="s">
        <v>61</v>
      </c>
      <c r="E215">
        <v>0</v>
      </c>
      <c r="F215" s="2" t="s">
        <v>232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4">
        <v>0</v>
      </c>
      <c r="C216" s="2" t="s">
        <v>39</v>
      </c>
      <c r="D216">
        <v>1</v>
      </c>
      <c r="E216">
        <v>1</v>
      </c>
      <c r="F216" s="2" t="s">
        <v>232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4"/>
      <c r="C217" s="2" t="s">
        <v>98</v>
      </c>
      <c r="E217">
        <v>0</v>
      </c>
      <c r="F217" s="2" t="s">
        <v>232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4">
        <v>0</v>
      </c>
      <c r="C218" s="2" t="s">
        <v>9</v>
      </c>
      <c r="D218">
        <v>0</v>
      </c>
      <c r="E218">
        <v>8</v>
      </c>
      <c r="F218" s="2" t="s">
        <v>232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306</v>
      </c>
    </row>
    <row r="219" spans="1:12" x14ac:dyDescent="0.4">
      <c r="A219" s="1">
        <v>43893</v>
      </c>
      <c r="B219" s="4"/>
      <c r="C219" s="2" t="s">
        <v>83</v>
      </c>
      <c r="E219">
        <v>0</v>
      </c>
      <c r="F219" s="2" t="s">
        <v>232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4">
        <v>0</v>
      </c>
      <c r="C220" s="2" t="s">
        <v>18</v>
      </c>
      <c r="D220">
        <v>0</v>
      </c>
      <c r="E220">
        <v>5</v>
      </c>
      <c r="F220" s="2" t="s">
        <v>232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4">
        <v>0</v>
      </c>
      <c r="C221" s="2" t="s">
        <v>20</v>
      </c>
      <c r="D221">
        <v>0</v>
      </c>
      <c r="E221">
        <v>3</v>
      </c>
      <c r="F221" s="2" t="s">
        <v>232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326</v>
      </c>
    </row>
    <row r="222" spans="1:12" x14ac:dyDescent="0.4">
      <c r="A222" s="1">
        <v>43893</v>
      </c>
      <c r="B222" s="4">
        <v>0.33333333333333331</v>
      </c>
      <c r="C222" s="2" t="s">
        <v>41</v>
      </c>
      <c r="D222">
        <v>0</v>
      </c>
      <c r="E222">
        <v>1</v>
      </c>
      <c r="F222" s="2" t="s">
        <v>232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283</v>
      </c>
    </row>
    <row r="223" spans="1:12" x14ac:dyDescent="0.4">
      <c r="A223" s="1">
        <v>43893</v>
      </c>
      <c r="B223" s="4">
        <v>0.60416666666666663</v>
      </c>
      <c r="C223" s="2" t="s">
        <v>12</v>
      </c>
      <c r="D223">
        <v>0</v>
      </c>
      <c r="E223">
        <v>13</v>
      </c>
      <c r="F223" s="2" t="s">
        <v>232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4">
        <v>0</v>
      </c>
      <c r="C224" s="2" t="s">
        <v>10</v>
      </c>
      <c r="D224">
        <v>14</v>
      </c>
      <c r="E224">
        <v>0</v>
      </c>
      <c r="F224" s="2" t="s">
        <v>232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4"/>
      <c r="C225" s="2" t="s">
        <v>209</v>
      </c>
      <c r="E225">
        <v>76</v>
      </c>
      <c r="F225" s="2" t="s">
        <v>218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4">
        <v>0.625</v>
      </c>
      <c r="C226" s="2" t="s">
        <v>22</v>
      </c>
      <c r="D226">
        <v>0</v>
      </c>
      <c r="E226">
        <v>7</v>
      </c>
      <c r="F226" s="2" t="s">
        <v>232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4"/>
      <c r="C227" s="2" t="s">
        <v>91</v>
      </c>
      <c r="E227">
        <v>0</v>
      </c>
      <c r="F227" s="2" t="s">
        <v>232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4"/>
      <c r="C228" s="2" t="s">
        <v>52</v>
      </c>
      <c r="E228">
        <v>0</v>
      </c>
      <c r="F228" s="2" t="s">
        <v>232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4">
        <v>0</v>
      </c>
      <c r="C229" s="2" t="s">
        <v>15</v>
      </c>
      <c r="D229">
        <v>0</v>
      </c>
      <c r="E229">
        <v>6</v>
      </c>
      <c r="F229" s="2" t="s">
        <v>232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4">
        <v>0</v>
      </c>
      <c r="C230" s="2" t="s">
        <v>17</v>
      </c>
      <c r="D230">
        <v>0</v>
      </c>
      <c r="E230">
        <v>2</v>
      </c>
      <c r="F230" s="2" t="s">
        <v>232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4">
        <v>0.72222222222222221</v>
      </c>
      <c r="C231" s="2" t="s">
        <v>13</v>
      </c>
      <c r="D231">
        <v>0</v>
      </c>
      <c r="E231">
        <v>3</v>
      </c>
      <c r="F231" s="2" t="s">
        <v>232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4">
        <v>0</v>
      </c>
      <c r="C232" s="2" t="s">
        <v>26</v>
      </c>
      <c r="D232">
        <v>0</v>
      </c>
      <c r="E232">
        <v>4</v>
      </c>
      <c r="F232" s="2" t="s">
        <v>232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4">
        <v>0</v>
      </c>
      <c r="C233" s="2" t="s">
        <v>8</v>
      </c>
      <c r="D233">
        <v>1085</v>
      </c>
      <c r="E233">
        <v>14</v>
      </c>
      <c r="F233" s="2" t="s">
        <v>232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305</v>
      </c>
    </row>
    <row r="234" spans="1:12" x14ac:dyDescent="0.4">
      <c r="A234" s="1">
        <v>43894</v>
      </c>
      <c r="B234" s="4"/>
      <c r="C234" s="2" t="s">
        <v>28</v>
      </c>
      <c r="E234">
        <v>0</v>
      </c>
      <c r="F234" s="2" t="s">
        <v>232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4"/>
      <c r="C235" s="2" t="s">
        <v>105</v>
      </c>
      <c r="E235">
        <v>10</v>
      </c>
      <c r="F235" s="2" t="s">
        <v>232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4">
        <v>0</v>
      </c>
      <c r="C236" s="2" t="s">
        <v>38</v>
      </c>
      <c r="D236">
        <v>0</v>
      </c>
      <c r="E236">
        <v>2</v>
      </c>
      <c r="F236" s="2" t="s">
        <v>232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374</v>
      </c>
    </row>
    <row r="237" spans="1:12" x14ac:dyDescent="0.4">
      <c r="A237" s="1">
        <v>43894</v>
      </c>
      <c r="B237" s="4">
        <v>0.75</v>
      </c>
      <c r="C237" s="2" t="s">
        <v>50</v>
      </c>
      <c r="D237">
        <v>0</v>
      </c>
      <c r="E237">
        <v>1</v>
      </c>
      <c r="F237" s="2" t="s">
        <v>232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4">
        <v>0</v>
      </c>
      <c r="C238" s="2" t="s">
        <v>29</v>
      </c>
      <c r="D238">
        <v>0</v>
      </c>
      <c r="E238">
        <v>8</v>
      </c>
      <c r="F238" s="2" t="s">
        <v>232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259</v>
      </c>
    </row>
    <row r="239" spans="1:12" x14ac:dyDescent="0.4">
      <c r="A239" s="1">
        <v>43894</v>
      </c>
      <c r="B239" s="4"/>
      <c r="C239" s="2" t="s">
        <v>77</v>
      </c>
      <c r="E239">
        <v>0</v>
      </c>
      <c r="F239" s="2" t="s">
        <v>232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4"/>
      <c r="C240" s="2" t="s">
        <v>86</v>
      </c>
      <c r="E240">
        <v>0</v>
      </c>
      <c r="F240" s="2" t="s">
        <v>232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4">
        <v>0.27430555555555558</v>
      </c>
      <c r="C241" s="2" t="s">
        <v>33</v>
      </c>
      <c r="D241">
        <v>0</v>
      </c>
      <c r="E241">
        <v>1</v>
      </c>
      <c r="F241" s="2" t="s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4"/>
      <c r="C242" s="2" t="s">
        <v>115</v>
      </c>
      <c r="E242">
        <v>0</v>
      </c>
      <c r="F242" s="2" t="s">
        <v>232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4"/>
      <c r="C243" s="2" t="s">
        <v>61</v>
      </c>
      <c r="E243">
        <v>0</v>
      </c>
      <c r="F243" s="2" t="s">
        <v>232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4">
        <v>0</v>
      </c>
      <c r="C244" s="2" t="s">
        <v>39</v>
      </c>
      <c r="D244">
        <v>3</v>
      </c>
      <c r="E244">
        <v>3</v>
      </c>
      <c r="F244" s="2" t="s">
        <v>232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4"/>
      <c r="C245" s="2" t="s">
        <v>98</v>
      </c>
      <c r="E245">
        <v>0</v>
      </c>
      <c r="F245" s="2" t="s">
        <v>232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4">
        <v>0</v>
      </c>
      <c r="C246" s="2" t="s">
        <v>9</v>
      </c>
      <c r="D246">
        <v>0</v>
      </c>
      <c r="E246">
        <v>13</v>
      </c>
      <c r="F246" s="2" t="s">
        <v>232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306</v>
      </c>
    </row>
    <row r="247" spans="1:12" x14ac:dyDescent="0.4">
      <c r="A247" s="1">
        <v>43894</v>
      </c>
      <c r="B247" s="4"/>
      <c r="C247" s="2" t="s">
        <v>83</v>
      </c>
      <c r="E247">
        <v>0</v>
      </c>
      <c r="F247" s="2" t="s">
        <v>232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4">
        <v>0</v>
      </c>
      <c r="C248" s="2" t="s">
        <v>18</v>
      </c>
      <c r="D248">
        <v>0</v>
      </c>
      <c r="E248">
        <v>7</v>
      </c>
      <c r="F248" s="2" t="s">
        <v>232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4">
        <v>0</v>
      </c>
      <c r="C249" s="2" t="s">
        <v>20</v>
      </c>
      <c r="D249">
        <v>0</v>
      </c>
      <c r="E249">
        <v>4</v>
      </c>
      <c r="F249" s="2" t="s">
        <v>232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326</v>
      </c>
    </row>
    <row r="250" spans="1:12" x14ac:dyDescent="0.4">
      <c r="A250" s="1">
        <v>43894</v>
      </c>
      <c r="B250" s="4">
        <v>0.33333333333333331</v>
      </c>
      <c r="C250" s="2" t="s">
        <v>41</v>
      </c>
      <c r="D250">
        <v>0</v>
      </c>
      <c r="E250">
        <v>1</v>
      </c>
      <c r="F250" s="2" t="s">
        <v>232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283</v>
      </c>
    </row>
    <row r="251" spans="1:12" x14ac:dyDescent="0.4">
      <c r="A251" s="1">
        <v>43894</v>
      </c>
      <c r="B251" s="4">
        <v>0.60416666666666663</v>
      </c>
      <c r="C251" s="2" t="s">
        <v>12</v>
      </c>
      <c r="D251">
        <v>0</v>
      </c>
      <c r="E251">
        <v>15</v>
      </c>
      <c r="F251" s="2" t="s">
        <v>232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4">
        <v>0</v>
      </c>
      <c r="C252" s="2" t="s">
        <v>10</v>
      </c>
      <c r="D252">
        <v>16</v>
      </c>
      <c r="E252">
        <v>1</v>
      </c>
      <c r="F252" s="2" t="s">
        <v>232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4"/>
      <c r="C253" s="2" t="s">
        <v>209</v>
      </c>
      <c r="E253">
        <v>102</v>
      </c>
      <c r="F253" s="2" t="s">
        <v>216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4">
        <v>0.625</v>
      </c>
      <c r="C254" s="2" t="s">
        <v>22</v>
      </c>
      <c r="D254">
        <v>0</v>
      </c>
      <c r="E254">
        <v>9</v>
      </c>
      <c r="F254" s="2" t="s">
        <v>232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4"/>
      <c r="C255" s="2" t="s">
        <v>91</v>
      </c>
      <c r="E255">
        <v>0</v>
      </c>
      <c r="F255" s="2" t="s">
        <v>232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4">
        <v>0</v>
      </c>
      <c r="C256" s="2" t="s">
        <v>52</v>
      </c>
      <c r="D256">
        <v>0</v>
      </c>
      <c r="E256">
        <v>1</v>
      </c>
      <c r="F256" s="2" t="s">
        <v>232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4"/>
      <c r="C257" s="2" t="s">
        <v>15</v>
      </c>
      <c r="E257">
        <v>12</v>
      </c>
      <c r="F257" s="2" t="s">
        <v>232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4">
        <v>0</v>
      </c>
      <c r="C258" s="2" t="s">
        <v>17</v>
      </c>
      <c r="D258">
        <v>0</v>
      </c>
      <c r="E258">
        <v>6</v>
      </c>
      <c r="F258" s="2" t="s">
        <v>232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4">
        <v>0.71875</v>
      </c>
      <c r="C259" s="2" t="s">
        <v>13</v>
      </c>
      <c r="D259">
        <v>0</v>
      </c>
      <c r="E259">
        <v>8</v>
      </c>
      <c r="F259" s="2" t="s">
        <v>232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4">
        <v>0</v>
      </c>
      <c r="C260" s="2" t="s">
        <v>26</v>
      </c>
      <c r="D260">
        <v>0</v>
      </c>
      <c r="E260">
        <v>6</v>
      </c>
      <c r="F260" s="2" t="s">
        <v>232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4">
        <v>0</v>
      </c>
      <c r="C261" s="2" t="s">
        <v>8</v>
      </c>
      <c r="D261">
        <v>1152</v>
      </c>
      <c r="E261">
        <v>17</v>
      </c>
      <c r="F261" s="2" t="s">
        <v>210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305</v>
      </c>
    </row>
    <row r="262" spans="1:12" x14ac:dyDescent="0.4">
      <c r="A262" s="1">
        <v>43895</v>
      </c>
      <c r="B262" s="4"/>
      <c r="C262" s="2" t="s">
        <v>28</v>
      </c>
      <c r="E262">
        <v>0</v>
      </c>
      <c r="F262" s="2" t="s">
        <v>232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4"/>
      <c r="C263" s="2" t="s">
        <v>105</v>
      </c>
      <c r="E263">
        <v>11</v>
      </c>
      <c r="F263" s="2" t="s">
        <v>232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4">
        <v>0</v>
      </c>
      <c r="C264" s="2" t="s">
        <v>38</v>
      </c>
      <c r="D264">
        <v>0</v>
      </c>
      <c r="E264">
        <v>4</v>
      </c>
      <c r="F264" s="2" t="s">
        <v>232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374</v>
      </c>
    </row>
    <row r="265" spans="1:12" x14ac:dyDescent="0.4">
      <c r="A265" s="1">
        <v>43895</v>
      </c>
      <c r="B265" s="4"/>
      <c r="C265" s="2" t="s">
        <v>50</v>
      </c>
      <c r="E265">
        <v>2</v>
      </c>
      <c r="F265" s="2" t="s">
        <v>232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4">
        <v>0</v>
      </c>
      <c r="C266" s="2" t="s">
        <v>29</v>
      </c>
      <c r="D266">
        <v>0</v>
      </c>
      <c r="E266">
        <v>9</v>
      </c>
      <c r="F266" s="2" t="s">
        <v>232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259</v>
      </c>
    </row>
    <row r="267" spans="1:12" x14ac:dyDescent="0.4">
      <c r="A267" s="1">
        <v>43895</v>
      </c>
      <c r="B267" s="4"/>
      <c r="C267" s="2" t="s">
        <v>77</v>
      </c>
      <c r="E267">
        <v>0</v>
      </c>
      <c r="F267" s="2" t="s">
        <v>232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4"/>
      <c r="C268" s="2" t="s">
        <v>86</v>
      </c>
      <c r="E268">
        <v>0</v>
      </c>
      <c r="F268" s="2" t="s">
        <v>232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4"/>
      <c r="C269" s="2" t="s">
        <v>33</v>
      </c>
      <c r="E269">
        <v>1</v>
      </c>
      <c r="F269" s="2" t="s">
        <v>232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4"/>
      <c r="C270" s="2" t="s">
        <v>115</v>
      </c>
      <c r="E270">
        <v>0</v>
      </c>
      <c r="F270" s="2" t="s">
        <v>232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4"/>
      <c r="C271" s="2" t="s">
        <v>61</v>
      </c>
      <c r="E271">
        <v>0</v>
      </c>
      <c r="F271" s="2" t="s">
        <v>232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4"/>
      <c r="C272" s="2" t="s">
        <v>39</v>
      </c>
      <c r="E272">
        <v>5</v>
      </c>
      <c r="F272" s="2" t="s">
        <v>232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4"/>
      <c r="C273" s="2" t="s">
        <v>98</v>
      </c>
      <c r="E273">
        <v>0</v>
      </c>
      <c r="F273" s="2" t="s">
        <v>232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4">
        <v>0</v>
      </c>
      <c r="C274" s="2" t="s">
        <v>9</v>
      </c>
      <c r="D274">
        <v>0</v>
      </c>
      <c r="E274">
        <v>25</v>
      </c>
      <c r="F274" s="2" t="s">
        <v>232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306</v>
      </c>
    </row>
    <row r="275" spans="1:12" x14ac:dyDescent="0.4">
      <c r="A275" s="1">
        <v>43895</v>
      </c>
      <c r="B275" s="4"/>
      <c r="C275" s="2" t="s">
        <v>83</v>
      </c>
      <c r="E275">
        <v>0</v>
      </c>
      <c r="F275" s="2" t="s">
        <v>232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4">
        <v>0</v>
      </c>
      <c r="C276" s="2" t="s">
        <v>18</v>
      </c>
      <c r="D276">
        <v>0</v>
      </c>
      <c r="E276">
        <v>15</v>
      </c>
      <c r="F276" s="2" t="s">
        <v>232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4">
        <v>0</v>
      </c>
      <c r="C277" s="2" t="s">
        <v>20</v>
      </c>
      <c r="D277">
        <v>0</v>
      </c>
      <c r="E277">
        <v>5</v>
      </c>
      <c r="F277" s="2" t="s">
        <v>232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326</v>
      </c>
    </row>
    <row r="278" spans="1:12" x14ac:dyDescent="0.4">
      <c r="A278" s="1">
        <v>43895</v>
      </c>
      <c r="B278" s="4">
        <v>0.33333333333333331</v>
      </c>
      <c r="C278" s="2" t="s">
        <v>41</v>
      </c>
      <c r="D278">
        <v>0</v>
      </c>
      <c r="E278">
        <v>2</v>
      </c>
      <c r="F278" s="2" t="s">
        <v>232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283</v>
      </c>
    </row>
    <row r="279" spans="1:12" x14ac:dyDescent="0.4">
      <c r="A279" s="1">
        <v>43895</v>
      </c>
      <c r="B279" s="4">
        <v>0.60416666666666663</v>
      </c>
      <c r="C279" s="2" t="s">
        <v>12</v>
      </c>
      <c r="D279">
        <v>0</v>
      </c>
      <c r="E279">
        <v>23</v>
      </c>
      <c r="F279" s="2" t="s">
        <v>232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4">
        <v>0</v>
      </c>
      <c r="C280" s="2" t="s">
        <v>10</v>
      </c>
      <c r="D280">
        <v>18</v>
      </c>
      <c r="E280">
        <v>1</v>
      </c>
      <c r="F280" s="2" t="s">
        <v>232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4"/>
      <c r="C281" s="2" t="s">
        <v>209</v>
      </c>
      <c r="E281">
        <v>162</v>
      </c>
      <c r="F281" s="2" t="s">
        <v>231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4">
        <v>0.625</v>
      </c>
      <c r="C282" s="2" t="s">
        <v>22</v>
      </c>
      <c r="D282">
        <v>0</v>
      </c>
      <c r="E282">
        <v>12</v>
      </c>
      <c r="F282" s="2" t="s">
        <v>232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4"/>
      <c r="C283" s="2" t="s">
        <v>91</v>
      </c>
      <c r="E283">
        <v>0</v>
      </c>
      <c r="F283" s="2" t="s">
        <v>232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4">
        <v>0</v>
      </c>
      <c r="C284" s="2" t="s">
        <v>52</v>
      </c>
      <c r="D284">
        <v>0</v>
      </c>
      <c r="E284">
        <v>1</v>
      </c>
      <c r="F284" s="2" t="s">
        <v>232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4">
        <v>0</v>
      </c>
      <c r="C285" s="2" t="s">
        <v>15</v>
      </c>
      <c r="D285">
        <v>0</v>
      </c>
      <c r="E285">
        <v>17</v>
      </c>
      <c r="F285" s="2" t="s">
        <v>232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4">
        <v>0</v>
      </c>
      <c r="C286" s="2" t="s">
        <v>17</v>
      </c>
      <c r="D286">
        <v>0</v>
      </c>
      <c r="E286">
        <v>6</v>
      </c>
      <c r="F286" s="2" t="s">
        <v>232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4">
        <v>0.58333333333333337</v>
      </c>
      <c r="C287" s="2" t="s">
        <v>13</v>
      </c>
      <c r="D287">
        <v>0</v>
      </c>
      <c r="E287">
        <v>15</v>
      </c>
      <c r="F287" s="2" t="s">
        <v>232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4"/>
      <c r="C288" s="2" t="s">
        <v>26</v>
      </c>
      <c r="E288">
        <v>7</v>
      </c>
      <c r="F288" s="2" t="s">
        <v>232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4">
        <v>0</v>
      </c>
      <c r="C289" s="2" t="s">
        <v>8</v>
      </c>
      <c r="D289">
        <v>1248</v>
      </c>
      <c r="E289">
        <v>25</v>
      </c>
      <c r="F289" s="2" t="s">
        <v>212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305</v>
      </c>
    </row>
    <row r="290" spans="1:12" x14ac:dyDescent="0.4">
      <c r="A290" s="1">
        <v>43896</v>
      </c>
      <c r="B290" s="4"/>
      <c r="C290" s="2" t="s">
        <v>28</v>
      </c>
      <c r="E290">
        <v>0</v>
      </c>
      <c r="F290" s="2" t="s">
        <v>232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4"/>
      <c r="C291" s="2" t="s">
        <v>105</v>
      </c>
      <c r="E291">
        <v>13</v>
      </c>
      <c r="F291" s="2" t="s">
        <v>232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4">
        <v>0</v>
      </c>
      <c r="C292" s="2" t="s">
        <v>38</v>
      </c>
      <c r="D292">
        <v>0</v>
      </c>
      <c r="E292">
        <v>4</v>
      </c>
      <c r="F292" s="2" t="s">
        <v>232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374</v>
      </c>
    </row>
    <row r="293" spans="1:12" x14ac:dyDescent="0.4">
      <c r="A293" s="1">
        <v>43896</v>
      </c>
      <c r="B293" s="4"/>
      <c r="C293" s="2" t="s">
        <v>50</v>
      </c>
      <c r="E293">
        <v>3</v>
      </c>
      <c r="F293" s="2" t="s">
        <v>232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4">
        <v>0</v>
      </c>
      <c r="C294" s="2" t="s">
        <v>29</v>
      </c>
      <c r="D294">
        <v>0</v>
      </c>
      <c r="E294">
        <v>13</v>
      </c>
      <c r="F294" s="2" t="s">
        <v>232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259</v>
      </c>
    </row>
    <row r="295" spans="1:12" x14ac:dyDescent="0.4">
      <c r="A295" s="1">
        <v>43896</v>
      </c>
      <c r="B295" s="4"/>
      <c r="C295" s="2" t="s">
        <v>77</v>
      </c>
      <c r="E295">
        <v>0</v>
      </c>
      <c r="F295" s="2" t="s">
        <v>232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4"/>
      <c r="C296" s="2" t="s">
        <v>86</v>
      </c>
      <c r="E296">
        <v>0</v>
      </c>
      <c r="F296" s="2" t="s">
        <v>232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4">
        <v>0.65138888888888891</v>
      </c>
      <c r="C297" s="2" t="s">
        <v>33</v>
      </c>
      <c r="D297">
        <v>0</v>
      </c>
      <c r="E297">
        <v>2</v>
      </c>
      <c r="F297" s="2" t="s">
        <v>232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4"/>
      <c r="C298" s="2" t="s">
        <v>115</v>
      </c>
      <c r="E298">
        <v>0</v>
      </c>
      <c r="F298" s="2" t="s">
        <v>232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4">
        <v>0.5</v>
      </c>
      <c r="C299" s="2" t="s">
        <v>61</v>
      </c>
      <c r="D299">
        <v>0</v>
      </c>
      <c r="E299">
        <v>1</v>
      </c>
      <c r="F299" s="2" t="s">
        <v>232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4">
        <v>0</v>
      </c>
      <c r="C300" s="2" t="s">
        <v>39</v>
      </c>
      <c r="D300">
        <v>6</v>
      </c>
      <c r="E300">
        <v>6</v>
      </c>
      <c r="F300" s="2" t="s">
        <v>232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4"/>
      <c r="C301" s="2" t="s">
        <v>98</v>
      </c>
      <c r="E301">
        <v>1</v>
      </c>
      <c r="F301" s="2" t="s">
        <v>232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4">
        <v>0</v>
      </c>
      <c r="C302" s="2" t="s">
        <v>9</v>
      </c>
      <c r="D302">
        <v>0</v>
      </c>
      <c r="E302">
        <v>33</v>
      </c>
      <c r="F302" s="2" t="s">
        <v>232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306</v>
      </c>
    </row>
    <row r="303" spans="1:12" x14ac:dyDescent="0.4">
      <c r="A303" s="1">
        <v>43896</v>
      </c>
      <c r="B303" s="4"/>
      <c r="C303" s="2" t="s">
        <v>83</v>
      </c>
      <c r="E303">
        <v>0</v>
      </c>
      <c r="F303" s="2" t="s">
        <v>232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4">
        <v>0</v>
      </c>
      <c r="C304" s="2" t="s">
        <v>18</v>
      </c>
      <c r="D304">
        <v>0</v>
      </c>
      <c r="E304">
        <v>23</v>
      </c>
      <c r="F304" s="2" t="s">
        <v>232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4">
        <v>0</v>
      </c>
      <c r="C305" s="2" t="s">
        <v>20</v>
      </c>
      <c r="D305">
        <v>0</v>
      </c>
      <c r="E305">
        <v>6</v>
      </c>
      <c r="F305" s="2" t="s">
        <v>232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326</v>
      </c>
    </row>
    <row r="306" spans="1:12" x14ac:dyDescent="0.4">
      <c r="A306" s="1">
        <v>43896</v>
      </c>
      <c r="B306" s="4">
        <v>0.33333333333333331</v>
      </c>
      <c r="C306" s="2" t="s">
        <v>41</v>
      </c>
      <c r="D306">
        <v>0</v>
      </c>
      <c r="E306">
        <v>3</v>
      </c>
      <c r="F306" s="2" t="s">
        <v>232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283</v>
      </c>
    </row>
    <row r="307" spans="1:12" x14ac:dyDescent="0.4">
      <c r="A307" s="1">
        <v>43896</v>
      </c>
      <c r="B307" s="4">
        <v>0.60416666666666663</v>
      </c>
      <c r="C307" s="2" t="s">
        <v>12</v>
      </c>
      <c r="D307">
        <v>0</v>
      </c>
      <c r="E307">
        <v>29</v>
      </c>
      <c r="F307" s="2" t="s">
        <v>232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4">
        <v>0</v>
      </c>
      <c r="C308" s="2" t="s">
        <v>10</v>
      </c>
      <c r="D308">
        <v>22</v>
      </c>
      <c r="E308">
        <v>1</v>
      </c>
      <c r="F308" s="2" t="s">
        <v>232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4"/>
      <c r="C309" s="2" t="s">
        <v>209</v>
      </c>
      <c r="E309">
        <v>221</v>
      </c>
      <c r="F309" s="2" t="s">
        <v>237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4"/>
      <c r="C310" s="2" t="s">
        <v>22</v>
      </c>
      <c r="E310">
        <v>13</v>
      </c>
      <c r="F310" s="2" t="s">
        <v>232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4"/>
      <c r="C311" s="2" t="s">
        <v>91</v>
      </c>
      <c r="E311">
        <v>0</v>
      </c>
      <c r="F311" s="2" t="s">
        <v>232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4">
        <v>0</v>
      </c>
      <c r="C312" s="2" t="s">
        <v>52</v>
      </c>
      <c r="D312">
        <v>0</v>
      </c>
      <c r="E312">
        <v>1</v>
      </c>
      <c r="F312" s="2" t="s">
        <v>232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4"/>
      <c r="C313" s="2" t="s">
        <v>15</v>
      </c>
      <c r="E313">
        <v>23</v>
      </c>
      <c r="F313" s="2" t="s">
        <v>232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4">
        <v>0</v>
      </c>
      <c r="C314" s="2" t="s">
        <v>17</v>
      </c>
      <c r="D314">
        <v>0</v>
      </c>
      <c r="E314">
        <v>15</v>
      </c>
      <c r="F314" s="2" t="s">
        <v>232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4">
        <v>0.5</v>
      </c>
      <c r="C315" s="2" t="s">
        <v>13</v>
      </c>
      <c r="D315">
        <v>0</v>
      </c>
      <c r="E315">
        <v>21</v>
      </c>
      <c r="F315" s="2" t="s">
        <v>232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4"/>
      <c r="C316" s="2" t="s">
        <v>26</v>
      </c>
      <c r="E316">
        <v>7</v>
      </c>
      <c r="F316" s="2" t="s">
        <v>232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4">
        <v>0</v>
      </c>
      <c r="C317" s="2" t="s">
        <v>8</v>
      </c>
      <c r="D317">
        <v>1324</v>
      </c>
      <c r="E317">
        <v>38</v>
      </c>
      <c r="F317" s="2" t="s">
        <v>232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305</v>
      </c>
    </row>
    <row r="318" spans="1:12" x14ac:dyDescent="0.4">
      <c r="A318" s="1">
        <v>43897</v>
      </c>
      <c r="B318" s="4"/>
      <c r="C318" s="2" t="s">
        <v>28</v>
      </c>
      <c r="E318">
        <v>0</v>
      </c>
      <c r="F318" s="2" t="s">
        <v>232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4"/>
      <c r="C319" s="2" t="s">
        <v>105</v>
      </c>
      <c r="E319">
        <v>15</v>
      </c>
      <c r="F319" s="2" t="s">
        <v>232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4">
        <v>0</v>
      </c>
      <c r="C320" s="2" t="s">
        <v>38</v>
      </c>
      <c r="D320">
        <v>0</v>
      </c>
      <c r="E320">
        <v>5</v>
      </c>
      <c r="F320" s="2" t="s">
        <v>232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374</v>
      </c>
    </row>
    <row r="321" spans="1:12" x14ac:dyDescent="0.4">
      <c r="A321" s="1">
        <v>43897</v>
      </c>
      <c r="B321" s="4"/>
      <c r="C321" s="2" t="s">
        <v>50</v>
      </c>
      <c r="E321">
        <v>3</v>
      </c>
      <c r="F321" s="2" t="s">
        <v>232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4">
        <v>0</v>
      </c>
      <c r="C322" s="2" t="s">
        <v>29</v>
      </c>
      <c r="D322">
        <v>0</v>
      </c>
      <c r="E322">
        <v>18</v>
      </c>
      <c r="F322" s="2" t="s">
        <v>232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259</v>
      </c>
    </row>
    <row r="323" spans="1:12" x14ac:dyDescent="0.4">
      <c r="A323" s="1">
        <v>43897</v>
      </c>
      <c r="B323" s="4"/>
      <c r="C323" s="2" t="s">
        <v>77</v>
      </c>
      <c r="E323">
        <v>0</v>
      </c>
      <c r="F323" s="2" t="s">
        <v>232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4"/>
      <c r="C324" s="2" t="s">
        <v>86</v>
      </c>
      <c r="E324">
        <v>0</v>
      </c>
      <c r="F324" s="2" t="s">
        <v>232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4"/>
      <c r="C325" s="2" t="s">
        <v>33</v>
      </c>
      <c r="E325">
        <v>4</v>
      </c>
      <c r="F325" s="2" t="s">
        <v>232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4"/>
      <c r="C326" s="2" t="s">
        <v>115</v>
      </c>
      <c r="E326">
        <v>0</v>
      </c>
      <c r="F326" s="2" t="s">
        <v>232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4"/>
      <c r="C327" s="2" t="s">
        <v>61</v>
      </c>
      <c r="E327">
        <v>1</v>
      </c>
      <c r="F327" s="2" t="s">
        <v>232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4"/>
      <c r="C328" s="2" t="s">
        <v>39</v>
      </c>
      <c r="E328">
        <v>6</v>
      </c>
      <c r="F328" s="2" t="s">
        <v>232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4"/>
      <c r="C329" s="2" t="s">
        <v>98</v>
      </c>
      <c r="E329">
        <v>1</v>
      </c>
      <c r="F329" s="2" t="s">
        <v>232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4">
        <v>0</v>
      </c>
      <c r="C330" s="2" t="s">
        <v>9</v>
      </c>
      <c r="D330">
        <v>0</v>
      </c>
      <c r="E330">
        <v>41</v>
      </c>
      <c r="F330" s="2" t="s">
        <v>232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306</v>
      </c>
    </row>
    <row r="331" spans="1:12" x14ac:dyDescent="0.4">
      <c r="A331" s="1">
        <v>43897</v>
      </c>
      <c r="B331" s="4"/>
      <c r="C331" s="2" t="s">
        <v>83</v>
      </c>
      <c r="E331">
        <v>0</v>
      </c>
      <c r="F331" s="2" t="s">
        <v>232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4">
        <v>0</v>
      </c>
      <c r="C332" s="2" t="s">
        <v>18</v>
      </c>
      <c r="D332">
        <v>0</v>
      </c>
      <c r="E332">
        <v>30</v>
      </c>
      <c r="F332" s="2" t="s">
        <v>232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4">
        <v>0</v>
      </c>
      <c r="C333" s="2" t="s">
        <v>20</v>
      </c>
      <c r="D333">
        <v>0</v>
      </c>
      <c r="E333">
        <v>7</v>
      </c>
      <c r="F333" s="2" t="s">
        <v>232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326</v>
      </c>
    </row>
    <row r="334" spans="1:12" x14ac:dyDescent="0.4">
      <c r="A334" s="1">
        <v>43897</v>
      </c>
      <c r="B334" s="4">
        <v>0.33333333333333331</v>
      </c>
      <c r="C334" s="2" t="s">
        <v>41</v>
      </c>
      <c r="D334">
        <v>0</v>
      </c>
      <c r="E334">
        <v>3</v>
      </c>
      <c r="F334" s="2" t="s">
        <v>232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283</v>
      </c>
    </row>
    <row r="335" spans="1:12" x14ac:dyDescent="0.4">
      <c r="A335" s="1">
        <v>43897</v>
      </c>
      <c r="B335" s="4">
        <v>0.60416666666666663</v>
      </c>
      <c r="C335" s="2" t="s">
        <v>12</v>
      </c>
      <c r="D335">
        <v>0</v>
      </c>
      <c r="E335">
        <v>34</v>
      </c>
      <c r="F335" s="2" t="s">
        <v>232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4"/>
      <c r="C336" s="2" t="s">
        <v>10</v>
      </c>
      <c r="E336">
        <v>1</v>
      </c>
      <c r="F336" s="2" t="s">
        <v>232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4"/>
      <c r="C337" s="2" t="s">
        <v>209</v>
      </c>
      <c r="E337">
        <v>287</v>
      </c>
      <c r="F337" s="2" t="s">
        <v>219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4"/>
      <c r="C338" s="2" t="s">
        <v>22</v>
      </c>
      <c r="E338">
        <v>13</v>
      </c>
      <c r="F338" s="2" t="s">
        <v>232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4"/>
      <c r="C339" s="2" t="s">
        <v>91</v>
      </c>
      <c r="E339">
        <v>0</v>
      </c>
      <c r="F339" s="2" t="s">
        <v>232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4">
        <v>0</v>
      </c>
      <c r="C340" s="2" t="s">
        <v>52</v>
      </c>
      <c r="D340">
        <v>0</v>
      </c>
      <c r="E340">
        <v>1</v>
      </c>
      <c r="F340" s="2" t="s">
        <v>232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4"/>
      <c r="C341" s="2" t="s">
        <v>15</v>
      </c>
      <c r="E341">
        <v>28</v>
      </c>
      <c r="F341" s="2" t="s">
        <v>232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4">
        <v>0</v>
      </c>
      <c r="C342" s="2" t="s">
        <v>17</v>
      </c>
      <c r="D342">
        <v>0</v>
      </c>
      <c r="E342">
        <v>19</v>
      </c>
      <c r="F342" s="2" t="s">
        <v>232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4">
        <v>0.5</v>
      </c>
      <c r="C343" s="2" t="s">
        <v>13</v>
      </c>
      <c r="D343">
        <v>0</v>
      </c>
      <c r="E343">
        <v>24</v>
      </c>
      <c r="F343" s="2" t="s">
        <v>232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4">
        <v>0</v>
      </c>
      <c r="C344" s="2" t="s">
        <v>26</v>
      </c>
      <c r="D344">
        <v>0</v>
      </c>
      <c r="E344">
        <v>8</v>
      </c>
      <c r="F344" s="2" t="s">
        <v>232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4">
        <v>0</v>
      </c>
      <c r="C345" s="2" t="s">
        <v>8</v>
      </c>
      <c r="D345">
        <v>1393</v>
      </c>
      <c r="E345">
        <v>40</v>
      </c>
      <c r="F345" s="2" t="s">
        <v>212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305</v>
      </c>
    </row>
    <row r="346" spans="1:12" x14ac:dyDescent="0.4">
      <c r="A346" s="1">
        <v>43898</v>
      </c>
      <c r="B346" s="4"/>
      <c r="C346" s="2" t="s">
        <v>28</v>
      </c>
      <c r="E346">
        <v>0</v>
      </c>
      <c r="F346" s="2" t="s">
        <v>232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4"/>
      <c r="C347" s="2" t="s">
        <v>105</v>
      </c>
      <c r="E347">
        <v>16</v>
      </c>
      <c r="F347" s="2" t="s">
        <v>232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4">
        <v>0</v>
      </c>
      <c r="C348" s="2" t="s">
        <v>38</v>
      </c>
      <c r="D348">
        <v>0</v>
      </c>
      <c r="E348">
        <v>5</v>
      </c>
      <c r="F348" s="2" t="s">
        <v>232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374</v>
      </c>
    </row>
    <row r="349" spans="1:12" x14ac:dyDescent="0.4">
      <c r="A349" s="1">
        <v>43898</v>
      </c>
      <c r="B349" s="4"/>
      <c r="C349" s="2" t="s">
        <v>50</v>
      </c>
      <c r="E349">
        <v>4</v>
      </c>
      <c r="F349" s="2" t="s">
        <v>232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4">
        <v>0</v>
      </c>
      <c r="C350" s="2" t="s">
        <v>29</v>
      </c>
      <c r="D350">
        <v>0</v>
      </c>
      <c r="E350">
        <v>24</v>
      </c>
      <c r="F350" s="2" t="s">
        <v>232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259</v>
      </c>
    </row>
    <row r="351" spans="1:12" x14ac:dyDescent="0.4">
      <c r="A351" s="1">
        <v>43898</v>
      </c>
      <c r="B351" s="4"/>
      <c r="C351" s="2" t="s">
        <v>77</v>
      </c>
      <c r="E351">
        <v>0</v>
      </c>
      <c r="F351" s="2" t="s">
        <v>232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4"/>
      <c r="C352" s="2" t="s">
        <v>86</v>
      </c>
      <c r="E352">
        <v>0</v>
      </c>
      <c r="F352" s="2" t="s">
        <v>232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4"/>
      <c r="C353" s="2" t="s">
        <v>33</v>
      </c>
      <c r="E353">
        <v>6</v>
      </c>
      <c r="F353" s="2" t="s">
        <v>232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4"/>
      <c r="C354" s="2" t="s">
        <v>115</v>
      </c>
      <c r="E354">
        <v>0</v>
      </c>
      <c r="F354" s="2" t="s">
        <v>232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4"/>
      <c r="C355" s="2" t="s">
        <v>61</v>
      </c>
      <c r="E355">
        <v>2</v>
      </c>
      <c r="F355" s="2" t="s">
        <v>232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4"/>
      <c r="C356" s="2" t="s">
        <v>39</v>
      </c>
      <c r="E356">
        <v>7</v>
      </c>
      <c r="F356" s="2" t="s">
        <v>232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4"/>
      <c r="C357" s="2" t="s">
        <v>98</v>
      </c>
      <c r="E357">
        <v>1</v>
      </c>
      <c r="F357" s="2" t="s">
        <v>232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4">
        <v>0</v>
      </c>
      <c r="C358" s="2" t="s">
        <v>9</v>
      </c>
      <c r="D358">
        <v>0</v>
      </c>
      <c r="E358">
        <v>49</v>
      </c>
      <c r="F358" s="2" t="s">
        <v>232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306</v>
      </c>
    </row>
    <row r="359" spans="1:12" x14ac:dyDescent="0.4">
      <c r="A359" s="1">
        <v>43898</v>
      </c>
      <c r="B359" s="4"/>
      <c r="C359" s="2" t="s">
        <v>83</v>
      </c>
      <c r="E359">
        <v>0</v>
      </c>
      <c r="F359" s="2" t="s">
        <v>232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4">
        <v>0</v>
      </c>
      <c r="C360" s="2" t="s">
        <v>18</v>
      </c>
      <c r="D360">
        <v>0</v>
      </c>
      <c r="E360">
        <v>40</v>
      </c>
      <c r="F360" s="2" t="s">
        <v>232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4">
        <v>0</v>
      </c>
      <c r="C361" s="2" t="s">
        <v>20</v>
      </c>
      <c r="D361">
        <v>0</v>
      </c>
      <c r="E361">
        <v>12</v>
      </c>
      <c r="F361" s="2" t="s">
        <v>232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326</v>
      </c>
    </row>
    <row r="362" spans="1:12" x14ac:dyDescent="0.4">
      <c r="A362" s="1">
        <v>43898</v>
      </c>
      <c r="B362" s="4">
        <v>0.33333333333333331</v>
      </c>
      <c r="C362" s="2" t="s">
        <v>41</v>
      </c>
      <c r="D362">
        <v>0</v>
      </c>
      <c r="E362">
        <v>3</v>
      </c>
      <c r="F362" s="2" t="s">
        <v>232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283</v>
      </c>
    </row>
    <row r="363" spans="1:12" x14ac:dyDescent="0.4">
      <c r="A363" s="1">
        <v>43898</v>
      </c>
      <c r="B363" s="4">
        <v>0.60416666666666663</v>
      </c>
      <c r="C363" s="2" t="s">
        <v>12</v>
      </c>
      <c r="D363">
        <v>0</v>
      </c>
      <c r="E363">
        <v>40</v>
      </c>
      <c r="F363" s="2" t="s">
        <v>232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4"/>
      <c r="C364" s="2" t="s">
        <v>10</v>
      </c>
      <c r="E364">
        <v>1</v>
      </c>
      <c r="F364" s="2" t="s">
        <v>232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4"/>
      <c r="C365" s="2" t="s">
        <v>209</v>
      </c>
      <c r="E365">
        <v>343</v>
      </c>
      <c r="F365" s="2" t="s">
        <v>218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4">
        <v>0.625</v>
      </c>
      <c r="C366" s="2" t="s">
        <v>22</v>
      </c>
      <c r="D366">
        <v>0</v>
      </c>
      <c r="E366">
        <v>14</v>
      </c>
      <c r="F366" s="2" t="s">
        <v>232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4"/>
      <c r="C367" s="2" t="s">
        <v>91</v>
      </c>
      <c r="E367">
        <v>0</v>
      </c>
      <c r="F367" s="2" t="s">
        <v>232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4">
        <v>0</v>
      </c>
      <c r="C368" s="2" t="s">
        <v>52</v>
      </c>
      <c r="D368">
        <v>0</v>
      </c>
      <c r="E368">
        <v>2</v>
      </c>
      <c r="F368" s="2" t="s">
        <v>232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4">
        <v>0</v>
      </c>
      <c r="C369" s="2" t="s">
        <v>15</v>
      </c>
      <c r="D369">
        <v>0</v>
      </c>
      <c r="E369">
        <v>34</v>
      </c>
      <c r="F369" s="2" t="s">
        <v>232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4">
        <v>0</v>
      </c>
      <c r="C370" s="2" t="s">
        <v>17</v>
      </c>
      <c r="D370">
        <v>0</v>
      </c>
      <c r="E370">
        <v>20</v>
      </c>
      <c r="F370" s="2" t="s">
        <v>232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4">
        <v>0.5</v>
      </c>
      <c r="C371" s="2" t="s">
        <v>13</v>
      </c>
      <c r="D371">
        <v>0</v>
      </c>
      <c r="E371">
        <v>28</v>
      </c>
      <c r="F371" s="2" t="s">
        <v>232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4">
        <v>0</v>
      </c>
      <c r="C372" s="2" t="s">
        <v>26</v>
      </c>
      <c r="D372">
        <v>0</v>
      </c>
      <c r="E372">
        <v>11</v>
      </c>
      <c r="F372" s="2" t="s">
        <v>232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4">
        <v>0</v>
      </c>
      <c r="C373" s="2" t="s">
        <v>8</v>
      </c>
      <c r="D373">
        <v>1499</v>
      </c>
      <c r="E373">
        <v>56</v>
      </c>
      <c r="F373" s="2" t="s">
        <v>213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305</v>
      </c>
    </row>
    <row r="374" spans="1:12" x14ac:dyDescent="0.4">
      <c r="A374" s="1">
        <v>43899</v>
      </c>
      <c r="B374" s="4"/>
      <c r="C374" s="2" t="s">
        <v>28</v>
      </c>
      <c r="E374">
        <v>0</v>
      </c>
      <c r="F374" s="2" t="s">
        <v>232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4"/>
      <c r="C375" s="2" t="s">
        <v>105</v>
      </c>
      <c r="E375">
        <v>18</v>
      </c>
      <c r="F375" s="2" t="s">
        <v>232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4">
        <v>0</v>
      </c>
      <c r="C376" s="2" t="s">
        <v>38</v>
      </c>
      <c r="D376">
        <v>0</v>
      </c>
      <c r="E376">
        <v>7</v>
      </c>
      <c r="F376" s="2" t="s">
        <v>232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374</v>
      </c>
    </row>
    <row r="377" spans="1:12" x14ac:dyDescent="0.4">
      <c r="A377" s="1">
        <v>43899</v>
      </c>
      <c r="B377" s="4"/>
      <c r="C377" s="2" t="s">
        <v>50</v>
      </c>
      <c r="E377">
        <v>5</v>
      </c>
      <c r="F377" s="2" t="s">
        <v>232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4">
        <v>0</v>
      </c>
      <c r="C378" s="2" t="s">
        <v>29</v>
      </c>
      <c r="D378">
        <v>0</v>
      </c>
      <c r="E378">
        <v>27</v>
      </c>
      <c r="F378" s="2" t="s">
        <v>232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259</v>
      </c>
    </row>
    <row r="379" spans="1:12" x14ac:dyDescent="0.4">
      <c r="A379" s="1">
        <v>43899</v>
      </c>
      <c r="B379" s="4"/>
      <c r="C379" s="2" t="s">
        <v>77</v>
      </c>
      <c r="E379">
        <v>0</v>
      </c>
      <c r="F379" s="2" t="s">
        <v>232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4"/>
      <c r="C380" s="2" t="s">
        <v>86</v>
      </c>
      <c r="E380">
        <v>0</v>
      </c>
      <c r="F380" s="2" t="s">
        <v>232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4"/>
      <c r="C381" s="2" t="s">
        <v>33</v>
      </c>
      <c r="E381">
        <v>9</v>
      </c>
      <c r="F381" s="2" t="s">
        <v>232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4"/>
      <c r="C382" s="2" t="s">
        <v>115</v>
      </c>
      <c r="E382">
        <v>0</v>
      </c>
      <c r="F382" s="2" t="s">
        <v>232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4"/>
      <c r="C383" s="2" t="s">
        <v>61</v>
      </c>
      <c r="E383">
        <v>3</v>
      </c>
      <c r="F383" s="2" t="s">
        <v>232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4"/>
      <c r="C384" s="2" t="s">
        <v>39</v>
      </c>
      <c r="E384">
        <v>7</v>
      </c>
      <c r="F384" s="2" t="s">
        <v>232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4"/>
      <c r="C385" s="2" t="s">
        <v>98</v>
      </c>
      <c r="E385">
        <v>1</v>
      </c>
      <c r="F385" s="2" t="s">
        <v>232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4">
        <v>0</v>
      </c>
      <c r="C386" s="2" t="s">
        <v>9</v>
      </c>
      <c r="D386">
        <v>0</v>
      </c>
      <c r="E386">
        <v>61</v>
      </c>
      <c r="F386" s="2" t="s">
        <v>232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306</v>
      </c>
    </row>
    <row r="387" spans="1:12" x14ac:dyDescent="0.4">
      <c r="A387" s="1">
        <v>43899</v>
      </c>
      <c r="B387" s="4"/>
      <c r="C387" s="2" t="s">
        <v>83</v>
      </c>
      <c r="E387">
        <v>0</v>
      </c>
      <c r="F387" s="2" t="s">
        <v>232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4">
        <v>0</v>
      </c>
      <c r="C388" s="2" t="s">
        <v>18</v>
      </c>
      <c r="D388">
        <v>0</v>
      </c>
      <c r="E388">
        <v>51</v>
      </c>
      <c r="F388" s="2" t="s">
        <v>232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4">
        <v>0</v>
      </c>
      <c r="C389" s="2" t="s">
        <v>20</v>
      </c>
      <c r="D389">
        <v>0</v>
      </c>
      <c r="E389">
        <v>17</v>
      </c>
      <c r="F389" s="2" t="s">
        <v>232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326</v>
      </c>
    </row>
    <row r="390" spans="1:12" x14ac:dyDescent="0.4">
      <c r="A390" s="1">
        <v>43899</v>
      </c>
      <c r="B390" s="4">
        <v>0.33333333333333331</v>
      </c>
      <c r="C390" s="2" t="s">
        <v>41</v>
      </c>
      <c r="D390">
        <v>0</v>
      </c>
      <c r="E390">
        <v>10</v>
      </c>
      <c r="F390" s="2" t="s">
        <v>232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283</v>
      </c>
    </row>
    <row r="391" spans="1:12" x14ac:dyDescent="0.4">
      <c r="A391" s="1">
        <v>43899</v>
      </c>
      <c r="B391" s="4">
        <v>0.60416666666666663</v>
      </c>
      <c r="C391" s="2" t="s">
        <v>12</v>
      </c>
      <c r="D391">
        <v>0</v>
      </c>
      <c r="E391">
        <v>49</v>
      </c>
      <c r="F391" s="2" t="s">
        <v>232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4">
        <v>0</v>
      </c>
      <c r="C392" s="2" t="s">
        <v>10</v>
      </c>
      <c r="D392">
        <v>24</v>
      </c>
      <c r="E392">
        <v>1</v>
      </c>
      <c r="F392" s="2" t="s">
        <v>232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4"/>
      <c r="C393" s="2" t="s">
        <v>209</v>
      </c>
      <c r="E393">
        <v>431</v>
      </c>
      <c r="F393" s="2" t="s">
        <v>222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4">
        <v>0.625</v>
      </c>
      <c r="C394" s="2" t="s">
        <v>22</v>
      </c>
      <c r="D394">
        <v>0</v>
      </c>
      <c r="E394">
        <v>17</v>
      </c>
      <c r="F394" s="2" t="s">
        <v>232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4"/>
      <c r="C395" s="2" t="s">
        <v>91</v>
      </c>
      <c r="E395">
        <v>0</v>
      </c>
      <c r="F395" s="2" t="s">
        <v>232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4"/>
      <c r="C396" s="2" t="s">
        <v>52</v>
      </c>
      <c r="E396">
        <v>3</v>
      </c>
      <c r="F396" s="2" t="s">
        <v>232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4"/>
      <c r="C397" s="2" t="s">
        <v>15</v>
      </c>
      <c r="E397">
        <v>47</v>
      </c>
      <c r="F397" s="2" t="s">
        <v>232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4">
        <v>0</v>
      </c>
      <c r="C398" s="2" t="s">
        <v>17</v>
      </c>
      <c r="D398">
        <v>0</v>
      </c>
      <c r="E398">
        <v>22</v>
      </c>
      <c r="F398" s="2" t="s">
        <v>232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4">
        <v>0.5</v>
      </c>
      <c r="C399" s="2" t="s">
        <v>13</v>
      </c>
      <c r="D399">
        <v>0</v>
      </c>
      <c r="E399">
        <v>33</v>
      </c>
      <c r="F399" s="2" t="s">
        <v>232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4"/>
      <c r="C400" s="2" t="s">
        <v>26</v>
      </c>
      <c r="E400">
        <v>14</v>
      </c>
      <c r="F400" s="2" t="s">
        <v>232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4">
        <v>0</v>
      </c>
      <c r="C401" s="2" t="s">
        <v>8</v>
      </c>
      <c r="D401">
        <v>1678</v>
      </c>
      <c r="E401">
        <v>76</v>
      </c>
      <c r="F401" s="2" t="s">
        <v>211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305</v>
      </c>
    </row>
    <row r="402" spans="1:12" x14ac:dyDescent="0.4">
      <c r="A402" s="1">
        <v>43900</v>
      </c>
      <c r="B402" s="4">
        <v>0</v>
      </c>
      <c r="C402" s="2" t="s">
        <v>28</v>
      </c>
      <c r="D402">
        <v>0</v>
      </c>
      <c r="E402">
        <v>1</v>
      </c>
      <c r="F402" s="2" t="s">
        <v>232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360</v>
      </c>
    </row>
    <row r="403" spans="1:12" x14ac:dyDescent="0.4">
      <c r="A403" s="1">
        <v>43900</v>
      </c>
      <c r="B403" s="4"/>
      <c r="C403" s="2" t="s">
        <v>105</v>
      </c>
      <c r="E403">
        <v>19</v>
      </c>
      <c r="F403" s="2" t="s">
        <v>232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4">
        <v>0</v>
      </c>
      <c r="C404" s="2" t="s">
        <v>38</v>
      </c>
      <c r="D404">
        <v>0</v>
      </c>
      <c r="E404">
        <v>7</v>
      </c>
      <c r="F404" s="2" t="s">
        <v>232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374</v>
      </c>
    </row>
    <row r="405" spans="1:12" x14ac:dyDescent="0.4">
      <c r="A405" s="1">
        <v>43900</v>
      </c>
      <c r="B405" s="4"/>
      <c r="C405" s="2" t="s">
        <v>50</v>
      </c>
      <c r="E405">
        <v>8</v>
      </c>
      <c r="F405" s="2" t="s">
        <v>232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4">
        <v>0</v>
      </c>
      <c r="C406" s="2" t="s">
        <v>29</v>
      </c>
      <c r="D406">
        <v>0</v>
      </c>
      <c r="E406">
        <v>31</v>
      </c>
      <c r="F406" s="2" t="s">
        <v>232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259</v>
      </c>
    </row>
    <row r="407" spans="1:12" x14ac:dyDescent="0.4">
      <c r="A407" s="1">
        <v>43900</v>
      </c>
      <c r="B407" s="4"/>
      <c r="C407" s="2" t="s">
        <v>77</v>
      </c>
      <c r="E407">
        <v>0</v>
      </c>
      <c r="F407" s="2" t="s">
        <v>232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4"/>
      <c r="C408" s="2" t="s">
        <v>86</v>
      </c>
      <c r="E408">
        <v>0</v>
      </c>
      <c r="F408" s="2" t="s">
        <v>232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4"/>
      <c r="C409" s="2" t="s">
        <v>33</v>
      </c>
      <c r="E409">
        <v>11</v>
      </c>
      <c r="F409" s="2" t="s">
        <v>232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4"/>
      <c r="C410" s="2" t="s">
        <v>115</v>
      </c>
      <c r="E410">
        <v>0</v>
      </c>
      <c r="F410" s="2" t="s">
        <v>232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4"/>
      <c r="C411" s="2" t="s">
        <v>61</v>
      </c>
      <c r="E411">
        <v>3</v>
      </c>
      <c r="F411" s="2" t="s">
        <v>232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4"/>
      <c r="C412" s="2" t="s">
        <v>39</v>
      </c>
      <c r="E412">
        <v>7</v>
      </c>
      <c r="F412" s="2" t="s">
        <v>232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4"/>
      <c r="C413" s="2" t="s">
        <v>98</v>
      </c>
      <c r="E413">
        <v>3</v>
      </c>
      <c r="F413" s="2" t="s">
        <v>232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4">
        <v>0</v>
      </c>
      <c r="C414" s="2" t="s">
        <v>9</v>
      </c>
      <c r="D414">
        <v>0</v>
      </c>
      <c r="E414">
        <v>95</v>
      </c>
      <c r="F414" s="2" t="s">
        <v>232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306</v>
      </c>
    </row>
    <row r="415" spans="1:12" x14ac:dyDescent="0.4">
      <c r="A415" s="1">
        <v>43900</v>
      </c>
      <c r="B415" s="4"/>
      <c r="C415" s="2" t="s">
        <v>83</v>
      </c>
      <c r="E415">
        <v>0</v>
      </c>
      <c r="F415" s="2" t="s">
        <v>232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4">
        <v>0</v>
      </c>
      <c r="C416" s="2" t="s">
        <v>18</v>
      </c>
      <c r="D416">
        <v>0</v>
      </c>
      <c r="E416">
        <v>130</v>
      </c>
      <c r="F416" s="2" t="s">
        <v>232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4">
        <v>0</v>
      </c>
      <c r="C417" s="2" t="s">
        <v>20</v>
      </c>
      <c r="D417">
        <v>0</v>
      </c>
      <c r="E417">
        <v>22</v>
      </c>
      <c r="F417" s="2" t="s">
        <v>232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326</v>
      </c>
    </row>
    <row r="418" spans="1:12" x14ac:dyDescent="0.4">
      <c r="A418" s="1">
        <v>43900</v>
      </c>
      <c r="B418" s="4">
        <v>0.33333333333333331</v>
      </c>
      <c r="C418" s="2" t="s">
        <v>41</v>
      </c>
      <c r="D418">
        <v>0</v>
      </c>
      <c r="E418">
        <v>10</v>
      </c>
      <c r="F418" s="2" t="s">
        <v>232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283</v>
      </c>
    </row>
    <row r="419" spans="1:12" x14ac:dyDescent="0.4">
      <c r="A419" s="1">
        <v>43900</v>
      </c>
      <c r="B419" s="4">
        <v>0.60416666666666663</v>
      </c>
      <c r="C419" s="2" t="s">
        <v>12</v>
      </c>
      <c r="D419">
        <v>0</v>
      </c>
      <c r="E419">
        <v>62</v>
      </c>
      <c r="F419" s="2" t="s">
        <v>232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4">
        <v>0</v>
      </c>
      <c r="C420" s="2" t="s">
        <v>10</v>
      </c>
      <c r="D420">
        <v>37</v>
      </c>
      <c r="E420">
        <v>1</v>
      </c>
      <c r="F420" s="2" t="s">
        <v>232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4"/>
      <c r="C421" s="2" t="s">
        <v>209</v>
      </c>
      <c r="E421">
        <v>622</v>
      </c>
      <c r="F421" s="2" t="s">
        <v>301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4">
        <v>0.625</v>
      </c>
      <c r="C422" s="2" t="s">
        <v>22</v>
      </c>
      <c r="D422">
        <v>0</v>
      </c>
      <c r="E422">
        <v>18</v>
      </c>
      <c r="F422" s="2" t="s">
        <v>232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4"/>
      <c r="C423" s="2" t="s">
        <v>91</v>
      </c>
      <c r="E423">
        <v>0</v>
      </c>
      <c r="F423" s="2" t="s">
        <v>232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4"/>
      <c r="C424" s="2" t="s">
        <v>52</v>
      </c>
      <c r="E424">
        <v>4</v>
      </c>
      <c r="F424" s="2" t="s">
        <v>232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4"/>
      <c r="C425" s="2" t="s">
        <v>15</v>
      </c>
      <c r="E425">
        <v>59</v>
      </c>
      <c r="F425" s="2" t="s">
        <v>232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4">
        <v>0</v>
      </c>
      <c r="C426" s="2" t="s">
        <v>17</v>
      </c>
      <c r="D426">
        <v>0</v>
      </c>
      <c r="E426">
        <v>26</v>
      </c>
      <c r="F426" s="2" t="s">
        <v>232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4">
        <v>0.5</v>
      </c>
      <c r="C427" s="2" t="s">
        <v>13</v>
      </c>
      <c r="D427">
        <v>0</v>
      </c>
      <c r="E427">
        <v>49</v>
      </c>
      <c r="F427" s="2" t="s">
        <v>232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4">
        <v>0</v>
      </c>
      <c r="C428" s="2" t="s">
        <v>26</v>
      </c>
      <c r="D428">
        <v>0</v>
      </c>
      <c r="E428">
        <v>16</v>
      </c>
      <c r="F428" s="2" t="s">
        <v>232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375</v>
      </c>
    </row>
    <row r="429" spans="1:12" x14ac:dyDescent="0.4">
      <c r="A429" s="1">
        <v>43901</v>
      </c>
      <c r="B429" s="4">
        <v>0</v>
      </c>
      <c r="C429" s="2" t="s">
        <v>8</v>
      </c>
      <c r="D429">
        <v>1928</v>
      </c>
      <c r="E429">
        <v>109</v>
      </c>
      <c r="F429" s="2" t="s">
        <v>213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305</v>
      </c>
    </row>
    <row r="430" spans="1:12" x14ac:dyDescent="0.4">
      <c r="A430" s="1">
        <v>43901</v>
      </c>
      <c r="B430" s="4">
        <v>0</v>
      </c>
      <c r="C430" s="2" t="s">
        <v>28</v>
      </c>
      <c r="D430">
        <v>0</v>
      </c>
      <c r="E430">
        <v>1</v>
      </c>
      <c r="F430" s="2" t="s">
        <v>232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360</v>
      </c>
    </row>
    <row r="431" spans="1:12" x14ac:dyDescent="0.4">
      <c r="A431" s="1">
        <v>43901</v>
      </c>
      <c r="B431" s="4"/>
      <c r="C431" s="2" t="s">
        <v>105</v>
      </c>
      <c r="E431">
        <v>27</v>
      </c>
      <c r="F431" s="2" t="s">
        <v>232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4">
        <v>0</v>
      </c>
      <c r="C432" s="2" t="s">
        <v>38</v>
      </c>
      <c r="D432">
        <v>0</v>
      </c>
      <c r="E432">
        <v>7</v>
      </c>
      <c r="F432" s="2" t="s">
        <v>232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374</v>
      </c>
    </row>
    <row r="433" spans="1:12" x14ac:dyDescent="0.4">
      <c r="A433" s="1">
        <v>43901</v>
      </c>
      <c r="B433" s="4"/>
      <c r="C433" s="2" t="s">
        <v>50</v>
      </c>
      <c r="E433">
        <v>11</v>
      </c>
      <c r="F433" s="2" t="s">
        <v>232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4">
        <v>0</v>
      </c>
      <c r="C434" s="2" t="s">
        <v>29</v>
      </c>
      <c r="D434">
        <v>0</v>
      </c>
      <c r="E434">
        <v>37</v>
      </c>
      <c r="F434" s="2" t="s">
        <v>232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259</v>
      </c>
    </row>
    <row r="435" spans="1:12" x14ac:dyDescent="0.4">
      <c r="A435" s="1">
        <v>43901</v>
      </c>
      <c r="B435" s="4">
        <v>0</v>
      </c>
      <c r="C435" s="2" t="s">
        <v>77</v>
      </c>
      <c r="D435">
        <v>0</v>
      </c>
      <c r="E435">
        <v>4</v>
      </c>
      <c r="F435" s="2" t="s">
        <v>232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250</v>
      </c>
    </row>
    <row r="436" spans="1:12" x14ac:dyDescent="0.4">
      <c r="A436" s="1">
        <v>43901</v>
      </c>
      <c r="B436" s="4"/>
      <c r="C436" s="2" t="s">
        <v>86</v>
      </c>
      <c r="E436">
        <v>0</v>
      </c>
      <c r="F436" s="2" t="s">
        <v>232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4"/>
      <c r="C437" s="2" t="s">
        <v>33</v>
      </c>
      <c r="E437">
        <v>13</v>
      </c>
      <c r="F437" s="2" t="s">
        <v>232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4">
        <v>0</v>
      </c>
      <c r="C438" s="2" t="s">
        <v>115</v>
      </c>
      <c r="D438">
        <v>0</v>
      </c>
      <c r="E438">
        <v>1</v>
      </c>
      <c r="F438" s="2" t="s">
        <v>232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376</v>
      </c>
    </row>
    <row r="439" spans="1:12" x14ac:dyDescent="0.4">
      <c r="A439" s="1">
        <v>43901</v>
      </c>
      <c r="B439" s="4"/>
      <c r="C439" s="2" t="s">
        <v>61</v>
      </c>
      <c r="E439">
        <v>4</v>
      </c>
      <c r="F439" s="2" t="s">
        <v>232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4"/>
      <c r="C440" s="2" t="s">
        <v>39</v>
      </c>
      <c r="E440">
        <v>8</v>
      </c>
      <c r="F440" s="2" t="s">
        <v>232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4"/>
      <c r="C441" s="2" t="s">
        <v>98</v>
      </c>
      <c r="E441">
        <v>5</v>
      </c>
      <c r="F441" s="2" t="s">
        <v>232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4">
        <v>0</v>
      </c>
      <c r="C442" s="2" t="s">
        <v>9</v>
      </c>
      <c r="D442">
        <v>0</v>
      </c>
      <c r="E442">
        <v>129</v>
      </c>
      <c r="F442" s="2" t="s">
        <v>232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306</v>
      </c>
    </row>
    <row r="443" spans="1:12" x14ac:dyDescent="0.4">
      <c r="A443" s="1">
        <v>43901</v>
      </c>
      <c r="B443" s="4"/>
      <c r="C443" s="2" t="s">
        <v>83</v>
      </c>
      <c r="E443">
        <v>0</v>
      </c>
      <c r="F443" s="2" t="s">
        <v>232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4">
        <v>0</v>
      </c>
      <c r="C444" s="2" t="s">
        <v>18</v>
      </c>
      <c r="D444">
        <v>0</v>
      </c>
      <c r="E444">
        <v>203</v>
      </c>
      <c r="F444" s="2" t="s">
        <v>232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4">
        <v>0</v>
      </c>
      <c r="C445" s="2" t="s">
        <v>20</v>
      </c>
      <c r="D445">
        <v>0</v>
      </c>
      <c r="E445">
        <v>30</v>
      </c>
      <c r="F445" s="2" t="s">
        <v>232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326</v>
      </c>
    </row>
    <row r="446" spans="1:12" x14ac:dyDescent="0.4">
      <c r="A446" s="1">
        <v>43901</v>
      </c>
      <c r="B446" s="4">
        <v>0.33333333333333331</v>
      </c>
      <c r="C446" s="2" t="s">
        <v>41</v>
      </c>
      <c r="D446">
        <v>0</v>
      </c>
      <c r="E446">
        <v>11</v>
      </c>
      <c r="F446" s="2" t="s">
        <v>232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283</v>
      </c>
    </row>
    <row r="447" spans="1:12" x14ac:dyDescent="0.4">
      <c r="A447" s="1">
        <v>43901</v>
      </c>
      <c r="B447" s="4">
        <v>0.60416666666666663</v>
      </c>
      <c r="C447" s="2" t="s">
        <v>12</v>
      </c>
      <c r="D447">
        <v>0</v>
      </c>
      <c r="E447">
        <v>101</v>
      </c>
      <c r="F447" s="2" t="s">
        <v>232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4">
        <v>0</v>
      </c>
      <c r="C448" s="2" t="s">
        <v>10</v>
      </c>
      <c r="D448">
        <v>50</v>
      </c>
      <c r="E448">
        <v>3</v>
      </c>
      <c r="F448" s="2" t="s">
        <v>232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4"/>
      <c r="C449" s="2" t="s">
        <v>209</v>
      </c>
      <c r="E449">
        <v>876</v>
      </c>
      <c r="F449" s="2" t="s">
        <v>255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4">
        <v>0.625</v>
      </c>
      <c r="C450" s="2" t="s">
        <v>22</v>
      </c>
      <c r="D450">
        <v>0</v>
      </c>
      <c r="E450">
        <v>27</v>
      </c>
      <c r="F450" s="2" t="s">
        <v>232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4"/>
      <c r="C451" s="2" t="s">
        <v>91</v>
      </c>
      <c r="E451">
        <v>0</v>
      </c>
      <c r="F451" s="2" t="s">
        <v>232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4">
        <v>0</v>
      </c>
      <c r="C452" s="2" t="s">
        <v>52</v>
      </c>
      <c r="D452">
        <v>0</v>
      </c>
      <c r="E452">
        <v>5</v>
      </c>
      <c r="F452" s="2" t="s">
        <v>232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4"/>
      <c r="C453" s="2" t="s">
        <v>15</v>
      </c>
      <c r="E453">
        <v>72</v>
      </c>
      <c r="F453" s="2" t="s">
        <v>232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4">
        <v>0</v>
      </c>
      <c r="C454" s="2" t="s">
        <v>17</v>
      </c>
      <c r="D454">
        <v>0</v>
      </c>
      <c r="E454">
        <v>26</v>
      </c>
      <c r="F454" s="2" t="s">
        <v>232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4">
        <v>0.5</v>
      </c>
      <c r="C455" s="2" t="s">
        <v>13</v>
      </c>
      <c r="D455">
        <v>0</v>
      </c>
      <c r="E455">
        <v>73</v>
      </c>
      <c r="F455" s="2" t="s">
        <v>232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4">
        <v>0</v>
      </c>
      <c r="C456" s="2" t="s">
        <v>26</v>
      </c>
      <c r="D456">
        <v>0</v>
      </c>
      <c r="E456">
        <v>22</v>
      </c>
      <c r="F456" s="2" t="s">
        <v>232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375</v>
      </c>
    </row>
    <row r="457" spans="1:12" x14ac:dyDescent="0.4">
      <c r="A457" s="1">
        <v>43902</v>
      </c>
      <c r="B457" s="4">
        <v>0</v>
      </c>
      <c r="C457" s="2" t="s">
        <v>8</v>
      </c>
      <c r="D457">
        <v>2306</v>
      </c>
      <c r="E457">
        <v>150</v>
      </c>
      <c r="F457" s="2" t="s">
        <v>211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305</v>
      </c>
    </row>
    <row r="458" spans="1:12" x14ac:dyDescent="0.4">
      <c r="A458" s="1">
        <v>43902</v>
      </c>
      <c r="B458" s="4">
        <v>0</v>
      </c>
      <c r="C458" s="2" t="s">
        <v>28</v>
      </c>
      <c r="D458">
        <v>0</v>
      </c>
      <c r="E458">
        <v>3</v>
      </c>
      <c r="F458" s="2" t="s">
        <v>232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360</v>
      </c>
    </row>
    <row r="459" spans="1:12" x14ac:dyDescent="0.4">
      <c r="A459" s="1">
        <v>43902</v>
      </c>
      <c r="B459" s="4"/>
      <c r="C459" s="2" t="s">
        <v>105</v>
      </c>
      <c r="E459">
        <v>35</v>
      </c>
      <c r="F459" s="2" t="s">
        <v>232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4">
        <v>0</v>
      </c>
      <c r="C460" s="2" t="s">
        <v>38</v>
      </c>
      <c r="D460">
        <v>0</v>
      </c>
      <c r="E460">
        <v>12</v>
      </c>
      <c r="F460" s="2" t="s">
        <v>232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374</v>
      </c>
    </row>
    <row r="461" spans="1:12" x14ac:dyDescent="0.4">
      <c r="A461" s="1">
        <v>43902</v>
      </c>
      <c r="B461" s="4"/>
      <c r="C461" s="2" t="s">
        <v>50</v>
      </c>
      <c r="E461">
        <v>13</v>
      </c>
      <c r="F461" s="2" t="s">
        <v>232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4">
        <v>0</v>
      </c>
      <c r="C462" s="2" t="s">
        <v>29</v>
      </c>
      <c r="D462">
        <v>0</v>
      </c>
      <c r="E462">
        <v>46</v>
      </c>
      <c r="F462" s="2" t="s">
        <v>232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259</v>
      </c>
    </row>
    <row r="463" spans="1:12" x14ac:dyDescent="0.4">
      <c r="A463" s="1">
        <v>43902</v>
      </c>
      <c r="B463" s="4">
        <v>0</v>
      </c>
      <c r="C463" s="2" t="s">
        <v>77</v>
      </c>
      <c r="D463">
        <v>0</v>
      </c>
      <c r="E463">
        <v>5</v>
      </c>
      <c r="F463" s="2" t="s">
        <v>232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250</v>
      </c>
    </row>
    <row r="464" spans="1:12" x14ac:dyDescent="0.4">
      <c r="A464" s="1">
        <v>43902</v>
      </c>
      <c r="B464" s="4"/>
      <c r="C464" s="2" t="s">
        <v>86</v>
      </c>
      <c r="E464">
        <v>0</v>
      </c>
      <c r="F464" s="2" t="s">
        <v>232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4">
        <v>0</v>
      </c>
      <c r="C465" s="2" t="s">
        <v>33</v>
      </c>
      <c r="D465">
        <v>0</v>
      </c>
      <c r="E465">
        <v>15</v>
      </c>
      <c r="F465" s="2" t="s">
        <v>232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4">
        <v>0</v>
      </c>
      <c r="C466" s="2" t="s">
        <v>115</v>
      </c>
      <c r="D466">
        <v>0</v>
      </c>
      <c r="E466">
        <v>1</v>
      </c>
      <c r="F466" s="2" t="s">
        <v>232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376</v>
      </c>
    </row>
    <row r="467" spans="1:12" x14ac:dyDescent="0.4">
      <c r="A467" s="1">
        <v>43902</v>
      </c>
      <c r="B467" s="4"/>
      <c r="C467" s="2" t="s">
        <v>61</v>
      </c>
      <c r="E467">
        <v>6</v>
      </c>
      <c r="F467" s="2" t="s">
        <v>232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4"/>
      <c r="C468" s="2" t="s">
        <v>39</v>
      </c>
      <c r="E468">
        <v>9</v>
      </c>
      <c r="F468" s="2" t="s">
        <v>232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4"/>
      <c r="C469" s="2" t="s">
        <v>98</v>
      </c>
      <c r="E469">
        <v>7</v>
      </c>
      <c r="F469" s="2" t="s">
        <v>232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4">
        <v>0</v>
      </c>
      <c r="C470" s="2" t="s">
        <v>9</v>
      </c>
      <c r="D470">
        <v>0</v>
      </c>
      <c r="E470">
        <v>163</v>
      </c>
      <c r="F470" s="2" t="s">
        <v>232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306</v>
      </c>
    </row>
    <row r="471" spans="1:12" x14ac:dyDescent="0.4">
      <c r="A471" s="1">
        <v>43902</v>
      </c>
      <c r="B471" s="4">
        <v>0</v>
      </c>
      <c r="C471" s="2" t="s">
        <v>83</v>
      </c>
      <c r="D471">
        <v>0</v>
      </c>
      <c r="E471">
        <v>2</v>
      </c>
      <c r="F471" s="2" t="s">
        <v>232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4">
        <v>0</v>
      </c>
      <c r="C472" s="2" t="s">
        <v>18</v>
      </c>
      <c r="D472">
        <v>0</v>
      </c>
      <c r="E472">
        <v>277</v>
      </c>
      <c r="F472" s="2" t="s">
        <v>232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4">
        <v>0</v>
      </c>
      <c r="C473" s="2" t="s">
        <v>20</v>
      </c>
      <c r="D473">
        <v>0</v>
      </c>
      <c r="E473">
        <v>53</v>
      </c>
      <c r="F473" s="2" t="s">
        <v>232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326</v>
      </c>
    </row>
    <row r="474" spans="1:12" x14ac:dyDescent="0.4">
      <c r="A474" s="1">
        <v>43902</v>
      </c>
      <c r="B474" s="4">
        <v>0.33333333333333331</v>
      </c>
      <c r="C474" s="2" t="s">
        <v>41</v>
      </c>
      <c r="D474">
        <v>0</v>
      </c>
      <c r="E474">
        <v>11</v>
      </c>
      <c r="F474" s="2" t="s">
        <v>232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283</v>
      </c>
    </row>
    <row r="475" spans="1:12" x14ac:dyDescent="0.4">
      <c r="A475" s="1">
        <v>43902</v>
      </c>
      <c r="B475" s="4">
        <v>0.60416666666666663</v>
      </c>
      <c r="C475" s="2" t="s">
        <v>12</v>
      </c>
      <c r="D475">
        <v>0</v>
      </c>
      <c r="E475">
        <v>140</v>
      </c>
      <c r="F475" s="2" t="s">
        <v>232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4">
        <v>0</v>
      </c>
      <c r="C476" s="2" t="s">
        <v>10</v>
      </c>
      <c r="D476">
        <v>57</v>
      </c>
      <c r="E476">
        <v>3</v>
      </c>
      <c r="F476" s="2" t="s">
        <v>232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4"/>
      <c r="C477" s="2" t="s">
        <v>209</v>
      </c>
      <c r="E477">
        <v>1176</v>
      </c>
      <c r="F477" s="2" t="s">
        <v>239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4">
        <v>0.54166666666666663</v>
      </c>
      <c r="C478" s="2" t="s">
        <v>22</v>
      </c>
      <c r="D478">
        <v>0</v>
      </c>
      <c r="E478">
        <v>32</v>
      </c>
      <c r="F478" s="2" t="s">
        <v>232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4"/>
      <c r="C479" s="2" t="s">
        <v>91</v>
      </c>
      <c r="E479">
        <v>0</v>
      </c>
      <c r="F479" s="2" t="s">
        <v>232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4"/>
      <c r="C480" s="2" t="s">
        <v>52</v>
      </c>
      <c r="E480">
        <v>6</v>
      </c>
      <c r="F480" s="2" t="s">
        <v>232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4"/>
      <c r="C481" s="2" t="s">
        <v>15</v>
      </c>
      <c r="E481">
        <v>85</v>
      </c>
      <c r="F481" s="2" t="s">
        <v>232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4">
        <v>0</v>
      </c>
      <c r="C482" s="2" t="s">
        <v>17</v>
      </c>
      <c r="D482">
        <v>0</v>
      </c>
      <c r="E482">
        <v>42</v>
      </c>
      <c r="F482" s="2" t="s">
        <v>232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4">
        <v>0.52083333333333337</v>
      </c>
      <c r="C483" s="2" t="s">
        <v>13</v>
      </c>
      <c r="D483">
        <v>0</v>
      </c>
      <c r="E483">
        <v>92</v>
      </c>
      <c r="F483" s="2" t="s">
        <v>232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4">
        <v>0</v>
      </c>
      <c r="C484" s="2" t="s">
        <v>26</v>
      </c>
      <c r="D484">
        <v>0</v>
      </c>
      <c r="E484">
        <v>29</v>
      </c>
      <c r="F484" s="2" t="s">
        <v>232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375</v>
      </c>
    </row>
    <row r="485" spans="1:12" x14ac:dyDescent="0.4">
      <c r="A485" s="1">
        <v>43903</v>
      </c>
      <c r="B485" s="4">
        <v>0</v>
      </c>
      <c r="C485" s="2" t="s">
        <v>8</v>
      </c>
      <c r="D485">
        <v>2752</v>
      </c>
      <c r="E485">
        <v>222</v>
      </c>
      <c r="F485" s="2" t="s">
        <v>219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305</v>
      </c>
    </row>
    <row r="486" spans="1:12" x14ac:dyDescent="0.4">
      <c r="A486" s="1">
        <v>43903</v>
      </c>
      <c r="B486" s="4">
        <v>0</v>
      </c>
      <c r="C486" s="2" t="s">
        <v>28</v>
      </c>
      <c r="D486">
        <v>0</v>
      </c>
      <c r="E486">
        <v>6</v>
      </c>
      <c r="F486" s="2" t="s">
        <v>232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360</v>
      </c>
    </row>
    <row r="487" spans="1:12" x14ac:dyDescent="0.4">
      <c r="A487" s="1">
        <v>43903</v>
      </c>
      <c r="B487" s="4"/>
      <c r="C487" s="2" t="s">
        <v>105</v>
      </c>
      <c r="E487">
        <v>43</v>
      </c>
      <c r="F487" s="2" t="s">
        <v>232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4">
        <v>0</v>
      </c>
      <c r="C488" s="2" t="s">
        <v>38</v>
      </c>
      <c r="D488">
        <v>0</v>
      </c>
      <c r="E488">
        <v>17</v>
      </c>
      <c r="F488" s="2" t="s">
        <v>232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374</v>
      </c>
    </row>
    <row r="489" spans="1:12" x14ac:dyDescent="0.4">
      <c r="A489" s="1">
        <v>43903</v>
      </c>
      <c r="B489" s="4"/>
      <c r="C489" s="2" t="s">
        <v>50</v>
      </c>
      <c r="E489">
        <v>18</v>
      </c>
      <c r="F489" s="2" t="s">
        <v>232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4">
        <v>0</v>
      </c>
      <c r="C490" s="2" t="s">
        <v>29</v>
      </c>
      <c r="D490">
        <v>0</v>
      </c>
      <c r="E490">
        <v>59</v>
      </c>
      <c r="F490" s="2" t="s">
        <v>232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259</v>
      </c>
    </row>
    <row r="491" spans="1:12" x14ac:dyDescent="0.4">
      <c r="A491" s="1">
        <v>43903</v>
      </c>
      <c r="B491" s="4">
        <v>0</v>
      </c>
      <c r="C491" s="2" t="s">
        <v>77</v>
      </c>
      <c r="D491">
        <v>0</v>
      </c>
      <c r="E491">
        <v>5</v>
      </c>
      <c r="F491" s="2" t="s">
        <v>232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250</v>
      </c>
    </row>
    <row r="492" spans="1:12" x14ac:dyDescent="0.4">
      <c r="A492" s="1">
        <v>43903</v>
      </c>
      <c r="B492" s="4">
        <v>0.5</v>
      </c>
      <c r="C492" s="2" t="s">
        <v>86</v>
      </c>
      <c r="D492">
        <v>6</v>
      </c>
      <c r="E492">
        <v>1</v>
      </c>
      <c r="F492" s="2" t="s">
        <v>232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4"/>
      <c r="C493" s="2" t="s">
        <v>33</v>
      </c>
      <c r="E493">
        <v>21</v>
      </c>
      <c r="F493" s="2" t="s">
        <v>232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4">
        <v>0</v>
      </c>
      <c r="C494" s="2" t="s">
        <v>115</v>
      </c>
      <c r="D494">
        <v>0</v>
      </c>
      <c r="E494">
        <v>1</v>
      </c>
      <c r="F494" s="2" t="s">
        <v>232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376</v>
      </c>
    </row>
    <row r="495" spans="1:12" x14ac:dyDescent="0.4">
      <c r="A495" s="1">
        <v>43903</v>
      </c>
      <c r="B495" s="4"/>
      <c r="C495" s="2" t="s">
        <v>61</v>
      </c>
      <c r="E495">
        <v>8</v>
      </c>
      <c r="F495" s="2" t="s">
        <v>232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4">
        <v>0.5</v>
      </c>
      <c r="C496" s="2" t="s">
        <v>39</v>
      </c>
      <c r="D496">
        <v>10</v>
      </c>
      <c r="E496">
        <v>9</v>
      </c>
      <c r="F496" s="2" t="s">
        <v>232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4"/>
      <c r="C497" s="2" t="s">
        <v>98</v>
      </c>
      <c r="E497">
        <v>10</v>
      </c>
      <c r="F497" s="2" t="s">
        <v>232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4">
        <v>0</v>
      </c>
      <c r="C498" s="2" t="s">
        <v>9</v>
      </c>
      <c r="D498">
        <v>0</v>
      </c>
      <c r="E498">
        <v>206</v>
      </c>
      <c r="F498" s="2" t="s">
        <v>232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306</v>
      </c>
    </row>
    <row r="499" spans="1:12" x14ac:dyDescent="0.4">
      <c r="A499" s="1">
        <v>43903</v>
      </c>
      <c r="B499" s="4"/>
      <c r="C499" s="2" t="s">
        <v>83</v>
      </c>
      <c r="E499">
        <v>3</v>
      </c>
      <c r="F499" s="2" t="s">
        <v>232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4">
        <v>0</v>
      </c>
      <c r="C500" s="2" t="s">
        <v>18</v>
      </c>
      <c r="D500">
        <v>0</v>
      </c>
      <c r="E500">
        <v>369</v>
      </c>
      <c r="F500" s="2" t="s">
        <v>232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4">
        <v>0</v>
      </c>
      <c r="C501" s="2" t="s">
        <v>20</v>
      </c>
      <c r="D501">
        <v>0</v>
      </c>
      <c r="E501">
        <v>76</v>
      </c>
      <c r="F501" s="2" t="s">
        <v>232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326</v>
      </c>
    </row>
    <row r="502" spans="1:12" x14ac:dyDescent="0.4">
      <c r="A502" s="1">
        <v>43903</v>
      </c>
      <c r="B502" s="4">
        <v>0.33333333333333331</v>
      </c>
      <c r="C502" s="2" t="s">
        <v>41</v>
      </c>
      <c r="D502">
        <v>0</v>
      </c>
      <c r="E502">
        <v>11</v>
      </c>
      <c r="F502" s="2" t="s">
        <v>232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283</v>
      </c>
    </row>
    <row r="503" spans="1:12" x14ac:dyDescent="0.4">
      <c r="A503" s="1">
        <v>43903</v>
      </c>
      <c r="B503" s="4">
        <v>0.60416666666666663</v>
      </c>
      <c r="C503" s="2" t="s">
        <v>12</v>
      </c>
      <c r="D503">
        <v>0</v>
      </c>
      <c r="E503">
        <v>163</v>
      </c>
      <c r="F503" s="2" t="s">
        <v>232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4"/>
      <c r="C504" s="2" t="s">
        <v>10</v>
      </c>
      <c r="E504">
        <v>3</v>
      </c>
      <c r="F504" s="2" t="s">
        <v>232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4"/>
      <c r="C505" s="2" t="s">
        <v>209</v>
      </c>
      <c r="E505">
        <v>1537</v>
      </c>
      <c r="F505" s="2" t="s">
        <v>242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4"/>
      <c r="C506" s="2" t="s">
        <v>22</v>
      </c>
      <c r="E506">
        <v>39</v>
      </c>
      <c r="F506" s="2" t="s">
        <v>232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4">
        <v>0</v>
      </c>
      <c r="C507" s="2" t="s">
        <v>91</v>
      </c>
      <c r="D507">
        <v>0</v>
      </c>
      <c r="E507">
        <v>2</v>
      </c>
      <c r="F507" s="2" t="s">
        <v>232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4"/>
      <c r="C508" s="2" t="s">
        <v>52</v>
      </c>
      <c r="E508">
        <v>7</v>
      </c>
      <c r="F508" s="2" t="s">
        <v>232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4"/>
      <c r="C509" s="2" t="s">
        <v>15</v>
      </c>
      <c r="E509">
        <v>98</v>
      </c>
      <c r="F509" s="2" t="s">
        <v>232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4">
        <v>0</v>
      </c>
      <c r="C510" s="2" t="s">
        <v>17</v>
      </c>
      <c r="D510">
        <v>0</v>
      </c>
      <c r="E510">
        <v>47</v>
      </c>
      <c r="F510" s="2" t="s">
        <v>232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4">
        <v>0.47708333333333336</v>
      </c>
      <c r="C511" s="2" t="s">
        <v>13</v>
      </c>
      <c r="D511">
        <v>0</v>
      </c>
      <c r="E511">
        <v>100</v>
      </c>
      <c r="F511" s="2" t="s">
        <v>232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4">
        <v>0</v>
      </c>
      <c r="C512" s="2" t="s">
        <v>26</v>
      </c>
      <c r="D512">
        <v>0</v>
      </c>
      <c r="E512">
        <v>36</v>
      </c>
      <c r="F512" s="2" t="s">
        <v>232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375</v>
      </c>
    </row>
    <row r="513" spans="1:12" x14ac:dyDescent="0.4">
      <c r="A513" s="1">
        <v>43904</v>
      </c>
      <c r="B513" s="4">
        <v>0</v>
      </c>
      <c r="C513" s="2" t="s">
        <v>8</v>
      </c>
      <c r="D513">
        <v>3377</v>
      </c>
      <c r="E513">
        <v>340</v>
      </c>
      <c r="F513" s="2" t="s">
        <v>216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305</v>
      </c>
    </row>
    <row r="514" spans="1:12" x14ac:dyDescent="0.4">
      <c r="A514" s="1">
        <v>43904</v>
      </c>
      <c r="B514" s="4">
        <v>0</v>
      </c>
      <c r="C514" s="2" t="s">
        <v>28</v>
      </c>
      <c r="D514">
        <v>0</v>
      </c>
      <c r="E514">
        <v>8</v>
      </c>
      <c r="F514" s="2" t="s">
        <v>232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360</v>
      </c>
    </row>
    <row r="515" spans="1:12" x14ac:dyDescent="0.4">
      <c r="A515" s="1">
        <v>43904</v>
      </c>
      <c r="B515" s="4"/>
      <c r="C515" s="2" t="s">
        <v>105</v>
      </c>
      <c r="E515">
        <v>49</v>
      </c>
      <c r="F515" s="2" t="s">
        <v>232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4">
        <v>0</v>
      </c>
      <c r="C516" s="2" t="s">
        <v>38</v>
      </c>
      <c r="D516">
        <v>0</v>
      </c>
      <c r="E516">
        <v>18</v>
      </c>
      <c r="F516" s="2" t="s">
        <v>232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374</v>
      </c>
    </row>
    <row r="517" spans="1:12" x14ac:dyDescent="0.4">
      <c r="A517" s="1">
        <v>43904</v>
      </c>
      <c r="B517" s="4"/>
      <c r="C517" s="2" t="s">
        <v>50</v>
      </c>
      <c r="E517">
        <v>24</v>
      </c>
      <c r="F517" s="2" t="s">
        <v>232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4">
        <v>0</v>
      </c>
      <c r="C518" s="2" t="s">
        <v>29</v>
      </c>
      <c r="D518">
        <v>0</v>
      </c>
      <c r="E518">
        <v>68</v>
      </c>
      <c r="F518" s="2" t="s">
        <v>232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259</v>
      </c>
    </row>
    <row r="519" spans="1:12" x14ac:dyDescent="0.4">
      <c r="A519" s="1">
        <v>43904</v>
      </c>
      <c r="B519" s="4">
        <v>0</v>
      </c>
      <c r="C519" s="2" t="s">
        <v>77</v>
      </c>
      <c r="D519">
        <v>0</v>
      </c>
      <c r="E519">
        <v>5</v>
      </c>
      <c r="F519" s="2" t="s">
        <v>232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250</v>
      </c>
    </row>
    <row r="520" spans="1:12" x14ac:dyDescent="0.4">
      <c r="A520" s="1">
        <v>43904</v>
      </c>
      <c r="B520" s="4"/>
      <c r="C520" s="2" t="s">
        <v>86</v>
      </c>
      <c r="E520">
        <v>4</v>
      </c>
      <c r="F520" s="2" t="s">
        <v>232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4"/>
      <c r="C521" s="2" t="s">
        <v>33</v>
      </c>
      <c r="E521">
        <v>28</v>
      </c>
      <c r="F521" s="2" t="s">
        <v>232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4">
        <v>0</v>
      </c>
      <c r="C522" s="2" t="s">
        <v>115</v>
      </c>
      <c r="D522">
        <v>0</v>
      </c>
      <c r="E522">
        <v>1</v>
      </c>
      <c r="F522" s="2" t="s">
        <v>232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376</v>
      </c>
    </row>
    <row r="523" spans="1:12" x14ac:dyDescent="0.4">
      <c r="A523" s="1">
        <v>43904</v>
      </c>
      <c r="B523" s="4"/>
      <c r="C523" s="2" t="s">
        <v>61</v>
      </c>
      <c r="E523">
        <v>11</v>
      </c>
      <c r="F523" s="2" t="s">
        <v>232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4"/>
      <c r="C524" s="2" t="s">
        <v>39</v>
      </c>
      <c r="E524">
        <v>11</v>
      </c>
      <c r="F524" s="2" t="s">
        <v>232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4"/>
      <c r="C525" s="2" t="s">
        <v>98</v>
      </c>
      <c r="E525">
        <v>12</v>
      </c>
      <c r="F525" s="2" t="s">
        <v>232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4">
        <v>0</v>
      </c>
      <c r="C526" s="2" t="s">
        <v>9</v>
      </c>
      <c r="D526">
        <v>0</v>
      </c>
      <c r="E526">
        <v>265</v>
      </c>
      <c r="F526" s="2" t="s">
        <v>232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306</v>
      </c>
    </row>
    <row r="527" spans="1:12" x14ac:dyDescent="0.4">
      <c r="A527" s="1">
        <v>43904</v>
      </c>
      <c r="B527" s="4"/>
      <c r="C527" s="2" t="s">
        <v>83</v>
      </c>
      <c r="E527">
        <v>3</v>
      </c>
      <c r="F527" s="2" t="s">
        <v>232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4">
        <v>0</v>
      </c>
      <c r="C528" s="2" t="s">
        <v>18</v>
      </c>
      <c r="D528">
        <v>0</v>
      </c>
      <c r="E528">
        <v>477</v>
      </c>
      <c r="F528" s="2" t="s">
        <v>232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4">
        <v>0</v>
      </c>
      <c r="C529" s="2" t="s">
        <v>20</v>
      </c>
      <c r="D529">
        <v>0</v>
      </c>
      <c r="E529">
        <v>98</v>
      </c>
      <c r="F529" s="2" t="s">
        <v>232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326</v>
      </c>
    </row>
    <row r="530" spans="1:12" x14ac:dyDescent="0.4">
      <c r="A530" s="1">
        <v>43904</v>
      </c>
      <c r="B530" s="4">
        <v>0.33333333333333331</v>
      </c>
      <c r="C530" s="2" t="s">
        <v>41</v>
      </c>
      <c r="D530">
        <v>0</v>
      </c>
      <c r="E530">
        <v>13</v>
      </c>
      <c r="F530" s="2" t="s">
        <v>232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283</v>
      </c>
    </row>
    <row r="531" spans="1:12" x14ac:dyDescent="0.4">
      <c r="A531" s="1">
        <v>43904</v>
      </c>
      <c r="B531" s="4">
        <v>0.60416666666666663</v>
      </c>
      <c r="C531" s="2" t="s">
        <v>12</v>
      </c>
      <c r="D531">
        <v>0</v>
      </c>
      <c r="E531">
        <v>218</v>
      </c>
      <c r="F531" s="2" t="s">
        <v>232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4">
        <v>0</v>
      </c>
      <c r="C532" s="2" t="s">
        <v>10</v>
      </c>
      <c r="D532">
        <v>99</v>
      </c>
      <c r="E532">
        <v>3</v>
      </c>
      <c r="F532" s="2" t="s">
        <v>232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4"/>
      <c r="C533" s="2" t="s">
        <v>209</v>
      </c>
      <c r="E533">
        <v>1985</v>
      </c>
      <c r="F533" s="2" t="s">
        <v>263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4"/>
      <c r="C534" s="2" t="s">
        <v>22</v>
      </c>
      <c r="E534">
        <v>45</v>
      </c>
      <c r="F534" s="2" t="s">
        <v>232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4"/>
      <c r="C535" s="2" t="s">
        <v>91</v>
      </c>
      <c r="E535">
        <v>3</v>
      </c>
      <c r="F535" s="2" t="s">
        <v>232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4"/>
      <c r="C536" s="2" t="s">
        <v>52</v>
      </c>
      <c r="E536">
        <v>8</v>
      </c>
      <c r="F536" s="2" t="s">
        <v>232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4"/>
      <c r="C537" s="2" t="s">
        <v>15</v>
      </c>
      <c r="E537">
        <v>110</v>
      </c>
      <c r="F537" s="2" t="s">
        <v>232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4">
        <v>0</v>
      </c>
      <c r="C538" s="2" t="s">
        <v>17</v>
      </c>
      <c r="D538">
        <v>0</v>
      </c>
      <c r="E538">
        <v>54</v>
      </c>
      <c r="F538" s="2" t="s">
        <v>232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4"/>
      <c r="C539" s="2" t="s">
        <v>13</v>
      </c>
      <c r="E539">
        <v>122</v>
      </c>
      <c r="F539" s="2" t="s">
        <v>232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4">
        <v>0</v>
      </c>
      <c r="C540" s="2" t="s">
        <v>26</v>
      </c>
      <c r="D540">
        <v>0</v>
      </c>
      <c r="E540">
        <v>40</v>
      </c>
      <c r="F540" s="2" t="s">
        <v>232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375</v>
      </c>
    </row>
    <row r="541" spans="1:12" x14ac:dyDescent="0.4">
      <c r="A541" s="1">
        <v>43905</v>
      </c>
      <c r="B541" s="4">
        <v>0</v>
      </c>
      <c r="C541" s="2" t="s">
        <v>8</v>
      </c>
      <c r="D541">
        <v>3733</v>
      </c>
      <c r="E541">
        <v>423</v>
      </c>
      <c r="F541" s="2" t="s">
        <v>220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305</v>
      </c>
    </row>
    <row r="542" spans="1:12" x14ac:dyDescent="0.4">
      <c r="A542" s="1">
        <v>43905</v>
      </c>
      <c r="B542" s="4">
        <v>0</v>
      </c>
      <c r="C542" s="2" t="s">
        <v>28</v>
      </c>
      <c r="D542">
        <v>0</v>
      </c>
      <c r="E542">
        <v>10</v>
      </c>
      <c r="F542" s="2" t="s">
        <v>232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360</v>
      </c>
    </row>
    <row r="543" spans="1:12" x14ac:dyDescent="0.4">
      <c r="A543" s="1">
        <v>43905</v>
      </c>
      <c r="B543" s="4"/>
      <c r="C543" s="2" t="s">
        <v>105</v>
      </c>
      <c r="E543">
        <v>54</v>
      </c>
      <c r="F543" s="2" t="s">
        <v>232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4">
        <v>0</v>
      </c>
      <c r="C544" s="2" t="s">
        <v>38</v>
      </c>
      <c r="D544">
        <v>0</v>
      </c>
      <c r="E544">
        <v>19</v>
      </c>
      <c r="F544" s="2" t="s">
        <v>232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374</v>
      </c>
    </row>
    <row r="545" spans="1:12" x14ac:dyDescent="0.4">
      <c r="A545" s="1">
        <v>43905</v>
      </c>
      <c r="B545" s="4"/>
      <c r="C545" s="2" t="s">
        <v>50</v>
      </c>
      <c r="E545">
        <v>31</v>
      </c>
      <c r="F545" s="2" t="s">
        <v>232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4">
        <v>0</v>
      </c>
      <c r="C546" s="2" t="s">
        <v>29</v>
      </c>
      <c r="D546">
        <v>0</v>
      </c>
      <c r="E546">
        <v>74</v>
      </c>
      <c r="F546" s="2" t="s">
        <v>232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259</v>
      </c>
    </row>
    <row r="547" spans="1:12" x14ac:dyDescent="0.4">
      <c r="A547" s="1">
        <v>43905</v>
      </c>
      <c r="B547" s="4">
        <v>0</v>
      </c>
      <c r="C547" s="2" t="s">
        <v>77</v>
      </c>
      <c r="D547">
        <v>0</v>
      </c>
      <c r="E547">
        <v>8</v>
      </c>
      <c r="F547" s="2" t="s">
        <v>232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250</v>
      </c>
    </row>
    <row r="548" spans="1:12" x14ac:dyDescent="0.4">
      <c r="A548" s="1">
        <v>43905</v>
      </c>
      <c r="B548" s="4"/>
      <c r="C548" s="2" t="s">
        <v>86</v>
      </c>
      <c r="E548">
        <v>7</v>
      </c>
      <c r="F548" s="2" t="s">
        <v>232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4"/>
      <c r="C549" s="2" t="s">
        <v>33</v>
      </c>
      <c r="E549">
        <v>34</v>
      </c>
      <c r="F549" s="2" t="s">
        <v>232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4">
        <v>0</v>
      </c>
      <c r="C550" s="2" t="s">
        <v>115</v>
      </c>
      <c r="D550">
        <v>0</v>
      </c>
      <c r="E550">
        <v>1</v>
      </c>
      <c r="F550" s="2" t="s">
        <v>232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376</v>
      </c>
    </row>
    <row r="551" spans="1:12" x14ac:dyDescent="0.4">
      <c r="A551" s="1">
        <v>43905</v>
      </c>
      <c r="B551" s="4"/>
      <c r="C551" s="2" t="s">
        <v>61</v>
      </c>
      <c r="E551">
        <v>20</v>
      </c>
      <c r="F551" s="2" t="s">
        <v>232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4">
        <v>0</v>
      </c>
      <c r="C552" s="2" t="s">
        <v>39</v>
      </c>
      <c r="D552">
        <v>0</v>
      </c>
      <c r="E552">
        <v>13</v>
      </c>
      <c r="F552" s="2" t="s">
        <v>232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4"/>
      <c r="C553" s="2" t="s">
        <v>98</v>
      </c>
      <c r="E553">
        <v>15</v>
      </c>
      <c r="F553" s="2" t="s">
        <v>232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4">
        <v>0</v>
      </c>
      <c r="C554" s="2" t="s">
        <v>9</v>
      </c>
      <c r="D554">
        <v>0</v>
      </c>
      <c r="E554">
        <v>293</v>
      </c>
      <c r="F554" s="2" t="s">
        <v>232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306</v>
      </c>
    </row>
    <row r="555" spans="1:12" x14ac:dyDescent="0.4">
      <c r="A555" s="1">
        <v>43905</v>
      </c>
      <c r="B555" s="4"/>
      <c r="C555" s="2" t="s">
        <v>83</v>
      </c>
      <c r="E555">
        <v>4</v>
      </c>
      <c r="F555" s="2" t="s">
        <v>232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4">
        <v>0</v>
      </c>
      <c r="C556" s="2" t="s">
        <v>18</v>
      </c>
      <c r="D556">
        <v>0</v>
      </c>
      <c r="E556">
        <v>567</v>
      </c>
      <c r="F556" s="2" t="s">
        <v>232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4">
        <v>0</v>
      </c>
      <c r="C557" s="2" t="s">
        <v>20</v>
      </c>
      <c r="D557">
        <v>0</v>
      </c>
      <c r="E557">
        <v>115</v>
      </c>
      <c r="F557" s="2" t="s">
        <v>232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326</v>
      </c>
    </row>
    <row r="558" spans="1:12" x14ac:dyDescent="0.4">
      <c r="A558" s="1">
        <v>43905</v>
      </c>
      <c r="B558" s="4">
        <v>0.33333333333333331</v>
      </c>
      <c r="C558" s="2" t="s">
        <v>41</v>
      </c>
      <c r="D558">
        <v>0</v>
      </c>
      <c r="E558">
        <v>13</v>
      </c>
      <c r="F558" s="2" t="s">
        <v>232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283</v>
      </c>
    </row>
    <row r="559" spans="1:12" x14ac:dyDescent="0.4">
      <c r="A559" s="1">
        <v>43905</v>
      </c>
      <c r="B559" s="4">
        <v>0.60416666666666663</v>
      </c>
      <c r="C559" s="2" t="s">
        <v>12</v>
      </c>
      <c r="D559">
        <v>0</v>
      </c>
      <c r="E559">
        <v>250</v>
      </c>
      <c r="F559" s="2" t="s">
        <v>232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4">
        <v>0</v>
      </c>
      <c r="C560" s="2" t="s">
        <v>10</v>
      </c>
      <c r="D560">
        <v>0</v>
      </c>
      <c r="E560">
        <v>7</v>
      </c>
      <c r="F560" s="2" t="s">
        <v>232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4"/>
      <c r="C561" s="2" t="s">
        <v>209</v>
      </c>
      <c r="E561">
        <v>2340</v>
      </c>
      <c r="F561" s="2" t="s">
        <v>238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4">
        <v>0.625</v>
      </c>
      <c r="C562" s="2" t="s">
        <v>22</v>
      </c>
      <c r="D562">
        <v>0</v>
      </c>
      <c r="E562">
        <v>52</v>
      </c>
      <c r="F562" s="2" t="s">
        <v>232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4">
        <v>0</v>
      </c>
      <c r="C563" s="2" t="s">
        <v>91</v>
      </c>
      <c r="D563">
        <v>0</v>
      </c>
      <c r="E563">
        <v>4</v>
      </c>
      <c r="F563" s="2" t="s">
        <v>232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4"/>
      <c r="C564" s="2" t="s">
        <v>52</v>
      </c>
      <c r="E564">
        <v>9</v>
      </c>
      <c r="F564" s="2" t="s">
        <v>232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4">
        <v>0</v>
      </c>
      <c r="C565" s="2" t="s">
        <v>15</v>
      </c>
      <c r="D565">
        <v>0</v>
      </c>
      <c r="E565">
        <v>123</v>
      </c>
      <c r="F565" s="2" t="s">
        <v>232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4">
        <v>0</v>
      </c>
      <c r="C566" s="2" t="s">
        <v>17</v>
      </c>
      <c r="D566">
        <v>0</v>
      </c>
      <c r="E566">
        <v>76</v>
      </c>
      <c r="F566" s="2" t="s">
        <v>232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4">
        <v>0.5</v>
      </c>
      <c r="C567" s="2" t="s">
        <v>13</v>
      </c>
      <c r="D567">
        <v>0</v>
      </c>
      <c r="E567">
        <v>143</v>
      </c>
      <c r="F567" s="2" t="s">
        <v>232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4">
        <v>0</v>
      </c>
      <c r="C568" s="2" t="s">
        <v>26</v>
      </c>
      <c r="D568">
        <v>0</v>
      </c>
      <c r="E568">
        <v>45</v>
      </c>
      <c r="F568" s="2" t="s">
        <v>232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375</v>
      </c>
    </row>
    <row r="569" spans="1:12" x14ac:dyDescent="0.4">
      <c r="A569" s="1">
        <v>43906</v>
      </c>
      <c r="B569" s="4">
        <v>0</v>
      </c>
      <c r="C569" s="2" t="s">
        <v>8</v>
      </c>
      <c r="D569">
        <v>4248</v>
      </c>
      <c r="E569">
        <v>544</v>
      </c>
      <c r="F569" s="2" t="s">
        <v>220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305</v>
      </c>
    </row>
    <row r="570" spans="1:12" x14ac:dyDescent="0.4">
      <c r="A570" s="1">
        <v>43906</v>
      </c>
      <c r="B570" s="4">
        <v>0</v>
      </c>
      <c r="C570" s="2" t="s">
        <v>28</v>
      </c>
      <c r="D570">
        <v>0</v>
      </c>
      <c r="E570">
        <v>10</v>
      </c>
      <c r="F570" s="2" t="s">
        <v>232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360</v>
      </c>
    </row>
    <row r="571" spans="1:12" x14ac:dyDescent="0.4">
      <c r="A571" s="1">
        <v>43906</v>
      </c>
      <c r="B571" s="4"/>
      <c r="C571" s="2" t="s">
        <v>105</v>
      </c>
      <c r="E571">
        <v>64</v>
      </c>
      <c r="F571" s="2" t="s">
        <v>232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4">
        <v>0</v>
      </c>
      <c r="C572" s="2" t="s">
        <v>38</v>
      </c>
      <c r="D572">
        <v>0</v>
      </c>
      <c r="E572">
        <v>25</v>
      </c>
      <c r="F572" s="2" t="s">
        <v>232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374</v>
      </c>
    </row>
    <row r="573" spans="1:12" x14ac:dyDescent="0.4">
      <c r="A573" s="1">
        <v>43906</v>
      </c>
      <c r="B573" s="4"/>
      <c r="C573" s="2" t="s">
        <v>50</v>
      </c>
      <c r="E573">
        <v>37</v>
      </c>
      <c r="F573" s="2" t="s">
        <v>232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4">
        <v>0</v>
      </c>
      <c r="C574" s="2" t="s">
        <v>29</v>
      </c>
      <c r="D574">
        <v>0</v>
      </c>
      <c r="E574">
        <v>93</v>
      </c>
      <c r="F574" s="2" t="s">
        <v>232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259</v>
      </c>
    </row>
    <row r="575" spans="1:12" x14ac:dyDescent="0.4">
      <c r="A575" s="1">
        <v>43906</v>
      </c>
      <c r="B575" s="4">
        <v>0</v>
      </c>
      <c r="C575" s="2" t="s">
        <v>77</v>
      </c>
      <c r="D575">
        <v>0</v>
      </c>
      <c r="E575">
        <v>10</v>
      </c>
      <c r="F575" s="2" t="s">
        <v>232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250</v>
      </c>
    </row>
    <row r="576" spans="1:12" x14ac:dyDescent="0.4">
      <c r="A576" s="1">
        <v>43906</v>
      </c>
      <c r="B576" s="4"/>
      <c r="C576" s="2" t="s">
        <v>86</v>
      </c>
      <c r="E576">
        <v>11</v>
      </c>
      <c r="F576" s="2" t="s">
        <v>232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4"/>
      <c r="C577" s="2" t="s">
        <v>33</v>
      </c>
      <c r="E577">
        <v>41</v>
      </c>
      <c r="F577" s="2" t="s">
        <v>232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4">
        <v>0</v>
      </c>
      <c r="C578" s="2" t="s">
        <v>115</v>
      </c>
      <c r="D578">
        <v>0</v>
      </c>
      <c r="E578">
        <v>2</v>
      </c>
      <c r="F578" s="2" t="s">
        <v>232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376</v>
      </c>
    </row>
    <row r="579" spans="1:12" x14ac:dyDescent="0.4">
      <c r="A579" s="1">
        <v>43906</v>
      </c>
      <c r="B579" s="4"/>
      <c r="C579" s="2" t="s">
        <v>61</v>
      </c>
      <c r="E579">
        <v>29</v>
      </c>
      <c r="F579" s="2" t="s">
        <v>232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4"/>
      <c r="C580" s="2" t="s">
        <v>39</v>
      </c>
      <c r="E580">
        <v>20</v>
      </c>
      <c r="F580" s="2" t="s">
        <v>232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4">
        <v>0</v>
      </c>
      <c r="C581" s="2" t="s">
        <v>98</v>
      </c>
      <c r="D581">
        <v>246</v>
      </c>
      <c r="E581">
        <v>17</v>
      </c>
      <c r="F581" s="2" t="s">
        <v>232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4">
        <v>0</v>
      </c>
      <c r="C582" s="2" t="s">
        <v>9</v>
      </c>
      <c r="D582">
        <v>0</v>
      </c>
      <c r="E582">
        <v>368</v>
      </c>
      <c r="F582" s="2" t="s">
        <v>232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306</v>
      </c>
    </row>
    <row r="583" spans="1:12" x14ac:dyDescent="0.4">
      <c r="A583" s="1">
        <v>43906</v>
      </c>
      <c r="B583" s="4"/>
      <c r="C583" s="2" t="s">
        <v>83</v>
      </c>
      <c r="E583">
        <v>4</v>
      </c>
      <c r="F583" s="2" t="s">
        <v>232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4">
        <v>0</v>
      </c>
      <c r="C584" s="2" t="s">
        <v>18</v>
      </c>
      <c r="D584">
        <v>0</v>
      </c>
      <c r="E584">
        <v>797</v>
      </c>
      <c r="F584" s="2" t="s">
        <v>232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4">
        <v>0</v>
      </c>
      <c r="C585" s="2" t="s">
        <v>20</v>
      </c>
      <c r="D585">
        <v>0</v>
      </c>
      <c r="E585">
        <v>172</v>
      </c>
      <c r="F585" s="2" t="s">
        <v>232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326</v>
      </c>
    </row>
    <row r="586" spans="1:12" x14ac:dyDescent="0.4">
      <c r="A586" s="1">
        <v>43906</v>
      </c>
      <c r="B586" s="4">
        <v>0.33333333333333331</v>
      </c>
      <c r="C586" s="2" t="s">
        <v>41</v>
      </c>
      <c r="D586">
        <v>0</v>
      </c>
      <c r="E586">
        <v>20</v>
      </c>
      <c r="F586" s="2" t="s">
        <v>232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283</v>
      </c>
    </row>
    <row r="587" spans="1:12" x14ac:dyDescent="0.4">
      <c r="A587" s="1">
        <v>43906</v>
      </c>
      <c r="B587" s="4">
        <v>0.60416666666666663</v>
      </c>
      <c r="C587" s="2" t="s">
        <v>12</v>
      </c>
      <c r="D587">
        <v>0</v>
      </c>
      <c r="E587">
        <v>326</v>
      </c>
      <c r="F587" s="2" t="s">
        <v>232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4"/>
      <c r="C588" s="2" t="s">
        <v>10</v>
      </c>
      <c r="E588">
        <v>13</v>
      </c>
      <c r="F588" s="2" t="s">
        <v>232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4"/>
      <c r="C589" s="2" t="s">
        <v>209</v>
      </c>
      <c r="E589">
        <v>3055</v>
      </c>
      <c r="F589" s="2" t="s">
        <v>256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4">
        <v>0.66666666666666663</v>
      </c>
      <c r="C590" s="2" t="s">
        <v>22</v>
      </c>
      <c r="D590">
        <v>0</v>
      </c>
      <c r="E590">
        <v>67</v>
      </c>
      <c r="F590" s="2" t="s">
        <v>232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4">
        <v>0</v>
      </c>
      <c r="C591" s="2" t="s">
        <v>91</v>
      </c>
      <c r="D591">
        <v>0</v>
      </c>
      <c r="E591">
        <v>5</v>
      </c>
      <c r="F591" s="2" t="s">
        <v>232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4"/>
      <c r="C592" s="2" t="s">
        <v>52</v>
      </c>
      <c r="E592">
        <v>10</v>
      </c>
      <c r="F592" s="2" t="s">
        <v>232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4"/>
      <c r="C593" s="2" t="s">
        <v>15</v>
      </c>
      <c r="E593">
        <v>158</v>
      </c>
      <c r="F593" s="2" t="s">
        <v>232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4">
        <v>0</v>
      </c>
      <c r="C594" s="2" t="s">
        <v>17</v>
      </c>
      <c r="D594">
        <v>0</v>
      </c>
      <c r="E594">
        <v>89</v>
      </c>
      <c r="F594" s="2" t="s">
        <v>232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4">
        <v>0.5</v>
      </c>
      <c r="C595" s="2" t="s">
        <v>13</v>
      </c>
      <c r="D595">
        <v>0</v>
      </c>
      <c r="E595">
        <v>164</v>
      </c>
      <c r="F595" s="2" t="s">
        <v>232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4">
        <v>0</v>
      </c>
      <c r="C596" s="2" t="s">
        <v>26</v>
      </c>
      <c r="D596">
        <v>0</v>
      </c>
      <c r="E596">
        <v>59</v>
      </c>
      <c r="F596" s="2" t="s">
        <v>232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375</v>
      </c>
    </row>
    <row r="597" spans="1:12" x14ac:dyDescent="0.4">
      <c r="A597" s="1">
        <v>43907</v>
      </c>
      <c r="B597" s="4">
        <v>0</v>
      </c>
      <c r="C597" s="2" t="s">
        <v>8</v>
      </c>
      <c r="D597">
        <v>4944</v>
      </c>
      <c r="E597">
        <v>692</v>
      </c>
      <c r="F597" s="2" t="s">
        <v>214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305</v>
      </c>
    </row>
    <row r="598" spans="1:12" x14ac:dyDescent="0.4">
      <c r="A598" s="1">
        <v>43907</v>
      </c>
      <c r="B598" s="4">
        <v>0</v>
      </c>
      <c r="C598" s="2" t="s">
        <v>28</v>
      </c>
      <c r="D598">
        <v>0</v>
      </c>
      <c r="E598">
        <v>12</v>
      </c>
      <c r="F598" s="2" t="s">
        <v>232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360</v>
      </c>
    </row>
    <row r="599" spans="1:12" x14ac:dyDescent="0.4">
      <c r="A599" s="1">
        <v>43907</v>
      </c>
      <c r="B599" s="4">
        <v>0</v>
      </c>
      <c r="C599" s="2" t="s">
        <v>105</v>
      </c>
      <c r="D599">
        <v>0</v>
      </c>
      <c r="E599">
        <v>101</v>
      </c>
      <c r="F599" s="2" t="s">
        <v>232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307</v>
      </c>
    </row>
    <row r="600" spans="1:12" x14ac:dyDescent="0.4">
      <c r="A600" s="1">
        <v>43907</v>
      </c>
      <c r="B600" s="4">
        <v>0</v>
      </c>
      <c r="C600" s="2" t="s">
        <v>38</v>
      </c>
      <c r="D600">
        <v>0</v>
      </c>
      <c r="E600">
        <v>29</v>
      </c>
      <c r="F600" s="2" t="s">
        <v>232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374</v>
      </c>
    </row>
    <row r="601" spans="1:12" x14ac:dyDescent="0.4">
      <c r="A601" s="1">
        <v>43907</v>
      </c>
      <c r="B601" s="4"/>
      <c r="C601" s="2" t="s">
        <v>50</v>
      </c>
      <c r="E601">
        <v>51</v>
      </c>
      <c r="F601" s="2" t="s">
        <v>232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4">
        <v>0</v>
      </c>
      <c r="C602" s="2" t="s">
        <v>29</v>
      </c>
      <c r="D602">
        <v>0</v>
      </c>
      <c r="E602">
        <v>114</v>
      </c>
      <c r="F602" s="2" t="s">
        <v>232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259</v>
      </c>
    </row>
    <row r="603" spans="1:12" x14ac:dyDescent="0.4">
      <c r="A603" s="1">
        <v>43907</v>
      </c>
      <c r="B603" s="4">
        <v>0</v>
      </c>
      <c r="C603" s="2" t="s">
        <v>77</v>
      </c>
      <c r="D603">
        <v>0</v>
      </c>
      <c r="E603">
        <v>12</v>
      </c>
      <c r="F603" s="2" t="s">
        <v>232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250</v>
      </c>
    </row>
    <row r="604" spans="1:12" x14ac:dyDescent="0.4">
      <c r="A604" s="1">
        <v>43907</v>
      </c>
      <c r="B604" s="4"/>
      <c r="C604" s="2" t="s">
        <v>86</v>
      </c>
      <c r="E604">
        <v>15</v>
      </c>
      <c r="F604" s="2" t="s">
        <v>232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4">
        <v>0</v>
      </c>
      <c r="C605" s="2" t="s">
        <v>33</v>
      </c>
      <c r="D605">
        <v>0</v>
      </c>
      <c r="E605">
        <v>47</v>
      </c>
      <c r="F605" s="2" t="s">
        <v>232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4">
        <v>0</v>
      </c>
      <c r="C606" s="2" t="s">
        <v>115</v>
      </c>
      <c r="D606">
        <v>0</v>
      </c>
      <c r="E606">
        <v>2</v>
      </c>
      <c r="F606" s="2" t="s">
        <v>232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376</v>
      </c>
    </row>
    <row r="607" spans="1:12" x14ac:dyDescent="0.4">
      <c r="A607" s="1">
        <v>43907</v>
      </c>
      <c r="B607" s="4"/>
      <c r="C607" s="2" t="s">
        <v>61</v>
      </c>
      <c r="E607">
        <v>39</v>
      </c>
      <c r="F607" s="2" t="s">
        <v>232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4"/>
      <c r="C608" s="2" t="s">
        <v>39</v>
      </c>
      <c r="E608">
        <v>27</v>
      </c>
      <c r="F608" s="2" t="s">
        <v>232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4">
        <v>0</v>
      </c>
      <c r="C609" s="2" t="s">
        <v>98</v>
      </c>
      <c r="D609">
        <v>276</v>
      </c>
      <c r="E609">
        <v>23</v>
      </c>
      <c r="F609" s="2" t="s">
        <v>232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4">
        <v>0</v>
      </c>
      <c r="C610" s="2" t="s">
        <v>9</v>
      </c>
      <c r="D610">
        <v>0</v>
      </c>
      <c r="E610">
        <v>426</v>
      </c>
      <c r="F610" s="2" t="s">
        <v>232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306</v>
      </c>
    </row>
    <row r="611" spans="1:12" x14ac:dyDescent="0.4">
      <c r="A611" s="1">
        <v>43907</v>
      </c>
      <c r="B611" s="4"/>
      <c r="C611" s="2" t="s">
        <v>83</v>
      </c>
      <c r="E611">
        <v>5</v>
      </c>
      <c r="F611" s="2" t="s">
        <v>232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4">
        <v>0</v>
      </c>
      <c r="C612" s="2" t="s">
        <v>18</v>
      </c>
      <c r="D612">
        <v>0</v>
      </c>
      <c r="E612">
        <v>1040</v>
      </c>
      <c r="F612" s="2" t="s">
        <v>232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4">
        <v>0</v>
      </c>
      <c r="C613" s="2" t="s">
        <v>20</v>
      </c>
      <c r="D613">
        <v>0</v>
      </c>
      <c r="E613">
        <v>225</v>
      </c>
      <c r="F613" s="2" t="s">
        <v>232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326</v>
      </c>
    </row>
    <row r="614" spans="1:12" x14ac:dyDescent="0.4">
      <c r="A614" s="1">
        <v>43907</v>
      </c>
      <c r="B614" s="4">
        <v>0.33333333333333331</v>
      </c>
      <c r="C614" s="2" t="s">
        <v>41</v>
      </c>
      <c r="D614">
        <v>0</v>
      </c>
      <c r="E614">
        <v>29</v>
      </c>
      <c r="F614" s="2" t="s">
        <v>232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283</v>
      </c>
    </row>
    <row r="615" spans="1:12" x14ac:dyDescent="0.4">
      <c r="A615" s="1">
        <v>43907</v>
      </c>
      <c r="B615" s="4">
        <v>0.60416666666666663</v>
      </c>
      <c r="C615" s="2" t="s">
        <v>12</v>
      </c>
      <c r="D615">
        <v>0</v>
      </c>
      <c r="E615">
        <v>429</v>
      </c>
      <c r="F615" s="2" t="s">
        <v>232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4">
        <v>0</v>
      </c>
      <c r="C616" s="2" t="s">
        <v>10</v>
      </c>
      <c r="D616">
        <v>0</v>
      </c>
      <c r="E616">
        <v>19</v>
      </c>
      <c r="F616" s="2" t="s">
        <v>232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4"/>
      <c r="C617" s="2" t="s">
        <v>209</v>
      </c>
      <c r="E617">
        <v>3889</v>
      </c>
      <c r="F617" s="2" t="s">
        <v>369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4">
        <v>0.66666666666666663</v>
      </c>
      <c r="C618" s="2" t="s">
        <v>22</v>
      </c>
      <c r="D618">
        <v>0</v>
      </c>
      <c r="E618">
        <v>101</v>
      </c>
      <c r="F618" s="2" t="s">
        <v>232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4"/>
      <c r="C619" s="2" t="s">
        <v>91</v>
      </c>
      <c r="E619">
        <v>6</v>
      </c>
      <c r="F619" s="2" t="s">
        <v>232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4">
        <v>0</v>
      </c>
      <c r="C620" s="2" t="s">
        <v>52</v>
      </c>
      <c r="D620">
        <v>0</v>
      </c>
      <c r="E620">
        <v>11</v>
      </c>
      <c r="F620" s="2" t="s">
        <v>232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4">
        <v>0</v>
      </c>
      <c r="C621" s="2" t="s">
        <v>15</v>
      </c>
      <c r="D621">
        <v>0</v>
      </c>
      <c r="E621">
        <v>193</v>
      </c>
      <c r="F621" s="2" t="s">
        <v>232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4">
        <v>0</v>
      </c>
      <c r="C622" s="2" t="s">
        <v>17</v>
      </c>
      <c r="D622">
        <v>0</v>
      </c>
      <c r="E622">
        <v>116</v>
      </c>
      <c r="F622" s="2" t="s">
        <v>232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4">
        <v>0.46875</v>
      </c>
      <c r="C623" s="2" t="s">
        <v>13</v>
      </c>
      <c r="D623">
        <v>0</v>
      </c>
      <c r="E623">
        <v>181</v>
      </c>
      <c r="F623" s="2" t="s">
        <v>232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4">
        <v>0</v>
      </c>
      <c r="C624" s="2" t="s">
        <v>26</v>
      </c>
      <c r="D624">
        <v>0</v>
      </c>
      <c r="E624">
        <v>86</v>
      </c>
      <c r="F624" s="2" t="s">
        <v>232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375</v>
      </c>
    </row>
    <row r="625" spans="1:12" x14ac:dyDescent="0.4">
      <c r="A625" s="1">
        <v>43908</v>
      </c>
      <c r="B625" s="4">
        <v>0</v>
      </c>
      <c r="C625" s="2" t="s">
        <v>8</v>
      </c>
      <c r="D625">
        <v>5792</v>
      </c>
      <c r="E625">
        <v>848</v>
      </c>
      <c r="F625" s="2" t="s">
        <v>220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305</v>
      </c>
    </row>
    <row r="626" spans="1:12" x14ac:dyDescent="0.4">
      <c r="A626" s="1">
        <v>43908</v>
      </c>
      <c r="B626" s="4">
        <v>0</v>
      </c>
      <c r="C626" s="2" t="s">
        <v>28</v>
      </c>
      <c r="D626">
        <v>0</v>
      </c>
      <c r="E626">
        <v>14</v>
      </c>
      <c r="F626" s="2" t="s">
        <v>232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360</v>
      </c>
    </row>
    <row r="627" spans="1:12" x14ac:dyDescent="0.4">
      <c r="A627" s="1">
        <v>43908</v>
      </c>
      <c r="B627" s="4">
        <v>0</v>
      </c>
      <c r="C627" s="2" t="s">
        <v>105</v>
      </c>
      <c r="D627">
        <v>0</v>
      </c>
      <c r="E627">
        <v>128</v>
      </c>
      <c r="F627" s="2" t="s">
        <v>232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307</v>
      </c>
    </row>
    <row r="628" spans="1:12" x14ac:dyDescent="0.4">
      <c r="A628" s="1">
        <v>43908</v>
      </c>
      <c r="B628" s="4">
        <v>0</v>
      </c>
      <c r="C628" s="2" t="s">
        <v>38</v>
      </c>
      <c r="D628">
        <v>0</v>
      </c>
      <c r="E628">
        <v>32</v>
      </c>
      <c r="F628" s="2" t="s">
        <v>232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374</v>
      </c>
    </row>
    <row r="629" spans="1:12" x14ac:dyDescent="0.4">
      <c r="A629" s="1">
        <v>43908</v>
      </c>
      <c r="B629" s="4">
        <v>0.66666666666666663</v>
      </c>
      <c r="C629" s="2" t="s">
        <v>50</v>
      </c>
      <c r="D629">
        <v>0</v>
      </c>
      <c r="E629">
        <v>65</v>
      </c>
      <c r="F629" s="2" t="s">
        <v>232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4">
        <v>0</v>
      </c>
      <c r="C630" s="2" t="s">
        <v>29</v>
      </c>
      <c r="D630">
        <v>0</v>
      </c>
      <c r="E630">
        <v>146</v>
      </c>
      <c r="F630" s="2" t="s">
        <v>232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259</v>
      </c>
    </row>
    <row r="631" spans="1:12" x14ac:dyDescent="0.4">
      <c r="A631" s="1">
        <v>43908</v>
      </c>
      <c r="B631" s="4">
        <v>0</v>
      </c>
      <c r="C631" s="2" t="s">
        <v>77</v>
      </c>
      <c r="D631">
        <v>0</v>
      </c>
      <c r="E631">
        <v>18</v>
      </c>
      <c r="F631" s="2" t="s">
        <v>232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250</v>
      </c>
    </row>
    <row r="632" spans="1:12" x14ac:dyDescent="0.4">
      <c r="A632" s="1">
        <v>43908</v>
      </c>
      <c r="B632" s="4"/>
      <c r="C632" s="2" t="s">
        <v>86</v>
      </c>
      <c r="E632">
        <v>17</v>
      </c>
      <c r="F632" s="2" t="s">
        <v>232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4">
        <v>0</v>
      </c>
      <c r="C633" s="2" t="s">
        <v>33</v>
      </c>
      <c r="D633">
        <v>0</v>
      </c>
      <c r="E633">
        <v>61</v>
      </c>
      <c r="F633" s="2" t="s">
        <v>232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4">
        <v>0</v>
      </c>
      <c r="C634" s="2" t="s">
        <v>115</v>
      </c>
      <c r="D634">
        <v>0</v>
      </c>
      <c r="E634">
        <v>8</v>
      </c>
      <c r="F634" s="2" t="s">
        <v>232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376</v>
      </c>
    </row>
    <row r="635" spans="1:12" x14ac:dyDescent="0.4">
      <c r="A635" s="1">
        <v>43908</v>
      </c>
      <c r="B635" s="4"/>
      <c r="C635" s="2" t="s">
        <v>61</v>
      </c>
      <c r="E635">
        <v>48</v>
      </c>
      <c r="F635" s="2" t="s">
        <v>232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4"/>
      <c r="C636" s="2" t="s">
        <v>39</v>
      </c>
      <c r="E636">
        <v>35</v>
      </c>
      <c r="F636" s="2" t="s">
        <v>232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4">
        <v>0</v>
      </c>
      <c r="C637" s="2" t="s">
        <v>98</v>
      </c>
      <c r="D637">
        <v>0</v>
      </c>
      <c r="E637">
        <v>32</v>
      </c>
      <c r="F637" s="2" t="s">
        <v>232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4">
        <v>0</v>
      </c>
      <c r="C638" s="2" t="s">
        <v>9</v>
      </c>
      <c r="D638">
        <v>0</v>
      </c>
      <c r="E638">
        <v>511</v>
      </c>
      <c r="F638" s="2" t="s">
        <v>232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306</v>
      </c>
    </row>
    <row r="639" spans="1:12" x14ac:dyDescent="0.4">
      <c r="A639" s="1">
        <v>43908</v>
      </c>
      <c r="B639" s="4">
        <v>0</v>
      </c>
      <c r="C639" s="2" t="s">
        <v>83</v>
      </c>
      <c r="D639">
        <v>85</v>
      </c>
      <c r="E639">
        <v>5</v>
      </c>
      <c r="F639" s="2" t="s">
        <v>232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4">
        <v>0</v>
      </c>
      <c r="C640" s="2" t="s">
        <v>18</v>
      </c>
      <c r="D640">
        <v>0</v>
      </c>
      <c r="E640">
        <v>1305</v>
      </c>
      <c r="F640" s="2" t="s">
        <v>232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4">
        <v>0</v>
      </c>
      <c r="C641" s="2" t="s">
        <v>20</v>
      </c>
      <c r="D641">
        <v>0</v>
      </c>
      <c r="E641">
        <v>312</v>
      </c>
      <c r="F641" s="2" t="s">
        <v>232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326</v>
      </c>
    </row>
    <row r="642" spans="1:12" x14ac:dyDescent="0.4">
      <c r="A642" s="1">
        <v>43908</v>
      </c>
      <c r="B642" s="4">
        <v>0.33333333333333331</v>
      </c>
      <c r="C642" s="2" t="s">
        <v>41</v>
      </c>
      <c r="D642">
        <v>0</v>
      </c>
      <c r="E642">
        <v>33</v>
      </c>
      <c r="F642" s="2" t="s">
        <v>232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283</v>
      </c>
    </row>
    <row r="643" spans="1:12" x14ac:dyDescent="0.4">
      <c r="A643" s="1">
        <v>43908</v>
      </c>
      <c r="B643" s="4">
        <v>0.60416666666666663</v>
      </c>
      <c r="C643" s="2" t="s">
        <v>12</v>
      </c>
      <c r="D643">
        <v>0</v>
      </c>
      <c r="E643">
        <v>568</v>
      </c>
      <c r="F643" s="2" t="s">
        <v>232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4">
        <v>0</v>
      </c>
      <c r="C644" s="2" t="s">
        <v>10</v>
      </c>
      <c r="D644">
        <v>0</v>
      </c>
      <c r="E644">
        <v>28</v>
      </c>
      <c r="F644" s="2" t="s">
        <v>232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4"/>
      <c r="C645" s="2" t="s">
        <v>209</v>
      </c>
      <c r="E645">
        <v>4908</v>
      </c>
      <c r="F645" s="2" t="s">
        <v>339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4">
        <v>0.625</v>
      </c>
      <c r="C646" s="2" t="s">
        <v>22</v>
      </c>
      <c r="D646">
        <v>0</v>
      </c>
      <c r="E646">
        <v>118</v>
      </c>
      <c r="F646" s="2" t="s">
        <v>232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4">
        <v>0</v>
      </c>
      <c r="C647" s="2" t="s">
        <v>91</v>
      </c>
      <c r="D647">
        <v>0</v>
      </c>
      <c r="E647">
        <v>6</v>
      </c>
      <c r="F647" s="2" t="s">
        <v>232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4"/>
      <c r="C648" s="2" t="s">
        <v>52</v>
      </c>
      <c r="E648">
        <v>15</v>
      </c>
      <c r="F648" s="2" t="s">
        <v>232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4">
        <v>0</v>
      </c>
      <c r="C649" s="2" t="s">
        <v>15</v>
      </c>
      <c r="D649">
        <v>0</v>
      </c>
      <c r="E649">
        <v>282</v>
      </c>
      <c r="F649" s="2" t="s">
        <v>232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4">
        <v>0</v>
      </c>
      <c r="C650" s="2" t="s">
        <v>17</v>
      </c>
      <c r="D650">
        <v>0</v>
      </c>
      <c r="E650">
        <v>134</v>
      </c>
      <c r="F650" s="2" t="s">
        <v>232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4">
        <v>0.45833333333333331</v>
      </c>
      <c r="C651" s="2" t="s">
        <v>13</v>
      </c>
      <c r="D651">
        <v>0</v>
      </c>
      <c r="E651">
        <v>220</v>
      </c>
      <c r="F651" s="2" t="s">
        <v>232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4">
        <v>0</v>
      </c>
      <c r="C652" s="2" t="s">
        <v>26</v>
      </c>
      <c r="D652">
        <v>0</v>
      </c>
      <c r="E652">
        <v>111</v>
      </c>
      <c r="F652" s="2" t="s">
        <v>232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375</v>
      </c>
    </row>
    <row r="653" spans="1:12" x14ac:dyDescent="0.4">
      <c r="A653" s="1">
        <v>43909</v>
      </c>
      <c r="B653" s="4">
        <v>0</v>
      </c>
      <c r="C653" s="2" t="s">
        <v>8</v>
      </c>
      <c r="D653">
        <v>6483</v>
      </c>
      <c r="E653">
        <v>1027</v>
      </c>
      <c r="F653" s="2" t="s">
        <v>224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305</v>
      </c>
    </row>
    <row r="654" spans="1:12" x14ac:dyDescent="0.4">
      <c r="A654" s="1">
        <v>43909</v>
      </c>
      <c r="B654" s="4">
        <v>0</v>
      </c>
      <c r="C654" s="2" t="s">
        <v>28</v>
      </c>
      <c r="D654">
        <v>0</v>
      </c>
      <c r="E654">
        <v>16</v>
      </c>
      <c r="F654" s="2" t="s">
        <v>232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360</v>
      </c>
    </row>
    <row r="655" spans="1:12" x14ac:dyDescent="0.4">
      <c r="A655" s="1">
        <v>43909</v>
      </c>
      <c r="B655" s="4">
        <v>0</v>
      </c>
      <c r="C655" s="2" t="s">
        <v>105</v>
      </c>
      <c r="D655">
        <v>0</v>
      </c>
      <c r="E655">
        <v>182</v>
      </c>
      <c r="F655" s="2" t="s">
        <v>232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307</v>
      </c>
    </row>
    <row r="656" spans="1:12" x14ac:dyDescent="0.4">
      <c r="A656" s="1">
        <v>43909</v>
      </c>
      <c r="B656" s="4">
        <v>0</v>
      </c>
      <c r="C656" s="2" t="s">
        <v>38</v>
      </c>
      <c r="D656">
        <v>0</v>
      </c>
      <c r="E656">
        <v>36</v>
      </c>
      <c r="F656" s="2" t="s">
        <v>232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374</v>
      </c>
    </row>
    <row r="657" spans="1:12" x14ac:dyDescent="0.4">
      <c r="A657" s="1">
        <v>43909</v>
      </c>
      <c r="B657" s="4"/>
      <c r="C657" s="2" t="s">
        <v>50</v>
      </c>
      <c r="E657">
        <v>79</v>
      </c>
      <c r="F657" s="2" t="s">
        <v>232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4">
        <v>0</v>
      </c>
      <c r="C658" s="2" t="s">
        <v>29</v>
      </c>
      <c r="D658">
        <v>0</v>
      </c>
      <c r="E658">
        <v>175</v>
      </c>
      <c r="F658" s="2" t="s">
        <v>232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259</v>
      </c>
    </row>
    <row r="659" spans="1:12" x14ac:dyDescent="0.4">
      <c r="A659" s="1">
        <v>43909</v>
      </c>
      <c r="B659" s="4">
        <v>0</v>
      </c>
      <c r="C659" s="2" t="s">
        <v>77</v>
      </c>
      <c r="D659">
        <v>0</v>
      </c>
      <c r="E659">
        <v>25</v>
      </c>
      <c r="F659" s="2" t="s">
        <v>232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250</v>
      </c>
    </row>
    <row r="660" spans="1:12" x14ac:dyDescent="0.4">
      <c r="A660" s="1">
        <v>43909</v>
      </c>
      <c r="B660" s="4"/>
      <c r="C660" s="2" t="s">
        <v>86</v>
      </c>
      <c r="E660">
        <v>18</v>
      </c>
      <c r="F660" s="2" t="s">
        <v>232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4">
        <v>0</v>
      </c>
      <c r="C661" s="2" t="s">
        <v>33</v>
      </c>
      <c r="D661">
        <v>0</v>
      </c>
      <c r="E661">
        <v>85</v>
      </c>
      <c r="F661" s="2" t="s">
        <v>232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4">
        <v>0</v>
      </c>
      <c r="C662" s="2" t="s">
        <v>115</v>
      </c>
      <c r="D662">
        <v>0</v>
      </c>
      <c r="E662">
        <v>12</v>
      </c>
      <c r="F662" s="2" t="s">
        <v>232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376</v>
      </c>
    </row>
    <row r="663" spans="1:12" x14ac:dyDescent="0.4">
      <c r="A663" s="1">
        <v>43909</v>
      </c>
      <c r="B663" s="4"/>
      <c r="C663" s="2" t="s">
        <v>61</v>
      </c>
      <c r="E663">
        <v>57</v>
      </c>
      <c r="F663" s="2" t="s">
        <v>232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4"/>
      <c r="C664" s="2" t="s">
        <v>39</v>
      </c>
      <c r="E664">
        <v>44</v>
      </c>
      <c r="F664" s="2" t="s">
        <v>232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4">
        <v>0</v>
      </c>
      <c r="C665" s="2" t="s">
        <v>98</v>
      </c>
      <c r="D665">
        <v>0</v>
      </c>
      <c r="E665">
        <v>37</v>
      </c>
      <c r="F665" s="2" t="s">
        <v>232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4">
        <v>0</v>
      </c>
      <c r="C666" s="2" t="s">
        <v>9</v>
      </c>
      <c r="D666">
        <v>0</v>
      </c>
      <c r="E666">
        <v>638</v>
      </c>
      <c r="F666" s="2" t="s">
        <v>232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306</v>
      </c>
    </row>
    <row r="667" spans="1:12" x14ac:dyDescent="0.4">
      <c r="A667" s="1">
        <v>43909</v>
      </c>
      <c r="B667" s="4">
        <v>0</v>
      </c>
      <c r="C667" s="2" t="s">
        <v>83</v>
      </c>
      <c r="D667">
        <v>0</v>
      </c>
      <c r="E667">
        <v>7</v>
      </c>
      <c r="F667" s="2" t="s">
        <v>232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4">
        <v>0</v>
      </c>
      <c r="C668" s="2" t="s">
        <v>18</v>
      </c>
      <c r="D668">
        <v>0</v>
      </c>
      <c r="E668">
        <v>1514</v>
      </c>
      <c r="F668" s="2" t="s">
        <v>232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4">
        <v>0</v>
      </c>
      <c r="C669" s="2" t="s">
        <v>20</v>
      </c>
      <c r="D669">
        <v>0</v>
      </c>
      <c r="E669">
        <v>349</v>
      </c>
      <c r="F669" s="2" t="s">
        <v>232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326</v>
      </c>
    </row>
    <row r="670" spans="1:12" x14ac:dyDescent="0.4">
      <c r="A670" s="1">
        <v>43909</v>
      </c>
      <c r="B670" s="4">
        <v>0.33333333333333331</v>
      </c>
      <c r="C670" s="2" t="s">
        <v>41</v>
      </c>
      <c r="D670">
        <v>0</v>
      </c>
      <c r="E670">
        <v>37</v>
      </c>
      <c r="F670" s="2" t="s">
        <v>232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283</v>
      </c>
    </row>
    <row r="671" spans="1:12" x14ac:dyDescent="0.4">
      <c r="A671" s="1">
        <v>43909</v>
      </c>
      <c r="B671" s="4">
        <v>0.60416666666666663</v>
      </c>
      <c r="C671" s="2" t="s">
        <v>12</v>
      </c>
      <c r="D671">
        <v>0</v>
      </c>
      <c r="E671">
        <v>679</v>
      </c>
      <c r="F671" s="2" t="s">
        <v>232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4"/>
      <c r="C672" s="2" t="s">
        <v>10</v>
      </c>
      <c r="E672">
        <v>33</v>
      </c>
      <c r="F672" s="2" t="s">
        <v>232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4"/>
      <c r="C673" s="2" t="s">
        <v>209</v>
      </c>
      <c r="E673">
        <v>5936</v>
      </c>
      <c r="F673" s="2" t="s">
        <v>364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4">
        <v>0.625</v>
      </c>
      <c r="C674" s="2" t="s">
        <v>22</v>
      </c>
      <c r="D674">
        <v>0</v>
      </c>
      <c r="E674">
        <v>168</v>
      </c>
      <c r="F674" s="2" t="s">
        <v>232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4"/>
      <c r="C675" s="2" t="s">
        <v>91</v>
      </c>
      <c r="E675">
        <v>6</v>
      </c>
      <c r="F675" s="2" t="s">
        <v>232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4"/>
      <c r="C676" s="2" t="s">
        <v>52</v>
      </c>
      <c r="E676">
        <v>19</v>
      </c>
      <c r="F676" s="2" t="s">
        <v>232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4">
        <v>0</v>
      </c>
      <c r="C677" s="2" t="s">
        <v>15</v>
      </c>
      <c r="D677">
        <v>0</v>
      </c>
      <c r="E677">
        <v>377</v>
      </c>
      <c r="F677" s="2" t="s">
        <v>232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4">
        <v>0</v>
      </c>
      <c r="C678" s="2" t="s">
        <v>17</v>
      </c>
      <c r="D678">
        <v>0</v>
      </c>
      <c r="E678">
        <v>184</v>
      </c>
      <c r="F678" s="2" t="s">
        <v>232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4">
        <v>0.41666666666666669</v>
      </c>
      <c r="C679" s="2" t="s">
        <v>13</v>
      </c>
      <c r="D679">
        <v>0</v>
      </c>
      <c r="E679">
        <v>270</v>
      </c>
      <c r="F679" s="2" t="s">
        <v>232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4">
        <v>0</v>
      </c>
      <c r="C680" s="2" t="s">
        <v>26</v>
      </c>
      <c r="D680">
        <v>0</v>
      </c>
      <c r="E680">
        <v>145</v>
      </c>
      <c r="F680" s="2" t="s">
        <v>232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375</v>
      </c>
    </row>
    <row r="681" spans="1:12" x14ac:dyDescent="0.4">
      <c r="A681" s="1">
        <v>43910</v>
      </c>
      <c r="B681" s="4">
        <v>0</v>
      </c>
      <c r="C681" s="2" t="s">
        <v>8</v>
      </c>
      <c r="D681">
        <v>7012</v>
      </c>
      <c r="E681">
        <v>1194</v>
      </c>
      <c r="F681" s="2" t="s">
        <v>230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305</v>
      </c>
    </row>
    <row r="682" spans="1:12" x14ac:dyDescent="0.4">
      <c r="A682" s="1">
        <v>43910</v>
      </c>
      <c r="B682" s="4">
        <v>0</v>
      </c>
      <c r="C682" s="2" t="s">
        <v>28</v>
      </c>
      <c r="D682">
        <v>0</v>
      </c>
      <c r="E682">
        <v>20</v>
      </c>
      <c r="F682" s="2" t="s">
        <v>232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360</v>
      </c>
    </row>
    <row r="683" spans="1:12" x14ac:dyDescent="0.4">
      <c r="A683" s="1">
        <v>43910</v>
      </c>
      <c r="B683" s="4">
        <v>0</v>
      </c>
      <c r="C683" s="2" t="s">
        <v>105</v>
      </c>
      <c r="D683">
        <v>0</v>
      </c>
      <c r="E683">
        <v>226</v>
      </c>
      <c r="F683" s="2" t="s">
        <v>232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307</v>
      </c>
    </row>
    <row r="684" spans="1:12" x14ac:dyDescent="0.4">
      <c r="A684" s="1">
        <v>43910</v>
      </c>
      <c r="B684" s="4">
        <v>0</v>
      </c>
      <c r="C684" s="2" t="s">
        <v>38</v>
      </c>
      <c r="D684">
        <v>0</v>
      </c>
      <c r="E684">
        <v>44</v>
      </c>
      <c r="F684" s="2" t="s">
        <v>232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374</v>
      </c>
    </row>
    <row r="685" spans="1:12" x14ac:dyDescent="0.4">
      <c r="A685" s="1">
        <v>43910</v>
      </c>
      <c r="B685" s="4">
        <v>0.40277777777777779</v>
      </c>
      <c r="C685" s="2" t="s">
        <v>50</v>
      </c>
      <c r="D685">
        <v>0</v>
      </c>
      <c r="E685">
        <v>92</v>
      </c>
      <c r="F685" s="2" t="s">
        <v>232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4">
        <v>0</v>
      </c>
      <c r="C686" s="2" t="s">
        <v>29</v>
      </c>
      <c r="D686">
        <v>0</v>
      </c>
      <c r="E686">
        <v>189</v>
      </c>
      <c r="F686" s="2" t="s">
        <v>232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259</v>
      </c>
    </row>
    <row r="687" spans="1:12" x14ac:dyDescent="0.4">
      <c r="A687" s="1">
        <v>43910</v>
      </c>
      <c r="B687" s="4">
        <v>0</v>
      </c>
      <c r="C687" s="2" t="s">
        <v>77</v>
      </c>
      <c r="D687">
        <v>0</v>
      </c>
      <c r="E687">
        <v>28</v>
      </c>
      <c r="F687" s="2" t="s">
        <v>232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250</v>
      </c>
    </row>
    <row r="688" spans="1:12" x14ac:dyDescent="0.4">
      <c r="A688" s="1">
        <v>43910</v>
      </c>
      <c r="B688" s="4"/>
      <c r="C688" s="2" t="s">
        <v>86</v>
      </c>
      <c r="E688">
        <v>20</v>
      </c>
      <c r="F688" s="2" t="s">
        <v>232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4">
        <v>0</v>
      </c>
      <c r="C689" s="2" t="s">
        <v>33</v>
      </c>
      <c r="D689">
        <v>0</v>
      </c>
      <c r="E689">
        <v>98</v>
      </c>
      <c r="F689" s="2" t="s">
        <v>232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4">
        <v>0</v>
      </c>
      <c r="C690" s="2" t="s">
        <v>115</v>
      </c>
      <c r="D690">
        <v>0</v>
      </c>
      <c r="E690">
        <v>17</v>
      </c>
      <c r="F690" s="2" t="s">
        <v>232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376</v>
      </c>
    </row>
    <row r="691" spans="1:12" x14ac:dyDescent="0.4">
      <c r="A691" s="1">
        <v>43910</v>
      </c>
      <c r="B691" s="4">
        <v>0.73402777777777772</v>
      </c>
      <c r="C691" s="2" t="s">
        <v>61</v>
      </c>
      <c r="D691">
        <v>0</v>
      </c>
      <c r="E691">
        <v>66</v>
      </c>
      <c r="F691" s="2" t="s">
        <v>232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4"/>
      <c r="C692" s="2" t="s">
        <v>39</v>
      </c>
      <c r="E692">
        <v>52</v>
      </c>
      <c r="F692" s="2" t="s">
        <v>232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4">
        <v>0</v>
      </c>
      <c r="C693" s="2" t="s">
        <v>98</v>
      </c>
      <c r="D693">
        <v>0</v>
      </c>
      <c r="E693">
        <v>50</v>
      </c>
      <c r="F693" s="2" t="s">
        <v>232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4">
        <v>0.33333333333333331</v>
      </c>
      <c r="C694" s="2" t="s">
        <v>9</v>
      </c>
      <c r="D694">
        <v>0</v>
      </c>
      <c r="E694">
        <v>849</v>
      </c>
      <c r="F694" s="2" t="s">
        <v>232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306</v>
      </c>
    </row>
    <row r="695" spans="1:12" x14ac:dyDescent="0.4">
      <c r="A695" s="1">
        <v>43910</v>
      </c>
      <c r="B695" s="4">
        <v>0.5</v>
      </c>
      <c r="C695" s="2" t="s">
        <v>83</v>
      </c>
      <c r="D695">
        <v>0</v>
      </c>
      <c r="E695">
        <v>7</v>
      </c>
      <c r="F695" s="2" t="s">
        <v>232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4">
        <v>0</v>
      </c>
      <c r="C696" s="2" t="s">
        <v>18</v>
      </c>
      <c r="D696">
        <v>0</v>
      </c>
      <c r="E696">
        <v>1756</v>
      </c>
      <c r="F696" s="2" t="s">
        <v>232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4">
        <v>0</v>
      </c>
      <c r="C697" s="2" t="s">
        <v>20</v>
      </c>
      <c r="D697">
        <v>0</v>
      </c>
      <c r="E697">
        <v>436</v>
      </c>
      <c r="F697" s="2" t="s">
        <v>232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326</v>
      </c>
    </row>
    <row r="698" spans="1:12" x14ac:dyDescent="0.4">
      <c r="A698" s="1">
        <v>43910</v>
      </c>
      <c r="B698" s="4">
        <v>0.33333333333333331</v>
      </c>
      <c r="C698" s="2" t="s">
        <v>41</v>
      </c>
      <c r="D698">
        <v>0</v>
      </c>
      <c r="E698">
        <v>48</v>
      </c>
      <c r="F698" s="2" t="s">
        <v>232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283</v>
      </c>
    </row>
    <row r="699" spans="1:12" x14ac:dyDescent="0.4">
      <c r="A699" s="1">
        <v>43910</v>
      </c>
      <c r="B699" s="4">
        <v>0.60416666666666663</v>
      </c>
      <c r="C699" s="2" t="s">
        <v>12</v>
      </c>
      <c r="D699">
        <v>0</v>
      </c>
      <c r="E699">
        <v>711</v>
      </c>
      <c r="F699" s="2" t="s">
        <v>232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4">
        <v>0</v>
      </c>
      <c r="C700" s="2" t="s">
        <v>10</v>
      </c>
      <c r="D700">
        <v>0</v>
      </c>
      <c r="E700">
        <v>37</v>
      </c>
      <c r="F700" s="2" t="s">
        <v>232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4"/>
      <c r="C701" s="2" t="s">
        <v>209</v>
      </c>
      <c r="E701">
        <v>7109</v>
      </c>
      <c r="F701" s="2" t="s">
        <v>333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4"/>
      <c r="C702" s="2" t="s">
        <v>22</v>
      </c>
      <c r="E702">
        <v>200</v>
      </c>
      <c r="F702" s="2" t="s">
        <v>232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4"/>
      <c r="C703" s="2" t="s">
        <v>91</v>
      </c>
      <c r="E703">
        <v>7</v>
      </c>
      <c r="F703" s="2" t="s">
        <v>232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4">
        <v>0</v>
      </c>
      <c r="C704" s="2" t="s">
        <v>52</v>
      </c>
      <c r="D704">
        <v>0</v>
      </c>
      <c r="E704">
        <v>22</v>
      </c>
      <c r="F704" s="2" t="s">
        <v>232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4">
        <v>0</v>
      </c>
      <c r="C705" s="2" t="s">
        <v>15</v>
      </c>
      <c r="D705">
        <v>0</v>
      </c>
      <c r="E705">
        <v>418</v>
      </c>
      <c r="F705" s="2" t="s">
        <v>232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4">
        <v>0</v>
      </c>
      <c r="C706" s="2" t="s">
        <v>17</v>
      </c>
      <c r="D706">
        <v>0</v>
      </c>
      <c r="E706">
        <v>282</v>
      </c>
      <c r="F706" s="2" t="s">
        <v>232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4">
        <v>0.41666666666666669</v>
      </c>
      <c r="C707" s="2" t="s">
        <v>13</v>
      </c>
      <c r="D707">
        <v>0</v>
      </c>
      <c r="E707">
        <v>297</v>
      </c>
      <c r="F707" s="2" t="s">
        <v>232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4">
        <v>0</v>
      </c>
      <c r="C708" s="2" t="s">
        <v>26</v>
      </c>
      <c r="D708">
        <v>0</v>
      </c>
      <c r="E708">
        <v>167</v>
      </c>
      <c r="F708" s="2" t="s">
        <v>232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375</v>
      </c>
    </row>
    <row r="709" spans="1:12" x14ac:dyDescent="0.4">
      <c r="A709" s="1">
        <v>43911</v>
      </c>
      <c r="B709" s="4">
        <v>0</v>
      </c>
      <c r="C709" s="2" t="s">
        <v>8</v>
      </c>
      <c r="D709">
        <v>7419</v>
      </c>
      <c r="E709">
        <v>1331</v>
      </c>
      <c r="F709" s="2" t="s">
        <v>322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305</v>
      </c>
    </row>
    <row r="710" spans="1:12" x14ac:dyDescent="0.4">
      <c r="A710" s="1">
        <v>43911</v>
      </c>
      <c r="B710" s="4">
        <v>0</v>
      </c>
      <c r="C710" s="2" t="s">
        <v>28</v>
      </c>
      <c r="D710">
        <v>0</v>
      </c>
      <c r="E710">
        <v>25</v>
      </c>
      <c r="F710" s="2" t="s">
        <v>232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360</v>
      </c>
    </row>
    <row r="711" spans="1:12" x14ac:dyDescent="0.4">
      <c r="A711" s="1">
        <v>43911</v>
      </c>
      <c r="B711" s="4">
        <v>0</v>
      </c>
      <c r="C711" s="2" t="s">
        <v>105</v>
      </c>
      <c r="D711">
        <v>0</v>
      </c>
      <c r="E711">
        <v>258</v>
      </c>
      <c r="F711" s="2" t="s">
        <v>232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307</v>
      </c>
    </row>
    <row r="712" spans="1:12" x14ac:dyDescent="0.4">
      <c r="A712" s="1">
        <v>43911</v>
      </c>
      <c r="B712" s="4">
        <v>0</v>
      </c>
      <c r="C712" s="2" t="s">
        <v>38</v>
      </c>
      <c r="D712">
        <v>0</v>
      </c>
      <c r="E712">
        <v>54</v>
      </c>
      <c r="F712" s="2" t="s">
        <v>232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374</v>
      </c>
    </row>
    <row r="713" spans="1:12" x14ac:dyDescent="0.4">
      <c r="A713" s="1">
        <v>43911</v>
      </c>
      <c r="B713" s="4">
        <v>0.45833333333333331</v>
      </c>
      <c r="C713" s="2" t="s">
        <v>50</v>
      </c>
      <c r="D713">
        <v>0</v>
      </c>
      <c r="E713">
        <v>109</v>
      </c>
      <c r="F713" s="2" t="s">
        <v>232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295</v>
      </c>
    </row>
    <row r="714" spans="1:12" x14ac:dyDescent="0.4">
      <c r="A714" s="1">
        <v>43911</v>
      </c>
      <c r="B714" s="4">
        <v>0</v>
      </c>
      <c r="C714" s="2" t="s">
        <v>29</v>
      </c>
      <c r="D714">
        <v>0</v>
      </c>
      <c r="E714">
        <v>200</v>
      </c>
      <c r="F714" s="2" t="s">
        <v>232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259</v>
      </c>
    </row>
    <row r="715" spans="1:12" x14ac:dyDescent="0.4">
      <c r="A715" s="1">
        <v>43911</v>
      </c>
      <c r="B715" s="4">
        <v>0</v>
      </c>
      <c r="C715" s="2" t="s">
        <v>77</v>
      </c>
      <c r="D715">
        <v>0</v>
      </c>
      <c r="E715">
        <v>33</v>
      </c>
      <c r="F715" s="2" t="s">
        <v>232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250</v>
      </c>
    </row>
    <row r="716" spans="1:12" x14ac:dyDescent="0.4">
      <c r="A716" s="1">
        <v>43911</v>
      </c>
      <c r="B716" s="4"/>
      <c r="C716" s="2" t="s">
        <v>86</v>
      </c>
      <c r="E716">
        <v>22</v>
      </c>
      <c r="F716" s="2" t="s">
        <v>232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4"/>
      <c r="C717" s="2" t="s">
        <v>33</v>
      </c>
      <c r="E717">
        <v>127</v>
      </c>
      <c r="F717" s="2" t="s">
        <v>232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4">
        <v>0</v>
      </c>
      <c r="C718" s="2" t="s">
        <v>115</v>
      </c>
      <c r="D718">
        <v>0</v>
      </c>
      <c r="E718">
        <v>28</v>
      </c>
      <c r="F718" s="2" t="s">
        <v>232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376</v>
      </c>
    </row>
    <row r="719" spans="1:12" x14ac:dyDescent="0.4">
      <c r="A719" s="1">
        <v>43911</v>
      </c>
      <c r="B719" s="4"/>
      <c r="C719" s="2" t="s">
        <v>61</v>
      </c>
      <c r="E719">
        <v>76</v>
      </c>
      <c r="F719" s="2" t="s">
        <v>232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4"/>
      <c r="C720" s="2" t="s">
        <v>39</v>
      </c>
      <c r="E720">
        <v>60</v>
      </c>
      <c r="F720" s="2" t="s">
        <v>232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4">
        <v>0</v>
      </c>
      <c r="C721" s="2" t="s">
        <v>98</v>
      </c>
      <c r="D721">
        <v>0</v>
      </c>
      <c r="E721">
        <v>57</v>
      </c>
      <c r="F721" s="2" t="s">
        <v>232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4">
        <v>0.33333333333333331</v>
      </c>
      <c r="C722" s="2" t="s">
        <v>9</v>
      </c>
      <c r="D722">
        <v>0</v>
      </c>
      <c r="E722">
        <v>916</v>
      </c>
      <c r="F722" s="2" t="s">
        <v>232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306</v>
      </c>
    </row>
    <row r="723" spans="1:12" x14ac:dyDescent="0.4">
      <c r="A723" s="1">
        <v>43911</v>
      </c>
      <c r="B723" s="4">
        <v>0.33333333333333331</v>
      </c>
      <c r="C723" s="2" t="s">
        <v>83</v>
      </c>
      <c r="D723">
        <v>0</v>
      </c>
      <c r="E723">
        <v>12</v>
      </c>
      <c r="F723" s="2" t="s">
        <v>232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4">
        <v>0</v>
      </c>
      <c r="C724" s="2" t="s">
        <v>18</v>
      </c>
      <c r="D724">
        <v>0</v>
      </c>
      <c r="E724">
        <v>1875</v>
      </c>
      <c r="F724" s="2" t="s">
        <v>232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4">
        <v>0</v>
      </c>
      <c r="C725" s="2" t="s">
        <v>20</v>
      </c>
      <c r="D725">
        <v>0</v>
      </c>
      <c r="E725">
        <v>498</v>
      </c>
      <c r="F725" s="2" t="s">
        <v>232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326</v>
      </c>
    </row>
    <row r="726" spans="1:12" x14ac:dyDescent="0.4">
      <c r="A726" s="1">
        <v>43911</v>
      </c>
      <c r="B726" s="4">
        <v>0.33333333333333331</v>
      </c>
      <c r="C726" s="2" t="s">
        <v>41</v>
      </c>
      <c r="D726">
        <v>0</v>
      </c>
      <c r="E726">
        <v>53</v>
      </c>
      <c r="F726" s="2" t="s">
        <v>232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283</v>
      </c>
    </row>
    <row r="727" spans="1:12" x14ac:dyDescent="0.4">
      <c r="A727" s="1">
        <v>43911</v>
      </c>
      <c r="B727" s="4">
        <v>0.60416666666666663</v>
      </c>
      <c r="C727" s="2" t="s">
        <v>12</v>
      </c>
      <c r="D727">
        <v>0</v>
      </c>
      <c r="E727">
        <v>711</v>
      </c>
      <c r="F727" s="2" t="s">
        <v>232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4">
        <v>0</v>
      </c>
      <c r="C728" s="2" t="s">
        <v>10</v>
      </c>
      <c r="D728">
        <v>0</v>
      </c>
      <c r="E728">
        <v>44</v>
      </c>
      <c r="F728" s="2" t="s">
        <v>232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4"/>
      <c r="C729" s="2" t="s">
        <v>209</v>
      </c>
      <c r="E729">
        <v>7882</v>
      </c>
      <c r="F729" s="2" t="s">
        <v>256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4">
        <v>0.5</v>
      </c>
      <c r="C730" s="2" t="s">
        <v>22</v>
      </c>
      <c r="D730">
        <v>0</v>
      </c>
      <c r="E730">
        <v>232</v>
      </c>
      <c r="F730" s="2" t="s">
        <v>232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4"/>
      <c r="C731" s="2" t="s">
        <v>91</v>
      </c>
      <c r="E731">
        <v>7</v>
      </c>
      <c r="F731" s="2" t="s">
        <v>232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4"/>
      <c r="C732" s="2" t="s">
        <v>52</v>
      </c>
      <c r="E732">
        <v>26</v>
      </c>
      <c r="F732" s="2" t="s">
        <v>232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4"/>
      <c r="C733" s="2" t="s">
        <v>15</v>
      </c>
      <c r="E733">
        <v>444</v>
      </c>
      <c r="F733" s="2" t="s">
        <v>232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4">
        <v>0</v>
      </c>
      <c r="C734" s="2" t="s">
        <v>17</v>
      </c>
      <c r="D734">
        <v>0</v>
      </c>
      <c r="E734">
        <v>289</v>
      </c>
      <c r="F734" s="2" t="s">
        <v>232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4">
        <v>0.4375</v>
      </c>
      <c r="C735" s="2" t="s">
        <v>13</v>
      </c>
      <c r="D735">
        <v>0</v>
      </c>
      <c r="E735">
        <v>356</v>
      </c>
      <c r="F735" s="2" t="s">
        <v>232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4">
        <v>0</v>
      </c>
      <c r="C736" s="2" t="s">
        <v>26</v>
      </c>
      <c r="D736">
        <v>0</v>
      </c>
      <c r="E736">
        <v>202</v>
      </c>
      <c r="F736" s="2" t="s">
        <v>232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375</v>
      </c>
    </row>
    <row r="737" spans="1:12" x14ac:dyDescent="0.4">
      <c r="A737" s="1">
        <v>43912</v>
      </c>
      <c r="B737" s="4">
        <v>0</v>
      </c>
      <c r="C737" s="2" t="s">
        <v>8</v>
      </c>
      <c r="D737">
        <v>7623</v>
      </c>
      <c r="E737">
        <v>1430</v>
      </c>
      <c r="F737" s="2" t="s">
        <v>255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305</v>
      </c>
    </row>
    <row r="738" spans="1:12" x14ac:dyDescent="0.4">
      <c r="A738" s="1">
        <v>43912</v>
      </c>
      <c r="B738" s="4">
        <v>0</v>
      </c>
      <c r="C738" s="2" t="s">
        <v>28</v>
      </c>
      <c r="D738">
        <v>0</v>
      </c>
      <c r="E738">
        <v>29</v>
      </c>
      <c r="F738" s="2" t="s">
        <v>232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360</v>
      </c>
    </row>
    <row r="739" spans="1:12" x14ac:dyDescent="0.4">
      <c r="A739" s="1">
        <v>43912</v>
      </c>
      <c r="B739" s="4">
        <v>0</v>
      </c>
      <c r="C739" s="2" t="s">
        <v>105</v>
      </c>
      <c r="D739">
        <v>0</v>
      </c>
      <c r="E739">
        <v>284</v>
      </c>
      <c r="F739" s="2" t="s">
        <v>232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307</v>
      </c>
    </row>
    <row r="740" spans="1:12" x14ac:dyDescent="0.4">
      <c r="A740" s="1">
        <v>43912</v>
      </c>
      <c r="B740" s="4">
        <v>0</v>
      </c>
      <c r="C740" s="2" t="s">
        <v>38</v>
      </c>
      <c r="D740">
        <v>0</v>
      </c>
      <c r="E740">
        <v>61</v>
      </c>
      <c r="F740" s="2" t="s">
        <v>232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374</v>
      </c>
    </row>
    <row r="741" spans="1:12" x14ac:dyDescent="0.4">
      <c r="A741" s="1">
        <v>43912</v>
      </c>
      <c r="B741" s="4">
        <v>0.45833333333333331</v>
      </c>
      <c r="C741" s="2" t="s">
        <v>50</v>
      </c>
      <c r="D741">
        <v>0</v>
      </c>
      <c r="E741">
        <v>131</v>
      </c>
      <c r="F741" s="2" t="s">
        <v>232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4">
        <v>0</v>
      </c>
      <c r="C742" s="2" t="s">
        <v>29</v>
      </c>
      <c r="D742">
        <v>0</v>
      </c>
      <c r="E742">
        <v>216</v>
      </c>
      <c r="F742" s="2" t="s">
        <v>232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259</v>
      </c>
    </row>
    <row r="743" spans="1:12" x14ac:dyDescent="0.4">
      <c r="A743" s="1">
        <v>43912</v>
      </c>
      <c r="B743" s="4">
        <v>0</v>
      </c>
      <c r="C743" s="2" t="s">
        <v>77</v>
      </c>
      <c r="D743">
        <v>0</v>
      </c>
      <c r="E743">
        <v>36</v>
      </c>
      <c r="F743" s="2" t="s">
        <v>232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250</v>
      </c>
    </row>
    <row r="744" spans="1:12" x14ac:dyDescent="0.4">
      <c r="A744" s="1">
        <v>43912</v>
      </c>
      <c r="B744" s="4"/>
      <c r="C744" s="2" t="s">
        <v>86</v>
      </c>
      <c r="E744">
        <v>23</v>
      </c>
      <c r="F744" s="2" t="s">
        <v>232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4"/>
      <c r="C745" s="2" t="s">
        <v>33</v>
      </c>
      <c r="E745">
        <v>156</v>
      </c>
      <c r="F745" s="2" t="s">
        <v>232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4">
        <v>0</v>
      </c>
      <c r="C746" s="2" t="s">
        <v>115</v>
      </c>
      <c r="D746">
        <v>0</v>
      </c>
      <c r="E746">
        <v>30</v>
      </c>
      <c r="F746" s="2" t="s">
        <v>232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376</v>
      </c>
    </row>
    <row r="747" spans="1:12" x14ac:dyDescent="0.4">
      <c r="A747" s="1">
        <v>43912</v>
      </c>
      <c r="B747" s="4"/>
      <c r="C747" s="2" t="s">
        <v>61</v>
      </c>
      <c r="E747">
        <v>85</v>
      </c>
      <c r="F747" s="2" t="s">
        <v>232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4"/>
      <c r="C748" s="2" t="s">
        <v>39</v>
      </c>
      <c r="E748">
        <v>69</v>
      </c>
      <c r="F748" s="2" t="s">
        <v>232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4">
        <v>0</v>
      </c>
      <c r="C749" s="2" t="s">
        <v>98</v>
      </c>
      <c r="D749">
        <v>0</v>
      </c>
      <c r="E749">
        <v>76</v>
      </c>
      <c r="F749" s="2" t="s">
        <v>232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4">
        <v>0.33333333333333331</v>
      </c>
      <c r="C750" s="2" t="s">
        <v>9</v>
      </c>
      <c r="D750">
        <v>0</v>
      </c>
      <c r="E750">
        <v>945</v>
      </c>
      <c r="F750" s="2" t="s">
        <v>232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306</v>
      </c>
    </row>
    <row r="751" spans="1:12" x14ac:dyDescent="0.4">
      <c r="A751" s="1">
        <v>43912</v>
      </c>
      <c r="B751" s="4"/>
      <c r="C751" s="2" t="s">
        <v>83</v>
      </c>
      <c r="E751">
        <v>17</v>
      </c>
      <c r="F751" s="2" t="s">
        <v>232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4">
        <v>0</v>
      </c>
      <c r="C752" s="2" t="s">
        <v>18</v>
      </c>
      <c r="D752">
        <v>0</v>
      </c>
      <c r="E752">
        <v>1977</v>
      </c>
      <c r="F752" s="2" t="s">
        <v>232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4">
        <v>0</v>
      </c>
      <c r="C753" s="2" t="s">
        <v>20</v>
      </c>
      <c r="D753">
        <v>0</v>
      </c>
      <c r="E753">
        <v>535</v>
      </c>
      <c r="F753" s="2" t="s">
        <v>232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326</v>
      </c>
    </row>
    <row r="754" spans="1:12" x14ac:dyDescent="0.4">
      <c r="A754" s="1">
        <v>43912</v>
      </c>
      <c r="B754" s="4">
        <v>0.33333333333333331</v>
      </c>
      <c r="C754" s="2" t="s">
        <v>41</v>
      </c>
      <c r="D754">
        <v>0</v>
      </c>
      <c r="E754">
        <v>53</v>
      </c>
      <c r="F754" s="2" t="s">
        <v>232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283</v>
      </c>
    </row>
    <row r="755" spans="1:12" x14ac:dyDescent="0.4">
      <c r="A755" s="1">
        <v>43912</v>
      </c>
      <c r="B755" s="4">
        <v>0.60416666666666663</v>
      </c>
      <c r="C755" s="2" t="s">
        <v>12</v>
      </c>
      <c r="D755">
        <v>0</v>
      </c>
      <c r="E755">
        <v>711</v>
      </c>
      <c r="F755" s="2" t="s">
        <v>232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4">
        <v>0</v>
      </c>
      <c r="C756" s="2" t="s">
        <v>10</v>
      </c>
      <c r="D756">
        <v>0</v>
      </c>
      <c r="E756">
        <v>46</v>
      </c>
      <c r="F756" s="2" t="s">
        <v>232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4"/>
      <c r="C757" s="2" t="s">
        <v>209</v>
      </c>
      <c r="E757">
        <v>8466</v>
      </c>
      <c r="F757" s="2" t="s">
        <v>365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4">
        <v>0.625</v>
      </c>
      <c r="C758" s="2" t="s">
        <v>22</v>
      </c>
      <c r="D758">
        <v>0</v>
      </c>
      <c r="E758">
        <v>241</v>
      </c>
      <c r="F758" s="2" t="s">
        <v>232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4"/>
      <c r="C759" s="2" t="s">
        <v>91</v>
      </c>
      <c r="E759">
        <v>8</v>
      </c>
      <c r="F759" s="2" t="s">
        <v>232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4">
        <v>0.41666666666666669</v>
      </c>
      <c r="C760" s="2" t="s">
        <v>52</v>
      </c>
      <c r="D760">
        <v>0</v>
      </c>
      <c r="E760">
        <v>30</v>
      </c>
      <c r="F760" s="2" t="s">
        <v>232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4">
        <v>0</v>
      </c>
      <c r="C761" s="2" t="s">
        <v>15</v>
      </c>
      <c r="D761">
        <v>0</v>
      </c>
      <c r="E761">
        <v>470</v>
      </c>
      <c r="F761" s="2" t="s">
        <v>232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4">
        <v>0</v>
      </c>
      <c r="C762" s="2" t="s">
        <v>17</v>
      </c>
      <c r="D762">
        <v>0</v>
      </c>
      <c r="E762">
        <v>302</v>
      </c>
      <c r="F762" s="2" t="s">
        <v>232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4">
        <v>0.41666666666666669</v>
      </c>
      <c r="C763" s="2" t="s">
        <v>13</v>
      </c>
      <c r="D763">
        <v>0</v>
      </c>
      <c r="E763">
        <v>374</v>
      </c>
      <c r="F763" s="2" t="s">
        <v>232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4">
        <v>0</v>
      </c>
      <c r="C764" s="2" t="s">
        <v>26</v>
      </c>
      <c r="D764">
        <v>0</v>
      </c>
      <c r="E764">
        <v>226</v>
      </c>
      <c r="F764" s="2" t="s">
        <v>232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375</v>
      </c>
    </row>
    <row r="765" spans="1:12" x14ac:dyDescent="0.4">
      <c r="A765" s="1">
        <v>43913</v>
      </c>
      <c r="B765" s="4">
        <v>0</v>
      </c>
      <c r="C765" s="2" t="s">
        <v>8</v>
      </c>
      <c r="D765">
        <v>8039</v>
      </c>
      <c r="E765">
        <v>1582</v>
      </c>
      <c r="F765" s="2" t="s">
        <v>221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305</v>
      </c>
    </row>
    <row r="766" spans="1:12" x14ac:dyDescent="0.4">
      <c r="A766" s="1">
        <v>43913</v>
      </c>
      <c r="B766" s="4">
        <v>0</v>
      </c>
      <c r="C766" s="2" t="s">
        <v>28</v>
      </c>
      <c r="D766">
        <v>0</v>
      </c>
      <c r="E766">
        <v>31</v>
      </c>
      <c r="F766" s="2" t="s">
        <v>232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360</v>
      </c>
    </row>
    <row r="767" spans="1:12" x14ac:dyDescent="0.4">
      <c r="A767" s="1">
        <v>43913</v>
      </c>
      <c r="B767" s="4">
        <v>0</v>
      </c>
      <c r="C767" s="2" t="s">
        <v>105</v>
      </c>
      <c r="D767">
        <v>0</v>
      </c>
      <c r="E767">
        <v>300</v>
      </c>
      <c r="F767" s="2" t="s">
        <v>232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307</v>
      </c>
    </row>
    <row r="768" spans="1:12" x14ac:dyDescent="0.4">
      <c r="A768" s="1">
        <v>43913</v>
      </c>
      <c r="B768" s="4">
        <v>0</v>
      </c>
      <c r="C768" s="2" t="s">
        <v>38</v>
      </c>
      <c r="D768">
        <v>0</v>
      </c>
      <c r="E768">
        <v>69</v>
      </c>
      <c r="F768" s="2" t="s">
        <v>232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374</v>
      </c>
    </row>
    <row r="769" spans="1:12" x14ac:dyDescent="0.4">
      <c r="A769" s="1">
        <v>43913</v>
      </c>
      <c r="B769" s="4">
        <v>0.45833333333333331</v>
      </c>
      <c r="C769" s="2" t="s">
        <v>50</v>
      </c>
      <c r="D769">
        <v>0</v>
      </c>
      <c r="E769">
        <v>156</v>
      </c>
      <c r="F769" s="2" t="s">
        <v>232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4">
        <v>0</v>
      </c>
      <c r="C770" s="2" t="s">
        <v>29</v>
      </c>
      <c r="D770">
        <v>0</v>
      </c>
      <c r="E770">
        <v>247</v>
      </c>
      <c r="F770" s="2" t="s">
        <v>232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259</v>
      </c>
    </row>
    <row r="771" spans="1:12" x14ac:dyDescent="0.4">
      <c r="A771" s="1">
        <v>43913</v>
      </c>
      <c r="B771" s="4">
        <v>0</v>
      </c>
      <c r="C771" s="2" t="s">
        <v>77</v>
      </c>
      <c r="D771">
        <v>0</v>
      </c>
      <c r="E771">
        <v>39</v>
      </c>
      <c r="F771" s="2" t="s">
        <v>232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250</v>
      </c>
    </row>
    <row r="772" spans="1:12" x14ac:dyDescent="0.4">
      <c r="A772" s="1">
        <v>43913</v>
      </c>
      <c r="B772" s="4">
        <v>0</v>
      </c>
      <c r="C772" s="2" t="s">
        <v>86</v>
      </c>
      <c r="D772">
        <v>0</v>
      </c>
      <c r="E772">
        <v>25</v>
      </c>
      <c r="F772" s="2" t="s">
        <v>232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4">
        <v>0</v>
      </c>
      <c r="C773" s="2" t="s">
        <v>33</v>
      </c>
      <c r="D773">
        <v>0</v>
      </c>
      <c r="E773">
        <v>185</v>
      </c>
      <c r="F773" s="2" t="s">
        <v>232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4">
        <v>0</v>
      </c>
      <c r="C774" s="2" t="s">
        <v>115</v>
      </c>
      <c r="D774">
        <v>0</v>
      </c>
      <c r="E774">
        <v>32</v>
      </c>
      <c r="F774" s="2" t="s">
        <v>232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376</v>
      </c>
    </row>
    <row r="775" spans="1:12" x14ac:dyDescent="0.4">
      <c r="A775" s="1">
        <v>43913</v>
      </c>
      <c r="B775" s="4">
        <v>0.5</v>
      </c>
      <c r="C775" s="2" t="s">
        <v>61</v>
      </c>
      <c r="D775">
        <v>0</v>
      </c>
      <c r="E775">
        <v>95</v>
      </c>
      <c r="F775" s="2" t="s">
        <v>232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4"/>
      <c r="C776" s="2" t="s">
        <v>39</v>
      </c>
      <c r="E776">
        <v>77</v>
      </c>
      <c r="F776" s="2" t="s">
        <v>232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4">
        <v>0</v>
      </c>
      <c r="C777" s="2" t="s">
        <v>98</v>
      </c>
      <c r="D777">
        <v>0</v>
      </c>
      <c r="E777">
        <v>82</v>
      </c>
      <c r="F777" s="2" t="s">
        <v>232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4">
        <v>0.33333333333333331</v>
      </c>
      <c r="C778" s="2" t="s">
        <v>9</v>
      </c>
      <c r="D778">
        <v>0</v>
      </c>
      <c r="E778">
        <v>1162</v>
      </c>
      <c r="F778" s="2" t="s">
        <v>232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306</v>
      </c>
    </row>
    <row r="779" spans="1:12" x14ac:dyDescent="0.4">
      <c r="A779" s="1">
        <v>43913</v>
      </c>
      <c r="B779" s="4">
        <v>0</v>
      </c>
      <c r="C779" s="2" t="s">
        <v>83</v>
      </c>
      <c r="D779">
        <v>0</v>
      </c>
      <c r="E779">
        <v>22</v>
      </c>
      <c r="F779" s="2" t="s">
        <v>232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4">
        <v>0</v>
      </c>
      <c r="C780" s="2" t="s">
        <v>18</v>
      </c>
      <c r="D780">
        <v>0</v>
      </c>
      <c r="E780">
        <v>2283</v>
      </c>
      <c r="F780" s="2" t="s">
        <v>232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4">
        <v>0</v>
      </c>
      <c r="C781" s="2" t="s">
        <v>20</v>
      </c>
      <c r="D781">
        <v>0</v>
      </c>
      <c r="E781">
        <v>628</v>
      </c>
      <c r="F781" s="2" t="s">
        <v>232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326</v>
      </c>
    </row>
    <row r="782" spans="1:12" x14ac:dyDescent="0.4">
      <c r="A782" s="1">
        <v>43913</v>
      </c>
      <c r="B782" s="4">
        <v>0.33333333333333331</v>
      </c>
      <c r="C782" s="2" t="s">
        <v>41</v>
      </c>
      <c r="D782">
        <v>0</v>
      </c>
      <c r="E782">
        <v>53</v>
      </c>
      <c r="F782" s="2" t="s">
        <v>232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283</v>
      </c>
    </row>
    <row r="783" spans="1:12" x14ac:dyDescent="0.4">
      <c r="A783" s="1">
        <v>43913</v>
      </c>
      <c r="B783" s="4">
        <v>0.60416666666666663</v>
      </c>
      <c r="C783" s="2" t="s">
        <v>12</v>
      </c>
      <c r="D783">
        <v>0</v>
      </c>
      <c r="E783">
        <v>1075</v>
      </c>
      <c r="F783" s="2" t="s">
        <v>232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4">
        <v>0.75</v>
      </c>
      <c r="C784" s="2" t="s">
        <v>10</v>
      </c>
      <c r="D784">
        <v>0</v>
      </c>
      <c r="E784">
        <v>51</v>
      </c>
      <c r="F784" s="2" t="s">
        <v>232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4"/>
      <c r="C785" s="2" t="s">
        <v>209</v>
      </c>
      <c r="E785">
        <v>9845</v>
      </c>
      <c r="F785" s="2" t="s">
        <v>325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4">
        <v>0.625</v>
      </c>
      <c r="C786" s="2" t="s">
        <v>22</v>
      </c>
      <c r="D786">
        <v>0</v>
      </c>
      <c r="E786">
        <v>266</v>
      </c>
      <c r="F786" s="2" t="s">
        <v>232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4">
        <v>0.70833333333333337</v>
      </c>
      <c r="C787" s="2" t="s">
        <v>91</v>
      </c>
      <c r="D787">
        <v>0</v>
      </c>
      <c r="E787">
        <v>8</v>
      </c>
      <c r="F787" s="2" t="s">
        <v>232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4">
        <v>0.41666666666666669</v>
      </c>
      <c r="C788" s="2" t="s">
        <v>52</v>
      </c>
      <c r="D788">
        <v>0</v>
      </c>
      <c r="E788">
        <v>33</v>
      </c>
      <c r="F788" s="2" t="s">
        <v>232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4">
        <v>0</v>
      </c>
      <c r="C789" s="2" t="s">
        <v>15</v>
      </c>
      <c r="D789">
        <v>0</v>
      </c>
      <c r="E789">
        <v>532</v>
      </c>
      <c r="F789" s="2" t="s">
        <v>232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4">
        <v>0</v>
      </c>
      <c r="C790" s="2" t="s">
        <v>17</v>
      </c>
      <c r="D790">
        <v>0</v>
      </c>
      <c r="E790">
        <v>306</v>
      </c>
      <c r="F790" s="2" t="s">
        <v>232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4">
        <v>0.375</v>
      </c>
      <c r="C791" s="2" t="s">
        <v>13</v>
      </c>
      <c r="D791">
        <v>0</v>
      </c>
      <c r="E791">
        <v>410</v>
      </c>
      <c r="F791" s="2" t="s">
        <v>232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4">
        <v>0</v>
      </c>
      <c r="C792" s="2" t="s">
        <v>26</v>
      </c>
      <c r="D792">
        <v>0</v>
      </c>
      <c r="E792">
        <v>255</v>
      </c>
      <c r="F792" s="2" t="s">
        <v>232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375</v>
      </c>
    </row>
    <row r="793" spans="1:12" x14ac:dyDescent="0.4">
      <c r="A793" s="1">
        <v>43914</v>
      </c>
      <c r="B793" s="4">
        <v>0</v>
      </c>
      <c r="C793" s="2" t="s">
        <v>8</v>
      </c>
      <c r="D793">
        <v>8388</v>
      </c>
      <c r="E793">
        <v>1699</v>
      </c>
      <c r="F793" s="2" t="s">
        <v>347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305</v>
      </c>
    </row>
    <row r="794" spans="1:12" x14ac:dyDescent="0.4">
      <c r="A794" s="1">
        <v>43914</v>
      </c>
      <c r="B794" s="4">
        <v>0</v>
      </c>
      <c r="C794" s="2" t="s">
        <v>28</v>
      </c>
      <c r="D794">
        <v>0</v>
      </c>
      <c r="E794">
        <v>33</v>
      </c>
      <c r="F794" s="2" t="s">
        <v>232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360</v>
      </c>
    </row>
    <row r="795" spans="1:12" x14ac:dyDescent="0.4">
      <c r="A795" s="1">
        <v>43914</v>
      </c>
      <c r="B795" s="4">
        <v>0</v>
      </c>
      <c r="C795" s="2" t="s">
        <v>105</v>
      </c>
      <c r="D795">
        <v>0</v>
      </c>
      <c r="E795">
        <v>343</v>
      </c>
      <c r="F795" s="2" t="s">
        <v>232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307</v>
      </c>
    </row>
    <row r="796" spans="1:12" x14ac:dyDescent="0.4">
      <c r="A796" s="1">
        <v>43914</v>
      </c>
      <c r="B796" s="4">
        <v>0</v>
      </c>
      <c r="C796" s="2" t="s">
        <v>38</v>
      </c>
      <c r="D796">
        <v>0</v>
      </c>
      <c r="E796">
        <v>82</v>
      </c>
      <c r="F796" s="2" t="s">
        <v>232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374</v>
      </c>
    </row>
    <row r="797" spans="1:12" x14ac:dyDescent="0.4">
      <c r="A797" s="1">
        <v>43914</v>
      </c>
      <c r="B797" s="4">
        <v>0.45833333333333331</v>
      </c>
      <c r="C797" s="2" t="s">
        <v>50</v>
      </c>
      <c r="D797">
        <v>0</v>
      </c>
      <c r="E797">
        <v>205</v>
      </c>
      <c r="F797" s="2" t="s">
        <v>232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4">
        <v>0</v>
      </c>
      <c r="C798" s="2" t="s">
        <v>29</v>
      </c>
      <c r="D798">
        <v>0</v>
      </c>
      <c r="E798">
        <v>265</v>
      </c>
      <c r="F798" s="2" t="s">
        <v>232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259</v>
      </c>
    </row>
    <row r="799" spans="1:12" x14ac:dyDescent="0.4">
      <c r="A799" s="1">
        <v>43914</v>
      </c>
      <c r="B799" s="4">
        <v>0</v>
      </c>
      <c r="C799" s="2" t="s">
        <v>77</v>
      </c>
      <c r="D799">
        <v>0</v>
      </c>
      <c r="E799">
        <v>42</v>
      </c>
      <c r="F799" s="2" t="s">
        <v>232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250</v>
      </c>
    </row>
    <row r="800" spans="1:12" x14ac:dyDescent="0.4">
      <c r="A800" s="1">
        <v>43914</v>
      </c>
      <c r="B800" s="4">
        <v>0</v>
      </c>
      <c r="C800" s="2" t="s">
        <v>86</v>
      </c>
      <c r="D800">
        <v>0</v>
      </c>
      <c r="E800">
        <v>25</v>
      </c>
      <c r="F800" s="2" t="s">
        <v>232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4">
        <v>0</v>
      </c>
      <c r="C801" s="2" t="s">
        <v>33</v>
      </c>
      <c r="D801">
        <v>0</v>
      </c>
      <c r="E801">
        <v>207</v>
      </c>
      <c r="F801" s="2" t="s">
        <v>232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4">
        <v>0</v>
      </c>
      <c r="C802" s="2" t="s">
        <v>115</v>
      </c>
      <c r="D802">
        <v>0</v>
      </c>
      <c r="E802">
        <v>34</v>
      </c>
      <c r="F802" s="2" t="s">
        <v>232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376</v>
      </c>
    </row>
    <row r="803" spans="1:12" x14ac:dyDescent="0.4">
      <c r="A803" s="1">
        <v>43914</v>
      </c>
      <c r="B803" s="4">
        <v>0</v>
      </c>
      <c r="C803" s="2" t="s">
        <v>61</v>
      </c>
      <c r="D803">
        <v>0</v>
      </c>
      <c r="E803">
        <v>104</v>
      </c>
      <c r="F803" s="2" t="s">
        <v>232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4">
        <v>0</v>
      </c>
      <c r="C804" s="2" t="s">
        <v>39</v>
      </c>
      <c r="D804">
        <v>0</v>
      </c>
      <c r="E804">
        <v>97</v>
      </c>
      <c r="F804" s="2" t="s">
        <v>232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377</v>
      </c>
    </row>
    <row r="805" spans="1:12" x14ac:dyDescent="0.4">
      <c r="A805" s="1">
        <v>43914</v>
      </c>
      <c r="B805" s="4">
        <v>0</v>
      </c>
      <c r="C805" s="2" t="s">
        <v>98</v>
      </c>
      <c r="D805">
        <v>0</v>
      </c>
      <c r="E805">
        <v>88</v>
      </c>
      <c r="F805" s="2" t="s">
        <v>232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4">
        <v>0.33333333333333331</v>
      </c>
      <c r="C806" s="2" t="s">
        <v>9</v>
      </c>
      <c r="D806">
        <v>0</v>
      </c>
      <c r="E806">
        <v>1209</v>
      </c>
      <c r="F806" s="2" t="s">
        <v>232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306</v>
      </c>
    </row>
    <row r="807" spans="1:12" x14ac:dyDescent="0.4">
      <c r="A807" s="1">
        <v>43914</v>
      </c>
      <c r="B807" s="4">
        <v>0.5</v>
      </c>
      <c r="C807" s="2" t="s">
        <v>83</v>
      </c>
      <c r="D807">
        <v>0</v>
      </c>
      <c r="E807">
        <v>25</v>
      </c>
      <c r="F807" s="2" t="s">
        <v>232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4">
        <v>0</v>
      </c>
      <c r="C808" s="2" t="s">
        <v>18</v>
      </c>
      <c r="D808">
        <v>0</v>
      </c>
      <c r="E808">
        <v>2548</v>
      </c>
      <c r="F808" s="2" t="s">
        <v>232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4">
        <v>0</v>
      </c>
      <c r="C809" s="2" t="s">
        <v>20</v>
      </c>
      <c r="D809">
        <v>0</v>
      </c>
      <c r="E809">
        <v>728</v>
      </c>
      <c r="F809" s="2" t="s">
        <v>232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326</v>
      </c>
    </row>
    <row r="810" spans="1:12" x14ac:dyDescent="0.4">
      <c r="A810" s="1">
        <v>43914</v>
      </c>
      <c r="B810" s="4">
        <v>0.33333333333333331</v>
      </c>
      <c r="C810" s="2" t="s">
        <v>41</v>
      </c>
      <c r="D810">
        <v>0</v>
      </c>
      <c r="E810">
        <v>72</v>
      </c>
      <c r="F810" s="2" t="s">
        <v>232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283</v>
      </c>
    </row>
    <row r="811" spans="1:12" x14ac:dyDescent="0.4">
      <c r="A811" s="1">
        <v>43914</v>
      </c>
      <c r="B811" s="4">
        <v>0.60416666666666663</v>
      </c>
      <c r="C811" s="2" t="s">
        <v>12</v>
      </c>
      <c r="D811">
        <v>0</v>
      </c>
      <c r="E811">
        <v>1223</v>
      </c>
      <c r="F811" s="2" t="s">
        <v>232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4">
        <v>0</v>
      </c>
      <c r="C812" s="2" t="s">
        <v>10</v>
      </c>
      <c r="D812">
        <v>0</v>
      </c>
      <c r="E812">
        <v>51</v>
      </c>
      <c r="F812" s="2" t="s">
        <v>232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4"/>
      <c r="C813" s="2" t="s">
        <v>209</v>
      </c>
      <c r="E813">
        <v>10890</v>
      </c>
      <c r="F813" s="2" t="s">
        <v>338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4">
        <v>0.625</v>
      </c>
      <c r="C814" s="2" t="s">
        <v>22</v>
      </c>
      <c r="D814">
        <v>0</v>
      </c>
      <c r="E814">
        <v>319</v>
      </c>
      <c r="F814" s="2" t="s">
        <v>232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4">
        <v>0.70833333333333337</v>
      </c>
      <c r="C815" s="2" t="s">
        <v>91</v>
      </c>
      <c r="D815">
        <v>0</v>
      </c>
      <c r="E815">
        <v>9</v>
      </c>
      <c r="F815" s="2" t="s">
        <v>232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4">
        <v>0.33333333333333331</v>
      </c>
      <c r="C816" s="2" t="s">
        <v>52</v>
      </c>
      <c r="D816">
        <v>0</v>
      </c>
      <c r="E816">
        <v>34</v>
      </c>
      <c r="F816" s="2" t="s">
        <v>232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4">
        <v>0</v>
      </c>
      <c r="C817" s="2" t="s">
        <v>15</v>
      </c>
      <c r="D817">
        <v>0</v>
      </c>
      <c r="E817">
        <v>624</v>
      </c>
      <c r="F817" s="2" t="s">
        <v>232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4">
        <v>0</v>
      </c>
      <c r="C818" s="2" t="s">
        <v>17</v>
      </c>
      <c r="D818">
        <v>0</v>
      </c>
      <c r="E818">
        <v>341</v>
      </c>
      <c r="F818" s="2" t="s">
        <v>232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4">
        <v>0.41666666666666669</v>
      </c>
      <c r="C819" s="2" t="s">
        <v>13</v>
      </c>
      <c r="D819">
        <v>0</v>
      </c>
      <c r="E819">
        <v>462</v>
      </c>
      <c r="F819" s="2" t="s">
        <v>232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4">
        <v>0</v>
      </c>
      <c r="C820" s="2" t="s">
        <v>26</v>
      </c>
      <c r="D820">
        <v>0</v>
      </c>
      <c r="E820">
        <v>293</v>
      </c>
      <c r="F820" s="2" t="s">
        <v>232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375</v>
      </c>
    </row>
    <row r="821" spans="1:12" x14ac:dyDescent="0.4">
      <c r="A821" s="1">
        <v>43915</v>
      </c>
      <c r="B821" s="4">
        <v>0</v>
      </c>
      <c r="C821" s="2" t="s">
        <v>8</v>
      </c>
      <c r="D821">
        <v>8839</v>
      </c>
      <c r="E821">
        <v>1837</v>
      </c>
      <c r="F821" s="2" t="s">
        <v>226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305</v>
      </c>
    </row>
    <row r="822" spans="1:12" x14ac:dyDescent="0.4">
      <c r="A822" s="1">
        <v>43915</v>
      </c>
      <c r="B822" s="4">
        <v>0</v>
      </c>
      <c r="C822" s="2" t="s">
        <v>28</v>
      </c>
      <c r="D822">
        <v>0</v>
      </c>
      <c r="E822">
        <v>40</v>
      </c>
      <c r="F822" s="2" t="s">
        <v>232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360</v>
      </c>
    </row>
    <row r="823" spans="1:12" x14ac:dyDescent="0.4">
      <c r="A823" s="1">
        <v>43915</v>
      </c>
      <c r="B823" s="4">
        <v>0</v>
      </c>
      <c r="C823" s="2" t="s">
        <v>105</v>
      </c>
      <c r="D823">
        <v>0</v>
      </c>
      <c r="E823">
        <v>393</v>
      </c>
      <c r="F823" s="2" t="s">
        <v>232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307</v>
      </c>
    </row>
    <row r="824" spans="1:12" x14ac:dyDescent="0.4">
      <c r="A824" s="1">
        <v>43915</v>
      </c>
      <c r="B824" s="4">
        <v>0</v>
      </c>
      <c r="C824" s="2" t="s">
        <v>38</v>
      </c>
      <c r="D824">
        <v>0</v>
      </c>
      <c r="E824">
        <v>92</v>
      </c>
      <c r="F824" s="2" t="s">
        <v>232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374</v>
      </c>
    </row>
    <row r="825" spans="1:12" x14ac:dyDescent="0.4">
      <c r="A825" s="1">
        <v>43915</v>
      </c>
      <c r="B825" s="4">
        <v>0.45833333333333331</v>
      </c>
      <c r="C825" s="2" t="s">
        <v>50</v>
      </c>
      <c r="D825">
        <v>0</v>
      </c>
      <c r="E825">
        <v>228</v>
      </c>
      <c r="F825" s="2" t="s">
        <v>232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4">
        <v>0</v>
      </c>
      <c r="C826" s="2" t="s">
        <v>29</v>
      </c>
      <c r="D826">
        <v>0</v>
      </c>
      <c r="E826">
        <v>280</v>
      </c>
      <c r="F826" s="2" t="s">
        <v>232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259</v>
      </c>
    </row>
    <row r="827" spans="1:12" x14ac:dyDescent="0.4">
      <c r="A827" s="1">
        <v>43915</v>
      </c>
      <c r="B827" s="4">
        <v>0</v>
      </c>
      <c r="C827" s="2" t="s">
        <v>77</v>
      </c>
      <c r="D827">
        <v>0</v>
      </c>
      <c r="E827">
        <v>44</v>
      </c>
      <c r="F827" s="2" t="s">
        <v>232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250</v>
      </c>
    </row>
    <row r="828" spans="1:12" x14ac:dyDescent="0.4">
      <c r="A828" s="1">
        <v>43915</v>
      </c>
      <c r="B828" s="4">
        <v>0</v>
      </c>
      <c r="C828" s="2" t="s">
        <v>86</v>
      </c>
      <c r="D828">
        <v>0</v>
      </c>
      <c r="E828">
        <v>27</v>
      </c>
      <c r="F828" s="2" t="s">
        <v>232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4">
        <v>0</v>
      </c>
      <c r="C829" s="2" t="s">
        <v>33</v>
      </c>
      <c r="D829">
        <v>0</v>
      </c>
      <c r="E829">
        <v>228</v>
      </c>
      <c r="F829" s="2" t="s">
        <v>232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4">
        <v>0</v>
      </c>
      <c r="C830" s="2" t="s">
        <v>115</v>
      </c>
      <c r="D830">
        <v>0</v>
      </c>
      <c r="E830">
        <v>35</v>
      </c>
      <c r="F830" s="2" t="s">
        <v>232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376</v>
      </c>
    </row>
    <row r="831" spans="1:12" x14ac:dyDescent="0.4">
      <c r="A831" s="1">
        <v>43915</v>
      </c>
      <c r="B831" s="4">
        <v>0</v>
      </c>
      <c r="C831" s="2" t="s">
        <v>61</v>
      </c>
      <c r="D831">
        <v>0</v>
      </c>
      <c r="E831">
        <v>129</v>
      </c>
      <c r="F831" s="2" t="s">
        <v>232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4">
        <v>0</v>
      </c>
      <c r="C832" s="2" t="s">
        <v>39</v>
      </c>
      <c r="D832">
        <v>0</v>
      </c>
      <c r="E832">
        <v>102</v>
      </c>
      <c r="F832" s="2" t="s">
        <v>232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377</v>
      </c>
    </row>
    <row r="833" spans="1:12" x14ac:dyDescent="0.4">
      <c r="A833" s="1">
        <v>43915</v>
      </c>
      <c r="B833" s="4">
        <v>0</v>
      </c>
      <c r="C833" s="2" t="s">
        <v>98</v>
      </c>
      <c r="D833">
        <v>0</v>
      </c>
      <c r="E833">
        <v>97</v>
      </c>
      <c r="F833" s="2" t="s">
        <v>232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4">
        <v>0.33333333333333331</v>
      </c>
      <c r="C834" s="2" t="s">
        <v>9</v>
      </c>
      <c r="D834">
        <v>0</v>
      </c>
      <c r="E834">
        <v>1354</v>
      </c>
      <c r="F834" s="2" t="s">
        <v>232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306</v>
      </c>
    </row>
    <row r="835" spans="1:12" x14ac:dyDescent="0.4">
      <c r="A835" s="1">
        <v>43915</v>
      </c>
      <c r="B835" s="4"/>
      <c r="C835" s="2" t="s">
        <v>83</v>
      </c>
      <c r="E835">
        <v>32</v>
      </c>
      <c r="F835" s="2" t="s">
        <v>232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4">
        <v>0</v>
      </c>
      <c r="C836" s="2" t="s">
        <v>18</v>
      </c>
      <c r="D836">
        <v>0</v>
      </c>
      <c r="E836">
        <v>2740</v>
      </c>
      <c r="F836" s="2" t="s">
        <v>232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4">
        <v>0</v>
      </c>
      <c r="C837" s="2" t="s">
        <v>20</v>
      </c>
      <c r="D837">
        <v>0</v>
      </c>
      <c r="E837">
        <v>793</v>
      </c>
      <c r="F837" s="2" t="s">
        <v>232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326</v>
      </c>
    </row>
    <row r="838" spans="1:12" x14ac:dyDescent="0.4">
      <c r="A838" s="1">
        <v>43915</v>
      </c>
      <c r="B838" s="4">
        <v>0.33333333333333331</v>
      </c>
      <c r="C838" s="2" t="s">
        <v>41</v>
      </c>
      <c r="D838">
        <v>0</v>
      </c>
      <c r="E838">
        <v>80</v>
      </c>
      <c r="F838" s="2" t="s">
        <v>232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283</v>
      </c>
    </row>
    <row r="839" spans="1:12" x14ac:dyDescent="0.4">
      <c r="A839" s="1">
        <v>43915</v>
      </c>
      <c r="B839" s="4">
        <v>0.60416666666666663</v>
      </c>
      <c r="C839" s="2" t="s">
        <v>12</v>
      </c>
      <c r="D839">
        <v>0</v>
      </c>
      <c r="E839">
        <v>1370</v>
      </c>
      <c r="F839" s="2" t="s">
        <v>232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4">
        <v>0</v>
      </c>
      <c r="C840" s="2" t="s">
        <v>10</v>
      </c>
      <c r="D840">
        <v>0</v>
      </c>
      <c r="E840">
        <v>53</v>
      </c>
      <c r="F840" s="2" t="s">
        <v>232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4"/>
      <c r="C841" s="2" t="s">
        <v>209</v>
      </c>
      <c r="E841">
        <v>12036</v>
      </c>
      <c r="F841" s="2" t="s">
        <v>321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4">
        <v>0.625</v>
      </c>
      <c r="C842" s="2" t="s">
        <v>22</v>
      </c>
      <c r="D842">
        <v>0</v>
      </c>
      <c r="E842">
        <v>349</v>
      </c>
      <c r="F842" s="2" t="s">
        <v>232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4">
        <v>0.75</v>
      </c>
      <c r="C843" s="2" t="s">
        <v>91</v>
      </c>
      <c r="D843">
        <v>0</v>
      </c>
      <c r="E843">
        <v>11</v>
      </c>
      <c r="F843" s="2" t="s">
        <v>232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4">
        <v>0.66666666666666663</v>
      </c>
      <c r="C844" s="2" t="s">
        <v>52</v>
      </c>
      <c r="D844">
        <v>0</v>
      </c>
      <c r="E844">
        <v>42</v>
      </c>
      <c r="F844" s="2" t="s">
        <v>232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4">
        <v>0</v>
      </c>
      <c r="C845" s="2" t="s">
        <v>15</v>
      </c>
      <c r="D845">
        <v>0</v>
      </c>
      <c r="E845">
        <v>660</v>
      </c>
      <c r="F845" s="2" t="s">
        <v>232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4">
        <v>0</v>
      </c>
      <c r="C846" s="2" t="s">
        <v>17</v>
      </c>
      <c r="D846">
        <v>0</v>
      </c>
      <c r="E846">
        <v>422</v>
      </c>
      <c r="F846" s="2" t="s">
        <v>232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4">
        <v>0.4375</v>
      </c>
      <c r="C847" s="2" t="s">
        <v>13</v>
      </c>
      <c r="D847">
        <v>0</v>
      </c>
      <c r="E847">
        <v>501</v>
      </c>
      <c r="F847" s="2" t="s">
        <v>232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4">
        <v>0</v>
      </c>
      <c r="C848" s="2" t="s">
        <v>26</v>
      </c>
      <c r="D848">
        <v>0</v>
      </c>
      <c r="E848">
        <v>309</v>
      </c>
      <c r="F848" s="2" t="s">
        <v>232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375</v>
      </c>
    </row>
    <row r="849" spans="1:12" x14ac:dyDescent="0.4">
      <c r="A849" s="1">
        <v>43916</v>
      </c>
      <c r="B849" s="4">
        <v>0</v>
      </c>
      <c r="C849" s="2" t="s">
        <v>8</v>
      </c>
      <c r="D849">
        <v>9363</v>
      </c>
      <c r="E849">
        <v>2033</v>
      </c>
      <c r="F849" s="2" t="s">
        <v>323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305</v>
      </c>
    </row>
    <row r="850" spans="1:12" x14ac:dyDescent="0.4">
      <c r="A850" s="1">
        <v>43916</v>
      </c>
      <c r="B850" s="4">
        <v>0</v>
      </c>
      <c r="C850" s="2" t="s">
        <v>28</v>
      </c>
      <c r="D850">
        <v>0</v>
      </c>
      <c r="E850">
        <v>43</v>
      </c>
      <c r="F850" s="2" t="s">
        <v>232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360</v>
      </c>
    </row>
    <row r="851" spans="1:12" x14ac:dyDescent="0.4">
      <c r="A851" s="1">
        <v>43916</v>
      </c>
      <c r="B851" s="4">
        <v>0</v>
      </c>
      <c r="C851" s="2" t="s">
        <v>105</v>
      </c>
      <c r="D851">
        <v>0</v>
      </c>
      <c r="E851">
        <v>433</v>
      </c>
      <c r="F851" s="2" t="s">
        <v>232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307</v>
      </c>
    </row>
    <row r="852" spans="1:12" x14ac:dyDescent="0.4">
      <c r="A852" s="1">
        <v>43916</v>
      </c>
      <c r="B852" s="4">
        <v>0</v>
      </c>
      <c r="C852" s="2" t="s">
        <v>38</v>
      </c>
      <c r="D852">
        <v>0</v>
      </c>
      <c r="E852">
        <v>100</v>
      </c>
      <c r="F852" s="2" t="s">
        <v>232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374</v>
      </c>
    </row>
    <row r="853" spans="1:12" x14ac:dyDescent="0.4">
      <c r="A853" s="1">
        <v>43916</v>
      </c>
      <c r="B853" s="4">
        <v>0.45833333333333331</v>
      </c>
      <c r="C853" s="2" t="s">
        <v>50</v>
      </c>
      <c r="D853">
        <v>0</v>
      </c>
      <c r="E853">
        <v>253</v>
      </c>
      <c r="F853" s="2" t="s">
        <v>232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4">
        <v>0</v>
      </c>
      <c r="C854" s="2" t="s">
        <v>29</v>
      </c>
      <c r="D854">
        <v>0</v>
      </c>
      <c r="E854">
        <v>299</v>
      </c>
      <c r="F854" s="2" t="s">
        <v>232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259</v>
      </c>
    </row>
    <row r="855" spans="1:12" x14ac:dyDescent="0.4">
      <c r="A855" s="1">
        <v>43916</v>
      </c>
      <c r="B855" s="4">
        <v>0</v>
      </c>
      <c r="C855" s="2" t="s">
        <v>77</v>
      </c>
      <c r="D855">
        <v>0</v>
      </c>
      <c r="E855">
        <v>48</v>
      </c>
      <c r="F855" s="2" t="s">
        <v>232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250</v>
      </c>
    </row>
    <row r="856" spans="1:12" x14ac:dyDescent="0.4">
      <c r="A856" s="1">
        <v>43916</v>
      </c>
      <c r="B856" s="4">
        <v>0</v>
      </c>
      <c r="C856" s="2" t="s">
        <v>86</v>
      </c>
      <c r="D856">
        <v>0</v>
      </c>
      <c r="E856">
        <v>30</v>
      </c>
      <c r="F856" s="2" t="s">
        <v>232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4">
        <v>0</v>
      </c>
      <c r="C857" s="2" t="s">
        <v>33</v>
      </c>
      <c r="D857">
        <v>0</v>
      </c>
      <c r="E857">
        <v>280</v>
      </c>
      <c r="F857" s="2" t="s">
        <v>232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4">
        <v>0</v>
      </c>
      <c r="C858" s="2" t="s">
        <v>115</v>
      </c>
      <c r="D858">
        <v>0</v>
      </c>
      <c r="E858">
        <v>36</v>
      </c>
      <c r="F858" s="2" t="s">
        <v>232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376</v>
      </c>
    </row>
    <row r="859" spans="1:12" x14ac:dyDescent="0.4">
      <c r="A859" s="1">
        <v>43916</v>
      </c>
      <c r="B859" s="4">
        <v>0</v>
      </c>
      <c r="C859" s="2" t="s">
        <v>61</v>
      </c>
      <c r="D859">
        <v>0</v>
      </c>
      <c r="E859">
        <v>141</v>
      </c>
      <c r="F859" s="2" t="s">
        <v>232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4">
        <v>0</v>
      </c>
      <c r="C860" s="2" t="s">
        <v>39</v>
      </c>
      <c r="D860">
        <v>0</v>
      </c>
      <c r="E860">
        <v>107</v>
      </c>
      <c r="F860" s="2" t="s">
        <v>232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377</v>
      </c>
    </row>
    <row r="861" spans="1:12" x14ac:dyDescent="0.4">
      <c r="A861" s="1">
        <v>43916</v>
      </c>
      <c r="B861" s="4">
        <v>0</v>
      </c>
      <c r="C861" s="2" t="s">
        <v>98</v>
      </c>
      <c r="D861">
        <v>0</v>
      </c>
      <c r="E861">
        <v>111</v>
      </c>
      <c r="F861" s="2" t="s">
        <v>232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4">
        <v>0.33333333333333331</v>
      </c>
      <c r="C862" s="2" t="s">
        <v>9</v>
      </c>
      <c r="D862">
        <v>0</v>
      </c>
      <c r="E862">
        <v>1401</v>
      </c>
      <c r="F862" s="2" t="s">
        <v>232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306</v>
      </c>
    </row>
    <row r="863" spans="1:12" x14ac:dyDescent="0.4">
      <c r="A863" s="1">
        <v>43916</v>
      </c>
      <c r="B863" s="4">
        <v>0</v>
      </c>
      <c r="C863" s="2" t="s">
        <v>83</v>
      </c>
      <c r="D863">
        <v>0</v>
      </c>
      <c r="E863">
        <v>38</v>
      </c>
      <c r="F863" s="2" t="s">
        <v>232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4">
        <v>0</v>
      </c>
      <c r="C864" s="2" t="s">
        <v>18</v>
      </c>
      <c r="D864">
        <v>0</v>
      </c>
      <c r="E864">
        <v>2945</v>
      </c>
      <c r="F864" s="2" t="s">
        <v>232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4">
        <v>0</v>
      </c>
      <c r="C865" s="2" t="s">
        <v>20</v>
      </c>
      <c r="D865">
        <v>0</v>
      </c>
      <c r="E865">
        <v>874</v>
      </c>
      <c r="F865" s="2" t="s">
        <v>232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326</v>
      </c>
    </row>
    <row r="866" spans="1:12" x14ac:dyDescent="0.4">
      <c r="A866" s="1">
        <v>43916</v>
      </c>
      <c r="B866" s="4">
        <v>0.33333333333333331</v>
      </c>
      <c r="C866" s="2" t="s">
        <v>41</v>
      </c>
      <c r="D866">
        <v>0</v>
      </c>
      <c r="E866">
        <v>87</v>
      </c>
      <c r="F866" s="2" t="s">
        <v>232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283</v>
      </c>
    </row>
    <row r="867" spans="1:12" x14ac:dyDescent="0.4">
      <c r="A867" s="1">
        <v>43916</v>
      </c>
      <c r="B867" s="4">
        <v>0.60416666666666663</v>
      </c>
      <c r="C867" s="2" t="s">
        <v>12</v>
      </c>
      <c r="D867">
        <v>0</v>
      </c>
      <c r="E867">
        <v>1502</v>
      </c>
      <c r="F867" s="2" t="s">
        <v>232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4">
        <v>0</v>
      </c>
      <c r="C868" s="2" t="s">
        <v>10</v>
      </c>
      <c r="D868">
        <v>900</v>
      </c>
      <c r="E868">
        <v>56</v>
      </c>
      <c r="F868" s="2" t="s">
        <v>232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4"/>
      <c r="C869" s="2" t="s">
        <v>209</v>
      </c>
      <c r="E869">
        <v>13111</v>
      </c>
      <c r="F869" s="2" t="s">
        <v>320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4">
        <v>0.625</v>
      </c>
      <c r="C870" s="2" t="s">
        <v>22</v>
      </c>
      <c r="D870">
        <v>0</v>
      </c>
      <c r="E870">
        <v>364</v>
      </c>
      <c r="F870" s="2" t="s">
        <v>232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4">
        <v>0.75</v>
      </c>
      <c r="C871" s="2" t="s">
        <v>91</v>
      </c>
      <c r="D871">
        <v>0</v>
      </c>
      <c r="E871">
        <v>12</v>
      </c>
      <c r="F871" s="2" t="s">
        <v>232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4">
        <v>0.54166666666666663</v>
      </c>
      <c r="C872" s="2" t="s">
        <v>52</v>
      </c>
      <c r="D872">
        <v>0</v>
      </c>
      <c r="E872">
        <v>44</v>
      </c>
      <c r="F872" s="2" t="s">
        <v>232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4">
        <v>0</v>
      </c>
      <c r="C873" s="2" t="s">
        <v>15</v>
      </c>
      <c r="D873">
        <v>0</v>
      </c>
      <c r="E873">
        <v>718</v>
      </c>
      <c r="F873" s="2" t="s">
        <v>232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4">
        <v>0</v>
      </c>
      <c r="C874" s="2" t="s">
        <v>17</v>
      </c>
      <c r="D874">
        <v>0</v>
      </c>
      <c r="E874">
        <v>466</v>
      </c>
      <c r="F874" s="2" t="s">
        <v>232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4">
        <v>0.41666666666666669</v>
      </c>
      <c r="C875" s="2" t="s">
        <v>13</v>
      </c>
      <c r="D875">
        <v>0</v>
      </c>
      <c r="E875">
        <v>530</v>
      </c>
      <c r="F875" s="2" t="s">
        <v>232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4">
        <v>0</v>
      </c>
      <c r="C876" s="2" t="s">
        <v>26</v>
      </c>
      <c r="D876">
        <v>0</v>
      </c>
      <c r="E876">
        <v>369</v>
      </c>
      <c r="F876" s="2" t="s">
        <v>232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375</v>
      </c>
    </row>
    <row r="877" spans="1:12" x14ac:dyDescent="0.4">
      <c r="A877" s="1">
        <v>43917</v>
      </c>
      <c r="B877" s="4">
        <v>0</v>
      </c>
      <c r="C877" s="2" t="s">
        <v>8</v>
      </c>
      <c r="D877">
        <v>9825</v>
      </c>
      <c r="E877">
        <v>2190</v>
      </c>
      <c r="F877" s="2" t="s">
        <v>323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305</v>
      </c>
    </row>
    <row r="878" spans="1:12" x14ac:dyDescent="0.4">
      <c r="A878" s="1">
        <v>43917</v>
      </c>
      <c r="B878" s="4">
        <v>0</v>
      </c>
      <c r="C878" s="2" t="s">
        <v>28</v>
      </c>
      <c r="D878">
        <v>0</v>
      </c>
      <c r="E878">
        <v>47</v>
      </c>
      <c r="F878" s="2" t="s">
        <v>232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360</v>
      </c>
    </row>
    <row r="879" spans="1:12" x14ac:dyDescent="0.4">
      <c r="A879" s="1">
        <v>43917</v>
      </c>
      <c r="B879" s="4">
        <v>0</v>
      </c>
      <c r="C879" s="2" t="s">
        <v>105</v>
      </c>
      <c r="D879">
        <v>0</v>
      </c>
      <c r="E879">
        <v>474</v>
      </c>
      <c r="F879" s="2" t="s">
        <v>232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307</v>
      </c>
    </row>
    <row r="880" spans="1:12" x14ac:dyDescent="0.4">
      <c r="A880" s="1">
        <v>43917</v>
      </c>
      <c r="B880" s="4">
        <v>0</v>
      </c>
      <c r="C880" s="2" t="s">
        <v>38</v>
      </c>
      <c r="D880">
        <v>0</v>
      </c>
      <c r="E880">
        <v>114</v>
      </c>
      <c r="F880" s="2" t="s">
        <v>232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374</v>
      </c>
    </row>
    <row r="881" spans="1:12" x14ac:dyDescent="0.4">
      <c r="A881" s="1">
        <v>43917</v>
      </c>
      <c r="B881" s="4">
        <v>0.45833333333333331</v>
      </c>
      <c r="C881" s="2" t="s">
        <v>50</v>
      </c>
      <c r="D881">
        <v>0</v>
      </c>
      <c r="E881">
        <v>287</v>
      </c>
      <c r="F881" s="2" t="s">
        <v>232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4">
        <v>0</v>
      </c>
      <c r="C882" s="2" t="s">
        <v>29</v>
      </c>
      <c r="D882">
        <v>0</v>
      </c>
      <c r="E882">
        <v>316</v>
      </c>
      <c r="F882" s="2" t="s">
        <v>232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259</v>
      </c>
    </row>
    <row r="883" spans="1:12" x14ac:dyDescent="0.4">
      <c r="A883" s="1">
        <v>43917</v>
      </c>
      <c r="B883" s="4">
        <v>0</v>
      </c>
      <c r="C883" s="2" t="s">
        <v>77</v>
      </c>
      <c r="D883">
        <v>0</v>
      </c>
      <c r="E883">
        <v>54</v>
      </c>
      <c r="F883" s="2" t="s">
        <v>232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250</v>
      </c>
    </row>
    <row r="884" spans="1:12" x14ac:dyDescent="0.4">
      <c r="A884" s="1">
        <v>43917</v>
      </c>
      <c r="B884" s="4">
        <v>0</v>
      </c>
      <c r="C884" s="2" t="s">
        <v>86</v>
      </c>
      <c r="D884">
        <v>0</v>
      </c>
      <c r="E884">
        <v>37</v>
      </c>
      <c r="F884" s="2" t="s">
        <v>232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4">
        <v>0</v>
      </c>
      <c r="C885" s="2" t="s">
        <v>33</v>
      </c>
      <c r="D885">
        <v>0</v>
      </c>
      <c r="E885">
        <v>310</v>
      </c>
      <c r="F885" s="2" t="s">
        <v>232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4">
        <v>0</v>
      </c>
      <c r="C886" s="2" t="s">
        <v>115</v>
      </c>
      <c r="D886">
        <v>0</v>
      </c>
      <c r="E886">
        <v>37</v>
      </c>
      <c r="F886" s="2" t="s">
        <v>232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376</v>
      </c>
    </row>
    <row r="887" spans="1:12" x14ac:dyDescent="0.4">
      <c r="A887" s="1">
        <v>43917</v>
      </c>
      <c r="B887" s="4">
        <v>0</v>
      </c>
      <c r="C887" s="2" t="s">
        <v>61</v>
      </c>
      <c r="D887">
        <v>0</v>
      </c>
      <c r="E887">
        <v>157</v>
      </c>
      <c r="F887" s="2" t="s">
        <v>232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4">
        <v>0</v>
      </c>
      <c r="C888" s="2" t="s">
        <v>39</v>
      </c>
      <c r="D888">
        <v>0</v>
      </c>
      <c r="E888">
        <v>119</v>
      </c>
      <c r="F888" s="2" t="s">
        <v>232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377</v>
      </c>
    </row>
    <row r="889" spans="1:12" x14ac:dyDescent="0.4">
      <c r="A889" s="1">
        <v>43917</v>
      </c>
      <c r="B889" s="4">
        <v>0</v>
      </c>
      <c r="C889" s="2" t="s">
        <v>98</v>
      </c>
      <c r="D889">
        <v>0</v>
      </c>
      <c r="E889">
        <v>118</v>
      </c>
      <c r="F889" s="2" t="s">
        <v>232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4">
        <v>0.33333333333333331</v>
      </c>
      <c r="C890" s="2" t="s">
        <v>9</v>
      </c>
      <c r="D890">
        <v>0</v>
      </c>
      <c r="E890">
        <v>1688</v>
      </c>
      <c r="F890" s="2" t="s">
        <v>232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306</v>
      </c>
    </row>
    <row r="891" spans="1:12" x14ac:dyDescent="0.4">
      <c r="A891" s="1">
        <v>43917</v>
      </c>
      <c r="B891" s="4">
        <v>0</v>
      </c>
      <c r="C891" s="2" t="s">
        <v>83</v>
      </c>
      <c r="D891">
        <v>0</v>
      </c>
      <c r="E891">
        <v>40</v>
      </c>
      <c r="F891" s="2" t="s">
        <v>232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4">
        <v>0</v>
      </c>
      <c r="C892" s="2" t="s">
        <v>18</v>
      </c>
      <c r="D892">
        <v>0</v>
      </c>
      <c r="E892">
        <v>3179</v>
      </c>
      <c r="F892" s="2" t="s">
        <v>232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4">
        <v>0</v>
      </c>
      <c r="C893" s="2" t="s">
        <v>20</v>
      </c>
      <c r="D893">
        <v>0</v>
      </c>
      <c r="E893">
        <v>968</v>
      </c>
      <c r="F893" s="2" t="s">
        <v>232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326</v>
      </c>
    </row>
    <row r="894" spans="1:12" x14ac:dyDescent="0.4">
      <c r="A894" s="1">
        <v>43917</v>
      </c>
      <c r="B894" s="4">
        <v>0.33333333333333331</v>
      </c>
      <c r="C894" s="2" t="s">
        <v>41</v>
      </c>
      <c r="D894">
        <v>0</v>
      </c>
      <c r="E894">
        <v>94</v>
      </c>
      <c r="F894" s="2" t="s">
        <v>232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283</v>
      </c>
    </row>
    <row r="895" spans="1:12" x14ac:dyDescent="0.4">
      <c r="A895" s="1">
        <v>43917</v>
      </c>
      <c r="B895" s="4">
        <v>0.60416666666666663</v>
      </c>
      <c r="C895" s="2" t="s">
        <v>12</v>
      </c>
      <c r="D895">
        <v>0</v>
      </c>
      <c r="E895">
        <v>1629</v>
      </c>
      <c r="F895" s="2" t="s">
        <v>232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4">
        <v>0</v>
      </c>
      <c r="C896" s="2" t="s">
        <v>10</v>
      </c>
      <c r="D896">
        <v>0</v>
      </c>
      <c r="E896">
        <v>60</v>
      </c>
      <c r="F896" s="2" t="s">
        <v>232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4"/>
      <c r="C897" s="2" t="s">
        <v>209</v>
      </c>
      <c r="E897">
        <v>14421</v>
      </c>
      <c r="F897" s="2" t="s">
        <v>367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4"/>
      <c r="C898" s="2" t="s">
        <v>22</v>
      </c>
      <c r="E898">
        <v>403</v>
      </c>
      <c r="F898" s="2" t="s">
        <v>232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4">
        <v>0.75</v>
      </c>
      <c r="C899" s="2" t="s">
        <v>91</v>
      </c>
      <c r="D899">
        <v>0</v>
      </c>
      <c r="E899">
        <v>13</v>
      </c>
      <c r="F899" s="2" t="s">
        <v>232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4">
        <v>0.33333333333333331</v>
      </c>
      <c r="C900" s="2" t="s">
        <v>52</v>
      </c>
      <c r="D900">
        <v>0</v>
      </c>
      <c r="E900">
        <v>45</v>
      </c>
      <c r="F900" s="2" t="s">
        <v>232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4">
        <v>0</v>
      </c>
      <c r="C901" s="2" t="s">
        <v>15</v>
      </c>
      <c r="D901">
        <v>0</v>
      </c>
      <c r="E901">
        <v>767</v>
      </c>
      <c r="F901" s="2" t="s">
        <v>232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4">
        <v>0</v>
      </c>
      <c r="C902" s="2" t="s">
        <v>17</v>
      </c>
      <c r="D902">
        <v>0</v>
      </c>
      <c r="E902">
        <v>502</v>
      </c>
      <c r="F902" s="2" t="s">
        <v>232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4">
        <v>0.41666666666666669</v>
      </c>
      <c r="C903" s="2" t="s">
        <v>13</v>
      </c>
      <c r="D903">
        <v>0</v>
      </c>
      <c r="E903">
        <v>569</v>
      </c>
      <c r="F903" s="2" t="s">
        <v>232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4">
        <v>0</v>
      </c>
      <c r="C904" s="2" t="s">
        <v>26</v>
      </c>
      <c r="D904">
        <v>0</v>
      </c>
      <c r="E904">
        <v>421</v>
      </c>
      <c r="F904" s="2" t="s">
        <v>232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375</v>
      </c>
    </row>
    <row r="905" spans="1:12" x14ac:dyDescent="0.4">
      <c r="A905" s="1">
        <v>43918</v>
      </c>
      <c r="B905" s="4">
        <v>0</v>
      </c>
      <c r="C905" s="2" t="s">
        <v>8</v>
      </c>
      <c r="D905">
        <v>10399</v>
      </c>
      <c r="E905">
        <v>2393</v>
      </c>
      <c r="F905" s="2" t="s">
        <v>227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305</v>
      </c>
    </row>
    <row r="906" spans="1:12" x14ac:dyDescent="0.4">
      <c r="A906" s="1">
        <v>43918</v>
      </c>
      <c r="B906" s="4">
        <v>0</v>
      </c>
      <c r="C906" s="2" t="s">
        <v>28</v>
      </c>
      <c r="D906">
        <v>0</v>
      </c>
      <c r="E906">
        <v>47</v>
      </c>
      <c r="F906" s="2" t="s">
        <v>232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360</v>
      </c>
    </row>
    <row r="907" spans="1:12" x14ac:dyDescent="0.4">
      <c r="A907" s="1">
        <v>43918</v>
      </c>
      <c r="B907" s="4">
        <v>0</v>
      </c>
      <c r="C907" s="2" t="s">
        <v>105</v>
      </c>
      <c r="D907">
        <v>0</v>
      </c>
      <c r="E907">
        <v>495</v>
      </c>
      <c r="F907" s="2" t="s">
        <v>232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307</v>
      </c>
    </row>
    <row r="908" spans="1:12" x14ac:dyDescent="0.4">
      <c r="A908" s="1">
        <v>43918</v>
      </c>
      <c r="B908" s="4">
        <v>0</v>
      </c>
      <c r="C908" s="2" t="s">
        <v>38</v>
      </c>
      <c r="D908">
        <v>0</v>
      </c>
      <c r="E908">
        <v>119</v>
      </c>
      <c r="F908" s="2" t="s">
        <v>232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374</v>
      </c>
    </row>
    <row r="909" spans="1:12" x14ac:dyDescent="0.4">
      <c r="A909" s="1">
        <v>43918</v>
      </c>
      <c r="B909" s="4">
        <v>0.45833333333333331</v>
      </c>
      <c r="C909" s="2" t="s">
        <v>50</v>
      </c>
      <c r="D909">
        <v>0</v>
      </c>
      <c r="E909">
        <v>317</v>
      </c>
      <c r="F909" s="2" t="s">
        <v>232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4">
        <v>0</v>
      </c>
      <c r="C910" s="2" t="s">
        <v>29</v>
      </c>
      <c r="D910">
        <v>0</v>
      </c>
      <c r="E910">
        <v>337</v>
      </c>
      <c r="F910" s="2" t="s">
        <v>232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259</v>
      </c>
    </row>
    <row r="911" spans="1:12" x14ac:dyDescent="0.4">
      <c r="A911" s="1">
        <v>43918</v>
      </c>
      <c r="B911" s="4">
        <v>0</v>
      </c>
      <c r="C911" s="2" t="s">
        <v>77</v>
      </c>
      <c r="D911">
        <v>0</v>
      </c>
      <c r="E911">
        <v>55</v>
      </c>
      <c r="F911" s="2" t="s">
        <v>232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250</v>
      </c>
    </row>
    <row r="912" spans="1:12" x14ac:dyDescent="0.4">
      <c r="A912" s="1">
        <v>43918</v>
      </c>
      <c r="B912" s="4"/>
      <c r="C912" s="2" t="s">
        <v>86</v>
      </c>
      <c r="E912">
        <v>40</v>
      </c>
      <c r="F912" s="2" t="s">
        <v>232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4">
        <v>0</v>
      </c>
      <c r="C913" s="2" t="s">
        <v>33</v>
      </c>
      <c r="D913">
        <v>0</v>
      </c>
      <c r="E913">
        <v>339</v>
      </c>
      <c r="F913" s="2" t="s">
        <v>232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4">
        <v>0</v>
      </c>
      <c r="C914" s="2" t="s">
        <v>115</v>
      </c>
      <c r="D914">
        <v>0</v>
      </c>
      <c r="E914">
        <v>40</v>
      </c>
      <c r="F914" s="2" t="s">
        <v>232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376</v>
      </c>
    </row>
    <row r="915" spans="1:12" x14ac:dyDescent="0.4">
      <c r="A915" s="1">
        <v>43918</v>
      </c>
      <c r="B915" s="4">
        <v>0</v>
      </c>
      <c r="C915" s="2" t="s">
        <v>61</v>
      </c>
      <c r="D915">
        <v>0</v>
      </c>
      <c r="E915">
        <v>173</v>
      </c>
      <c r="F915" s="2" t="s">
        <v>232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4">
        <v>0</v>
      </c>
      <c r="C916" s="2" t="s">
        <v>39</v>
      </c>
      <c r="D916">
        <v>0</v>
      </c>
      <c r="E916">
        <v>122</v>
      </c>
      <c r="F916" s="2" t="s">
        <v>232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377</v>
      </c>
    </row>
    <row r="917" spans="1:12" x14ac:dyDescent="0.4">
      <c r="A917" s="1">
        <v>43918</v>
      </c>
      <c r="B917" s="4">
        <v>0</v>
      </c>
      <c r="C917" s="2" t="s">
        <v>98</v>
      </c>
      <c r="D917">
        <v>0</v>
      </c>
      <c r="E917">
        <v>135</v>
      </c>
      <c r="F917" s="2" t="s">
        <v>232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4">
        <v>0.33333333333333331</v>
      </c>
      <c r="C918" s="2" t="s">
        <v>9</v>
      </c>
      <c r="D918">
        <v>0</v>
      </c>
      <c r="E918">
        <v>1727</v>
      </c>
      <c r="F918" s="2" t="s">
        <v>232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306</v>
      </c>
    </row>
    <row r="919" spans="1:12" x14ac:dyDescent="0.4">
      <c r="A919" s="1">
        <v>43918</v>
      </c>
      <c r="B919" s="4">
        <v>0</v>
      </c>
      <c r="C919" s="2" t="s">
        <v>83</v>
      </c>
      <c r="D919">
        <v>0</v>
      </c>
      <c r="E919">
        <v>48</v>
      </c>
      <c r="F919" s="2" t="s">
        <v>232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4">
        <v>0</v>
      </c>
      <c r="C920" s="2" t="s">
        <v>18</v>
      </c>
      <c r="D920">
        <v>0</v>
      </c>
      <c r="E920">
        <v>3310</v>
      </c>
      <c r="F920" s="2" t="s">
        <v>232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4">
        <v>0</v>
      </c>
      <c r="C921" s="2" t="s">
        <v>20</v>
      </c>
      <c r="D921">
        <v>0</v>
      </c>
      <c r="E921">
        <v>1017</v>
      </c>
      <c r="F921" s="2" t="s">
        <v>232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326</v>
      </c>
    </row>
    <row r="922" spans="1:12" x14ac:dyDescent="0.4">
      <c r="A922" s="1">
        <v>43918</v>
      </c>
      <c r="B922" s="4">
        <v>0.33333333333333331</v>
      </c>
      <c r="C922" s="2" t="s">
        <v>41</v>
      </c>
      <c r="D922">
        <v>0</v>
      </c>
      <c r="E922">
        <v>101</v>
      </c>
      <c r="F922" s="2" t="s">
        <v>232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283</v>
      </c>
    </row>
    <row r="923" spans="1:12" x14ac:dyDescent="0.4">
      <c r="A923" s="1">
        <v>43918</v>
      </c>
      <c r="B923" s="4">
        <v>0.60416666666666663</v>
      </c>
      <c r="C923" s="2" t="s">
        <v>12</v>
      </c>
      <c r="D923">
        <v>0</v>
      </c>
      <c r="E923">
        <v>1703</v>
      </c>
      <c r="F923" s="2" t="s">
        <v>232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4">
        <v>0</v>
      </c>
      <c r="C924" s="2" t="s">
        <v>10</v>
      </c>
      <c r="D924">
        <v>0</v>
      </c>
      <c r="E924">
        <v>61</v>
      </c>
      <c r="F924" s="2" t="s">
        <v>232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4"/>
      <c r="C925" s="2" t="s">
        <v>209</v>
      </c>
      <c r="E925">
        <v>15299</v>
      </c>
      <c r="F925" s="2" t="s">
        <v>368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4"/>
      <c r="C926" s="2" t="s">
        <v>22</v>
      </c>
      <c r="E926">
        <v>442</v>
      </c>
      <c r="F926" s="2" t="s">
        <v>232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4"/>
      <c r="C927" s="2" t="s">
        <v>91</v>
      </c>
      <c r="E927">
        <v>14</v>
      </c>
      <c r="F927" s="2" t="s">
        <v>232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4">
        <v>0.33333333333333331</v>
      </c>
      <c r="C928" s="2" t="s">
        <v>52</v>
      </c>
      <c r="D928">
        <v>0</v>
      </c>
      <c r="E928">
        <v>48</v>
      </c>
      <c r="F928" s="2" t="s">
        <v>232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4">
        <v>0</v>
      </c>
      <c r="C929" s="2" t="s">
        <v>15</v>
      </c>
      <c r="D929">
        <v>0</v>
      </c>
      <c r="E929">
        <v>798</v>
      </c>
      <c r="F929" s="2" t="s">
        <v>232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4">
        <v>0</v>
      </c>
      <c r="C930" s="2" t="s">
        <v>17</v>
      </c>
      <c r="D930">
        <v>0</v>
      </c>
      <c r="E930">
        <v>511</v>
      </c>
      <c r="F930" s="2" t="s">
        <v>232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4">
        <v>0.41666666666666669</v>
      </c>
      <c r="C931" s="2" t="s">
        <v>13</v>
      </c>
      <c r="D931">
        <v>0</v>
      </c>
      <c r="E931">
        <v>605</v>
      </c>
      <c r="F931" s="2" t="s">
        <v>232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4">
        <v>0</v>
      </c>
      <c r="C932" s="2" t="s">
        <v>26</v>
      </c>
      <c r="D932">
        <v>0</v>
      </c>
      <c r="E932">
        <v>442</v>
      </c>
      <c r="F932" s="2" t="s">
        <v>232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375</v>
      </c>
    </row>
    <row r="933" spans="1:12" x14ac:dyDescent="0.4">
      <c r="A933" s="1">
        <v>43919</v>
      </c>
      <c r="B933" s="4">
        <v>0</v>
      </c>
      <c r="C933" s="2" t="s">
        <v>8</v>
      </c>
      <c r="D933">
        <v>10698</v>
      </c>
      <c r="E933">
        <v>2505</v>
      </c>
      <c r="F933" s="2" t="s">
        <v>240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305</v>
      </c>
    </row>
    <row r="934" spans="1:12" x14ac:dyDescent="0.4">
      <c r="A934" s="1">
        <v>43919</v>
      </c>
      <c r="B934" s="4">
        <v>0</v>
      </c>
      <c r="C934" s="2" t="s">
        <v>28</v>
      </c>
      <c r="D934">
        <v>0</v>
      </c>
      <c r="E934">
        <v>50</v>
      </c>
      <c r="F934" s="2" t="s">
        <v>232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360</v>
      </c>
    </row>
    <row r="935" spans="1:12" x14ac:dyDescent="0.4">
      <c r="A935" s="1">
        <v>43919</v>
      </c>
      <c r="B935" s="4">
        <v>0</v>
      </c>
      <c r="C935" s="2" t="s">
        <v>105</v>
      </c>
      <c r="D935">
        <v>0</v>
      </c>
      <c r="E935">
        <v>519</v>
      </c>
      <c r="F935" s="2" t="s">
        <v>232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307</v>
      </c>
    </row>
    <row r="936" spans="1:12" x14ac:dyDescent="0.4">
      <c r="A936" s="1">
        <v>43919</v>
      </c>
      <c r="B936" s="4">
        <v>0</v>
      </c>
      <c r="C936" s="2" t="s">
        <v>38</v>
      </c>
      <c r="D936">
        <v>0</v>
      </c>
      <c r="E936">
        <v>127</v>
      </c>
      <c r="F936" s="2" t="s">
        <v>232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374</v>
      </c>
    </row>
    <row r="937" spans="1:12" x14ac:dyDescent="0.4">
      <c r="A937" s="1">
        <v>43919</v>
      </c>
      <c r="B937" s="4">
        <v>0.45833333333333331</v>
      </c>
      <c r="C937" s="2" t="s">
        <v>50</v>
      </c>
      <c r="D937">
        <v>0</v>
      </c>
      <c r="E937">
        <v>339</v>
      </c>
      <c r="F937" s="2" t="s">
        <v>232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4">
        <v>0</v>
      </c>
      <c r="C938" s="2" t="s">
        <v>29</v>
      </c>
      <c r="D938">
        <v>0</v>
      </c>
      <c r="E938">
        <v>346</v>
      </c>
      <c r="F938" s="2" t="s">
        <v>232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259</v>
      </c>
    </row>
    <row r="939" spans="1:12" x14ac:dyDescent="0.4">
      <c r="A939" s="1">
        <v>43919</v>
      </c>
      <c r="B939" s="4">
        <v>0</v>
      </c>
      <c r="C939" s="2" t="s">
        <v>77</v>
      </c>
      <c r="D939">
        <v>0</v>
      </c>
      <c r="E939">
        <v>59</v>
      </c>
      <c r="F939" s="2" t="s">
        <v>232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250</v>
      </c>
    </row>
    <row r="940" spans="1:12" x14ac:dyDescent="0.4">
      <c r="A940" s="1">
        <v>43919</v>
      </c>
      <c r="B940" s="4"/>
      <c r="C940" s="2" t="s">
        <v>86</v>
      </c>
      <c r="E940">
        <v>43</v>
      </c>
      <c r="F940" s="2" t="s">
        <v>232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4">
        <v>0</v>
      </c>
      <c r="C941" s="2" t="s">
        <v>33</v>
      </c>
      <c r="D941">
        <v>0</v>
      </c>
      <c r="E941">
        <v>365</v>
      </c>
      <c r="F941" s="2" t="s">
        <v>232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4">
        <v>0</v>
      </c>
      <c r="C942" s="2" t="s">
        <v>115</v>
      </c>
      <c r="D942">
        <v>0</v>
      </c>
      <c r="E942">
        <v>41</v>
      </c>
      <c r="F942" s="2" t="s">
        <v>232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376</v>
      </c>
    </row>
    <row r="943" spans="1:12" x14ac:dyDescent="0.4">
      <c r="A943" s="1">
        <v>43919</v>
      </c>
      <c r="B943" s="4">
        <v>0</v>
      </c>
      <c r="C943" s="2" t="s">
        <v>61</v>
      </c>
      <c r="D943">
        <v>0</v>
      </c>
      <c r="E943">
        <v>190</v>
      </c>
      <c r="F943" s="2" t="s">
        <v>232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4">
        <v>0</v>
      </c>
      <c r="C944" s="2" t="s">
        <v>39</v>
      </c>
      <c r="D944">
        <v>0</v>
      </c>
      <c r="E944">
        <v>128</v>
      </c>
      <c r="F944" s="2" t="s">
        <v>232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377</v>
      </c>
    </row>
    <row r="945" spans="1:12" x14ac:dyDescent="0.4">
      <c r="A945" s="1">
        <v>43919</v>
      </c>
      <c r="B945" s="4">
        <v>0</v>
      </c>
      <c r="C945" s="2" t="s">
        <v>98</v>
      </c>
      <c r="D945">
        <v>0</v>
      </c>
      <c r="E945">
        <v>139</v>
      </c>
      <c r="F945" s="2" t="s">
        <v>232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4">
        <v>0.33333333333333331</v>
      </c>
      <c r="C946" s="2" t="s">
        <v>9</v>
      </c>
      <c r="D946">
        <v>0</v>
      </c>
      <c r="E946">
        <v>1837</v>
      </c>
      <c r="F946" s="2" t="s">
        <v>232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306</v>
      </c>
    </row>
    <row r="947" spans="1:12" x14ac:dyDescent="0.4">
      <c r="A947" s="1">
        <v>43919</v>
      </c>
      <c r="B947" s="4">
        <v>0</v>
      </c>
      <c r="C947" s="2" t="s">
        <v>83</v>
      </c>
      <c r="D947">
        <v>0</v>
      </c>
      <c r="E947">
        <v>50</v>
      </c>
      <c r="F947" s="2" t="s">
        <v>232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4">
        <v>0</v>
      </c>
      <c r="C948" s="2" t="s">
        <v>18</v>
      </c>
      <c r="D948">
        <v>0</v>
      </c>
      <c r="E948">
        <v>3395</v>
      </c>
      <c r="F948" s="2" t="s">
        <v>232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4">
        <v>0</v>
      </c>
      <c r="C949" s="2" t="s">
        <v>20</v>
      </c>
      <c r="D949">
        <v>0</v>
      </c>
      <c r="E949">
        <v>1055</v>
      </c>
      <c r="F949" s="2" t="s">
        <v>232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326</v>
      </c>
    </row>
    <row r="950" spans="1:12" x14ac:dyDescent="0.4">
      <c r="A950" s="1">
        <v>43919</v>
      </c>
      <c r="B950" s="4">
        <v>0.33333333333333331</v>
      </c>
      <c r="C950" s="2" t="s">
        <v>41</v>
      </c>
      <c r="D950">
        <v>0</v>
      </c>
      <c r="E950">
        <v>101</v>
      </c>
      <c r="F950" s="2" t="s">
        <v>232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283</v>
      </c>
    </row>
    <row r="951" spans="1:12" x14ac:dyDescent="0.4">
      <c r="A951" s="1">
        <v>43919</v>
      </c>
      <c r="B951" s="4">
        <v>0.60416666666666663</v>
      </c>
      <c r="C951" s="2" t="s">
        <v>12</v>
      </c>
      <c r="D951">
        <v>0</v>
      </c>
      <c r="E951">
        <v>1735</v>
      </c>
      <c r="F951" s="2" t="s">
        <v>232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4">
        <v>0</v>
      </c>
      <c r="C952" s="2" t="s">
        <v>10</v>
      </c>
      <c r="D952">
        <v>0</v>
      </c>
      <c r="E952">
        <v>62</v>
      </c>
      <c r="F952" s="2" t="s">
        <v>232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4"/>
      <c r="C953" s="2" t="s">
        <v>209</v>
      </c>
      <c r="E953">
        <v>15946</v>
      </c>
      <c r="F953" s="2" t="s">
        <v>366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4">
        <v>0.625</v>
      </c>
      <c r="C954" s="2" t="s">
        <v>22</v>
      </c>
      <c r="D954">
        <v>0</v>
      </c>
      <c r="E954">
        <v>481</v>
      </c>
      <c r="F954" s="2" t="s">
        <v>232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4">
        <v>0.5</v>
      </c>
      <c r="C955" s="2" t="s">
        <v>91</v>
      </c>
      <c r="D955">
        <v>0</v>
      </c>
      <c r="E955">
        <v>14</v>
      </c>
      <c r="F955" s="2" t="s">
        <v>232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4">
        <v>0.75</v>
      </c>
      <c r="C956" s="2" t="s">
        <v>52</v>
      </c>
      <c r="D956">
        <v>0</v>
      </c>
      <c r="E956">
        <v>50</v>
      </c>
      <c r="F956" s="2" t="s">
        <v>232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4">
        <v>0.29166666666666669</v>
      </c>
      <c r="C957" s="2" t="s">
        <v>15</v>
      </c>
      <c r="D957">
        <v>0</v>
      </c>
      <c r="E957">
        <v>826</v>
      </c>
      <c r="F957" s="2" t="s">
        <v>232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4">
        <v>0</v>
      </c>
      <c r="C958" s="2" t="s">
        <v>17</v>
      </c>
      <c r="D958">
        <v>0</v>
      </c>
      <c r="E958">
        <v>539</v>
      </c>
      <c r="F958" s="2" t="s">
        <v>232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4">
        <v>0.41666666666666669</v>
      </c>
      <c r="C959" s="2" t="s">
        <v>13</v>
      </c>
      <c r="D959">
        <v>0</v>
      </c>
      <c r="E959">
        <v>617</v>
      </c>
      <c r="F959" s="2" t="s">
        <v>232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4">
        <v>0</v>
      </c>
      <c r="C960" s="2" t="s">
        <v>26</v>
      </c>
      <c r="D960">
        <v>0</v>
      </c>
      <c r="E960">
        <v>477</v>
      </c>
      <c r="F960" s="2" t="s">
        <v>232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375</v>
      </c>
    </row>
    <row r="961" spans="1:12" x14ac:dyDescent="0.4">
      <c r="A961" s="1">
        <v>43920</v>
      </c>
      <c r="B961" s="4">
        <v>0</v>
      </c>
      <c r="C961" s="2" t="s">
        <v>8</v>
      </c>
      <c r="D961">
        <v>11329</v>
      </c>
      <c r="E961">
        <v>2721</v>
      </c>
      <c r="F961" s="2" t="s">
        <v>233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305</v>
      </c>
    </row>
    <row r="962" spans="1:12" x14ac:dyDescent="0.4">
      <c r="A962" s="1">
        <v>43920</v>
      </c>
      <c r="B962" s="4">
        <v>0</v>
      </c>
      <c r="C962" s="2" t="s">
        <v>28</v>
      </c>
      <c r="D962">
        <v>0</v>
      </c>
      <c r="E962">
        <v>51</v>
      </c>
      <c r="F962" s="2" t="s">
        <v>232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360</v>
      </c>
    </row>
    <row r="963" spans="1:12" x14ac:dyDescent="0.4">
      <c r="A963" s="1">
        <v>43920</v>
      </c>
      <c r="B963" s="4">
        <v>0</v>
      </c>
      <c r="C963" s="2" t="s">
        <v>105</v>
      </c>
      <c r="D963">
        <v>0</v>
      </c>
      <c r="E963">
        <v>535</v>
      </c>
      <c r="F963" s="2" t="s">
        <v>232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307</v>
      </c>
    </row>
    <row r="964" spans="1:12" x14ac:dyDescent="0.4">
      <c r="A964" s="1">
        <v>43920</v>
      </c>
      <c r="B964" s="4">
        <v>0</v>
      </c>
      <c r="C964" s="2" t="s">
        <v>38</v>
      </c>
      <c r="D964">
        <v>0</v>
      </c>
      <c r="E964">
        <v>128</v>
      </c>
      <c r="F964" s="2" t="s">
        <v>232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374</v>
      </c>
    </row>
    <row r="965" spans="1:12" x14ac:dyDescent="0.4">
      <c r="A965" s="1">
        <v>43920</v>
      </c>
      <c r="B965" s="4">
        <v>0.45833333333333331</v>
      </c>
      <c r="C965" s="2" t="s">
        <v>50</v>
      </c>
      <c r="D965">
        <v>0</v>
      </c>
      <c r="E965">
        <v>351</v>
      </c>
      <c r="F965" s="2" t="s">
        <v>232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4">
        <v>0</v>
      </c>
      <c r="C966" s="2" t="s">
        <v>29</v>
      </c>
      <c r="D966">
        <v>0</v>
      </c>
      <c r="E966">
        <v>378</v>
      </c>
      <c r="F966" s="2" t="s">
        <v>232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259</v>
      </c>
    </row>
    <row r="967" spans="1:12" x14ac:dyDescent="0.4">
      <c r="A967" s="1">
        <v>43920</v>
      </c>
      <c r="B967" s="4">
        <v>0</v>
      </c>
      <c r="C967" s="2" t="s">
        <v>77</v>
      </c>
      <c r="D967">
        <v>0</v>
      </c>
      <c r="E967">
        <v>63</v>
      </c>
      <c r="F967" s="2" t="s">
        <v>232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250</v>
      </c>
    </row>
    <row r="968" spans="1:12" x14ac:dyDescent="0.4">
      <c r="A968" s="1">
        <v>43920</v>
      </c>
      <c r="B968" s="4">
        <v>0</v>
      </c>
      <c r="C968" s="2" t="s">
        <v>86</v>
      </c>
      <c r="D968">
        <v>0</v>
      </c>
      <c r="E968">
        <v>46</v>
      </c>
      <c r="F968" s="2" t="s">
        <v>232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4">
        <v>0</v>
      </c>
      <c r="C969" s="2" t="s">
        <v>33</v>
      </c>
      <c r="D969">
        <v>0</v>
      </c>
      <c r="E969">
        <v>389</v>
      </c>
      <c r="F969" s="2" t="s">
        <v>232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4">
        <v>0</v>
      </c>
      <c r="C970" s="2" t="s">
        <v>115</v>
      </c>
      <c r="D970">
        <v>0</v>
      </c>
      <c r="E970">
        <v>42</v>
      </c>
      <c r="F970" s="2" t="s">
        <v>232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376</v>
      </c>
    </row>
    <row r="971" spans="1:12" x14ac:dyDescent="0.4">
      <c r="A971" s="1">
        <v>43920</v>
      </c>
      <c r="B971" s="4"/>
      <c r="C971" s="2" t="s">
        <v>61</v>
      </c>
      <c r="E971">
        <v>193</v>
      </c>
      <c r="F971" s="2" t="s">
        <v>232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4">
        <v>0</v>
      </c>
      <c r="C972" s="2" t="s">
        <v>39</v>
      </c>
      <c r="D972">
        <v>0</v>
      </c>
      <c r="E972">
        <v>135</v>
      </c>
      <c r="F972" s="2" t="s">
        <v>232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377</v>
      </c>
    </row>
    <row r="973" spans="1:12" x14ac:dyDescent="0.4">
      <c r="A973" s="1">
        <v>43920</v>
      </c>
      <c r="B973" s="4">
        <v>0</v>
      </c>
      <c r="C973" s="2" t="s">
        <v>98</v>
      </c>
      <c r="D973">
        <v>0</v>
      </c>
      <c r="E973">
        <v>149</v>
      </c>
      <c r="F973" s="2" t="s">
        <v>232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4">
        <v>0.33333333333333331</v>
      </c>
      <c r="C974" s="2" t="s">
        <v>9</v>
      </c>
      <c r="D974">
        <v>0</v>
      </c>
      <c r="E974">
        <v>1962</v>
      </c>
      <c r="F974" s="2" t="s">
        <v>232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306</v>
      </c>
    </row>
    <row r="975" spans="1:12" x14ac:dyDescent="0.4">
      <c r="A975" s="1">
        <v>43920</v>
      </c>
      <c r="B975" s="4">
        <v>0</v>
      </c>
      <c r="C975" s="2" t="s">
        <v>83</v>
      </c>
      <c r="D975">
        <v>0</v>
      </c>
      <c r="E975">
        <v>53</v>
      </c>
      <c r="F975" s="2" t="s">
        <v>232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4">
        <v>0</v>
      </c>
      <c r="C976" s="2" t="s">
        <v>18</v>
      </c>
      <c r="D976">
        <v>0</v>
      </c>
      <c r="E976">
        <v>3607</v>
      </c>
      <c r="F976" s="2" t="s">
        <v>232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4">
        <v>0</v>
      </c>
      <c r="C977" s="2" t="s">
        <v>20</v>
      </c>
      <c r="D977">
        <v>0</v>
      </c>
      <c r="E977">
        <v>1144</v>
      </c>
      <c r="F977" s="2" t="s">
        <v>232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326</v>
      </c>
    </row>
    <row r="978" spans="1:12" x14ac:dyDescent="0.4">
      <c r="A978" s="1">
        <v>43920</v>
      </c>
      <c r="B978" s="4">
        <v>0.33333333333333331</v>
      </c>
      <c r="C978" s="2" t="s">
        <v>41</v>
      </c>
      <c r="D978">
        <v>0</v>
      </c>
      <c r="E978">
        <v>112</v>
      </c>
      <c r="F978" s="2" t="s">
        <v>232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283</v>
      </c>
    </row>
    <row r="979" spans="1:12" x14ac:dyDescent="0.4">
      <c r="A979" s="1">
        <v>43920</v>
      </c>
      <c r="B979" s="4">
        <v>0.60416666666666663</v>
      </c>
      <c r="C979" s="2" t="s">
        <v>12</v>
      </c>
      <c r="D979">
        <v>0</v>
      </c>
      <c r="E979">
        <v>1861</v>
      </c>
      <c r="F979" s="2" t="s">
        <v>232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4">
        <v>0</v>
      </c>
      <c r="C980" s="2" t="s">
        <v>10</v>
      </c>
      <c r="D980">
        <v>0</v>
      </c>
      <c r="E980">
        <v>64</v>
      </c>
      <c r="F980" s="2" t="s">
        <v>232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4"/>
      <c r="C981" s="2" t="s">
        <v>209</v>
      </c>
      <c r="E981">
        <v>16988</v>
      </c>
      <c r="F981" s="2" t="s">
        <v>334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4">
        <v>0.625</v>
      </c>
      <c r="C982" s="2" t="s">
        <v>22</v>
      </c>
      <c r="D982">
        <v>0</v>
      </c>
      <c r="E982">
        <v>499</v>
      </c>
      <c r="F982" s="2" t="s">
        <v>232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4">
        <v>0.5</v>
      </c>
      <c r="C983" s="2" t="s">
        <v>91</v>
      </c>
      <c r="D983">
        <v>0</v>
      </c>
      <c r="E983">
        <v>14</v>
      </c>
      <c r="F983" s="2" t="s">
        <v>232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4">
        <v>0.66666666666666663</v>
      </c>
      <c r="C984" s="2" t="s">
        <v>52</v>
      </c>
      <c r="D984">
        <v>0</v>
      </c>
      <c r="E984">
        <v>58</v>
      </c>
      <c r="F984" s="2" t="s">
        <v>232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4">
        <v>0.33333333333333331</v>
      </c>
      <c r="C985" s="2" t="s">
        <v>15</v>
      </c>
      <c r="D985">
        <v>0</v>
      </c>
      <c r="E985">
        <v>856</v>
      </c>
      <c r="F985" s="2" t="s">
        <v>232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4">
        <v>0</v>
      </c>
      <c r="C986" s="2" t="s">
        <v>17</v>
      </c>
      <c r="D986">
        <v>0</v>
      </c>
      <c r="E986">
        <v>561</v>
      </c>
      <c r="F986" s="2" t="s">
        <v>232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4">
        <v>0.41666666666666669</v>
      </c>
      <c r="C987" s="2" t="s">
        <v>13</v>
      </c>
      <c r="D987">
        <v>0</v>
      </c>
      <c r="E987">
        <v>653</v>
      </c>
      <c r="F987" s="2" t="s">
        <v>232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4">
        <v>0</v>
      </c>
      <c r="C988" s="2" t="s">
        <v>26</v>
      </c>
      <c r="D988">
        <v>0</v>
      </c>
      <c r="E988">
        <v>491</v>
      </c>
      <c r="F988" s="2" t="s">
        <v>232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375</v>
      </c>
    </row>
    <row r="989" spans="1:12" x14ac:dyDescent="0.4">
      <c r="A989" s="1">
        <v>43921</v>
      </c>
      <c r="B989" s="4">
        <v>0</v>
      </c>
      <c r="C989" s="2" t="s">
        <v>8</v>
      </c>
      <c r="D989">
        <v>12116</v>
      </c>
      <c r="E989">
        <v>2958</v>
      </c>
      <c r="F989" s="2" t="s">
        <v>241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305</v>
      </c>
    </row>
    <row r="990" spans="1:12" x14ac:dyDescent="0.4">
      <c r="A990" s="1">
        <v>43921</v>
      </c>
      <c r="B990" s="4">
        <v>0</v>
      </c>
      <c r="C990" s="2" t="s">
        <v>28</v>
      </c>
      <c r="D990">
        <v>0</v>
      </c>
      <c r="E990">
        <v>53</v>
      </c>
      <c r="F990" s="2" t="s">
        <v>232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360</v>
      </c>
    </row>
    <row r="991" spans="1:12" x14ac:dyDescent="0.4">
      <c r="A991" s="1">
        <v>43921</v>
      </c>
      <c r="B991" s="4">
        <v>0</v>
      </c>
      <c r="C991" s="2" t="s">
        <v>105</v>
      </c>
      <c r="D991">
        <v>0</v>
      </c>
      <c r="E991">
        <v>547</v>
      </c>
      <c r="F991" s="2" t="s">
        <v>232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307</v>
      </c>
    </row>
    <row r="992" spans="1:12" x14ac:dyDescent="0.4">
      <c r="A992" s="1">
        <v>43921</v>
      </c>
      <c r="B992" s="4">
        <v>0</v>
      </c>
      <c r="C992" s="2" t="s">
        <v>38</v>
      </c>
      <c r="D992">
        <v>0</v>
      </c>
      <c r="E992">
        <v>140</v>
      </c>
      <c r="F992" s="2" t="s">
        <v>232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374</v>
      </c>
    </row>
    <row r="993" spans="1:12" x14ac:dyDescent="0.4">
      <c r="A993" s="1">
        <v>43921</v>
      </c>
      <c r="B993" s="4">
        <v>0.45833333333333331</v>
      </c>
      <c r="C993" s="2" t="s">
        <v>50</v>
      </c>
      <c r="D993">
        <v>0</v>
      </c>
      <c r="E993">
        <v>375</v>
      </c>
      <c r="F993" s="2" t="s">
        <v>232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4">
        <v>0</v>
      </c>
      <c r="C994" s="2" t="s">
        <v>29</v>
      </c>
      <c r="D994">
        <v>0</v>
      </c>
      <c r="E994">
        <v>402</v>
      </c>
      <c r="F994" s="2" t="s">
        <v>232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259</v>
      </c>
    </row>
    <row r="995" spans="1:12" x14ac:dyDescent="0.4">
      <c r="A995" s="1">
        <v>43921</v>
      </c>
      <c r="B995" s="4">
        <v>0</v>
      </c>
      <c r="C995" s="2" t="s">
        <v>77</v>
      </c>
      <c r="D995">
        <v>0</v>
      </c>
      <c r="E995">
        <v>70</v>
      </c>
      <c r="F995" s="2" t="s">
        <v>232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250</v>
      </c>
    </row>
    <row r="996" spans="1:12" x14ac:dyDescent="0.4">
      <c r="A996" s="1">
        <v>43921</v>
      </c>
      <c r="B996" s="4">
        <v>0</v>
      </c>
      <c r="C996" s="2" t="s">
        <v>86</v>
      </c>
      <c r="D996">
        <v>0</v>
      </c>
      <c r="E996">
        <v>46</v>
      </c>
      <c r="F996" s="2" t="s">
        <v>232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4">
        <v>0</v>
      </c>
      <c r="C997" s="2" t="s">
        <v>33</v>
      </c>
      <c r="D997">
        <v>0</v>
      </c>
      <c r="E997">
        <v>394</v>
      </c>
      <c r="F997" s="2" t="s">
        <v>232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4">
        <v>0</v>
      </c>
      <c r="C998" s="2" t="s">
        <v>115</v>
      </c>
      <c r="D998">
        <v>0</v>
      </c>
      <c r="E998">
        <v>44</v>
      </c>
      <c r="F998" s="2" t="s">
        <v>232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376</v>
      </c>
    </row>
    <row r="999" spans="1:12" x14ac:dyDescent="0.4">
      <c r="A999" s="1">
        <v>43921</v>
      </c>
      <c r="B999" s="4">
        <v>0</v>
      </c>
      <c r="C999" s="2" t="s">
        <v>61</v>
      </c>
      <c r="D999">
        <v>0</v>
      </c>
      <c r="E999">
        <v>196</v>
      </c>
      <c r="F999" s="2" t="s">
        <v>232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284</v>
      </c>
    </row>
    <row r="1000" spans="1:12" x14ac:dyDescent="0.4">
      <c r="A1000" s="1">
        <v>43921</v>
      </c>
      <c r="B1000" s="4">
        <v>0</v>
      </c>
      <c r="C1000" s="2" t="s">
        <v>39</v>
      </c>
      <c r="D1000">
        <v>0</v>
      </c>
      <c r="E1000">
        <v>140</v>
      </c>
      <c r="F1000" s="2" t="s">
        <v>232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377</v>
      </c>
    </row>
    <row r="1001" spans="1:12" x14ac:dyDescent="0.4">
      <c r="A1001" s="1">
        <v>43921</v>
      </c>
      <c r="B1001" s="4">
        <v>0</v>
      </c>
      <c r="C1001" s="2" t="s">
        <v>98</v>
      </c>
      <c r="D1001">
        <v>0</v>
      </c>
      <c r="E1001">
        <v>155</v>
      </c>
      <c r="F1001" s="2" t="s">
        <v>232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4">
        <v>0.33333333333333331</v>
      </c>
      <c r="C1002" s="2" t="s">
        <v>9</v>
      </c>
      <c r="D1002">
        <v>0</v>
      </c>
      <c r="E1002">
        <v>2091</v>
      </c>
      <c r="F1002" s="2" t="s">
        <v>232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306</v>
      </c>
    </row>
    <row r="1003" spans="1:12" x14ac:dyDescent="0.4">
      <c r="A1003" s="1">
        <v>43921</v>
      </c>
      <c r="B1003" s="4">
        <v>0</v>
      </c>
      <c r="C1003" s="2" t="s">
        <v>83</v>
      </c>
      <c r="D1003">
        <v>0</v>
      </c>
      <c r="E1003">
        <v>57</v>
      </c>
      <c r="F1003" s="2" t="s">
        <v>232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4">
        <v>0</v>
      </c>
      <c r="C1004" s="2" t="s">
        <v>18</v>
      </c>
      <c r="D1004">
        <v>0</v>
      </c>
      <c r="E1004">
        <v>3766</v>
      </c>
      <c r="F1004" s="2" t="s">
        <v>232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4">
        <v>0</v>
      </c>
      <c r="C1005" s="2" t="s">
        <v>20</v>
      </c>
      <c r="D1005">
        <v>0</v>
      </c>
      <c r="E1005">
        <v>1211</v>
      </c>
      <c r="F1005" s="2" t="s">
        <v>232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326</v>
      </c>
    </row>
    <row r="1006" spans="1:12" x14ac:dyDescent="0.4">
      <c r="A1006" s="1">
        <v>43921</v>
      </c>
      <c r="B1006" s="4">
        <v>0.33333333333333331</v>
      </c>
      <c r="C1006" s="2" t="s">
        <v>41</v>
      </c>
      <c r="D1006">
        <v>0</v>
      </c>
      <c r="E1006">
        <v>114</v>
      </c>
      <c r="F1006" s="2" t="s">
        <v>232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283</v>
      </c>
    </row>
    <row r="1007" spans="1:12" x14ac:dyDescent="0.4">
      <c r="A1007" s="1">
        <v>43921</v>
      </c>
      <c r="B1007" s="4">
        <v>0.60416666666666663</v>
      </c>
      <c r="C1007" s="2" t="s">
        <v>12</v>
      </c>
      <c r="D1007">
        <v>0</v>
      </c>
      <c r="E1007">
        <v>1952</v>
      </c>
      <c r="F1007" s="2" t="s">
        <v>232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4">
        <v>0</v>
      </c>
      <c r="C1008" s="2" t="s">
        <v>10</v>
      </c>
      <c r="D1008">
        <v>0</v>
      </c>
      <c r="E1008">
        <v>68</v>
      </c>
      <c r="F1008" s="2" t="s">
        <v>232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4"/>
      <c r="C1009" s="2" t="s">
        <v>209</v>
      </c>
      <c r="E1009">
        <v>17911</v>
      </c>
      <c r="F1009" s="2" t="s">
        <v>335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4">
        <v>0.625</v>
      </c>
      <c r="C1010" s="2" t="s">
        <v>22</v>
      </c>
      <c r="D1010">
        <v>0</v>
      </c>
      <c r="E1010">
        <v>549</v>
      </c>
      <c r="F1010" s="2" t="s">
        <v>232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4"/>
      <c r="C1011" s="2" t="s">
        <v>91</v>
      </c>
      <c r="E1011">
        <v>17</v>
      </c>
      <c r="F1011" s="2" t="s">
        <v>232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4">
        <v>0.70833333333333337</v>
      </c>
      <c r="C1012" s="2" t="s">
        <v>52</v>
      </c>
      <c r="D1012">
        <v>0</v>
      </c>
      <c r="E1012">
        <v>61</v>
      </c>
      <c r="F1012" s="2" t="s">
        <v>232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4">
        <v>0.33333333333333331</v>
      </c>
      <c r="C1013" s="2" t="s">
        <v>15</v>
      </c>
      <c r="D1013">
        <v>0</v>
      </c>
      <c r="E1013">
        <v>909</v>
      </c>
      <c r="F1013" s="2" t="s">
        <v>232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4">
        <v>0</v>
      </c>
      <c r="C1014" s="2" t="s">
        <v>17</v>
      </c>
      <c r="D1014">
        <v>0</v>
      </c>
      <c r="E1014">
        <v>588</v>
      </c>
      <c r="F1014" s="2" t="s">
        <v>232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4">
        <v>0.41666666666666669</v>
      </c>
      <c r="C1015" s="2" t="s">
        <v>13</v>
      </c>
      <c r="D1015">
        <v>0</v>
      </c>
      <c r="E1015">
        <v>687</v>
      </c>
      <c r="F1015" s="2" t="s">
        <v>232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4">
        <v>0</v>
      </c>
      <c r="C1016" s="2" t="s">
        <v>26</v>
      </c>
      <c r="D1016">
        <v>0</v>
      </c>
      <c r="E1016">
        <v>525</v>
      </c>
      <c r="F1016" s="2" t="s">
        <v>232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375</v>
      </c>
    </row>
    <row r="1017" spans="1:12" x14ac:dyDescent="0.4">
      <c r="A1017" s="1">
        <v>43922</v>
      </c>
      <c r="B1017" s="4">
        <v>0</v>
      </c>
      <c r="C1017" s="2" t="s">
        <v>8</v>
      </c>
      <c r="D1017">
        <v>12777</v>
      </c>
      <c r="E1017">
        <v>3137</v>
      </c>
      <c r="F1017" s="2" t="s">
        <v>226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305</v>
      </c>
    </row>
    <row r="1018" spans="1:12" x14ac:dyDescent="0.4">
      <c r="A1018" s="1">
        <v>43922</v>
      </c>
      <c r="B1018" s="4">
        <v>0</v>
      </c>
      <c r="C1018" s="2" t="s">
        <v>28</v>
      </c>
      <c r="D1018">
        <v>0</v>
      </c>
      <c r="E1018">
        <v>56</v>
      </c>
      <c r="F1018" s="2" t="s">
        <v>232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360</v>
      </c>
    </row>
    <row r="1019" spans="1:12" x14ac:dyDescent="0.4">
      <c r="A1019" s="1">
        <v>43922</v>
      </c>
      <c r="B1019" s="4">
        <v>0</v>
      </c>
      <c r="C1019" s="2" t="s">
        <v>105</v>
      </c>
      <c r="D1019">
        <v>0</v>
      </c>
      <c r="E1019">
        <v>592</v>
      </c>
      <c r="F1019" s="2" t="s">
        <v>232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307</v>
      </c>
    </row>
    <row r="1020" spans="1:12" x14ac:dyDescent="0.4">
      <c r="A1020" s="1">
        <v>43922</v>
      </c>
      <c r="B1020" s="4">
        <v>0</v>
      </c>
      <c r="C1020" s="2" t="s">
        <v>38</v>
      </c>
      <c r="D1020">
        <v>0</v>
      </c>
      <c r="E1020">
        <v>145</v>
      </c>
      <c r="F1020" s="2" t="s">
        <v>232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374</v>
      </c>
    </row>
    <row r="1021" spans="1:12" x14ac:dyDescent="0.4">
      <c r="A1021" s="1">
        <v>43922</v>
      </c>
      <c r="B1021" s="4">
        <v>0.45833333333333331</v>
      </c>
      <c r="C1021" s="2" t="s">
        <v>50</v>
      </c>
      <c r="D1021">
        <v>0</v>
      </c>
      <c r="E1021">
        <v>401</v>
      </c>
      <c r="F1021" s="2" t="s">
        <v>232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4">
        <v>0</v>
      </c>
      <c r="C1022" s="2" t="s">
        <v>29</v>
      </c>
      <c r="D1022">
        <v>0</v>
      </c>
      <c r="E1022">
        <v>420</v>
      </c>
      <c r="F1022" s="2" t="s">
        <v>232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259</v>
      </c>
    </row>
    <row r="1023" spans="1:12" x14ac:dyDescent="0.4">
      <c r="A1023" s="1">
        <v>43922</v>
      </c>
      <c r="B1023" s="4">
        <v>0</v>
      </c>
      <c r="C1023" s="2" t="s">
        <v>77</v>
      </c>
      <c r="D1023">
        <v>0</v>
      </c>
      <c r="E1023">
        <v>70</v>
      </c>
      <c r="F1023" s="2" t="s">
        <v>232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250</v>
      </c>
    </row>
    <row r="1024" spans="1:12" x14ac:dyDescent="0.4">
      <c r="A1024" s="1">
        <v>43922</v>
      </c>
      <c r="B1024" s="4">
        <v>0</v>
      </c>
      <c r="C1024" s="2" t="s">
        <v>86</v>
      </c>
      <c r="D1024">
        <v>0</v>
      </c>
      <c r="E1024">
        <v>48</v>
      </c>
      <c r="F1024" s="2" t="s">
        <v>232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4">
        <v>0</v>
      </c>
      <c r="C1025" s="2" t="s">
        <v>33</v>
      </c>
      <c r="D1025">
        <v>0</v>
      </c>
      <c r="E1025">
        <v>414</v>
      </c>
      <c r="F1025" s="2" t="s">
        <v>232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4">
        <v>0</v>
      </c>
      <c r="C1026" s="2" t="s">
        <v>115</v>
      </c>
      <c r="D1026">
        <v>0</v>
      </c>
      <c r="E1026">
        <v>44</v>
      </c>
      <c r="F1026" s="2" t="s">
        <v>232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376</v>
      </c>
    </row>
    <row r="1027" spans="1:12" x14ac:dyDescent="0.4">
      <c r="A1027" s="1">
        <v>43922</v>
      </c>
      <c r="B1027" s="4">
        <v>0</v>
      </c>
      <c r="C1027" s="2" t="s">
        <v>61</v>
      </c>
      <c r="D1027">
        <v>0</v>
      </c>
      <c r="E1027">
        <v>216</v>
      </c>
      <c r="F1027" s="2" t="s">
        <v>232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284</v>
      </c>
    </row>
    <row r="1028" spans="1:12" x14ac:dyDescent="0.4">
      <c r="A1028" s="1">
        <v>43922</v>
      </c>
      <c r="B1028" s="4">
        <v>0</v>
      </c>
      <c r="C1028" s="2" t="s">
        <v>39</v>
      </c>
      <c r="D1028">
        <v>0</v>
      </c>
      <c r="E1028">
        <v>146</v>
      </c>
      <c r="F1028" s="2" t="s">
        <v>232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377</v>
      </c>
    </row>
    <row r="1029" spans="1:12" x14ac:dyDescent="0.4">
      <c r="A1029" s="1">
        <v>43922</v>
      </c>
      <c r="B1029" s="4">
        <v>0</v>
      </c>
      <c r="C1029" s="2" t="s">
        <v>98</v>
      </c>
      <c r="D1029">
        <v>0</v>
      </c>
      <c r="E1029">
        <v>167</v>
      </c>
      <c r="F1029" s="2" t="s">
        <v>232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4">
        <v>0.33333333333333331</v>
      </c>
      <c r="C1030" s="2" t="s">
        <v>9</v>
      </c>
      <c r="D1030">
        <v>0</v>
      </c>
      <c r="E1030">
        <v>2195</v>
      </c>
      <c r="F1030" s="2" t="s">
        <v>232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306</v>
      </c>
    </row>
    <row r="1031" spans="1:12" x14ac:dyDescent="0.4">
      <c r="A1031" s="1">
        <v>43922</v>
      </c>
      <c r="B1031" s="4">
        <v>0</v>
      </c>
      <c r="C1031" s="2" t="s">
        <v>83</v>
      </c>
      <c r="D1031">
        <v>0</v>
      </c>
      <c r="E1031">
        <v>59</v>
      </c>
      <c r="F1031" s="2" t="s">
        <v>232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4">
        <v>0</v>
      </c>
      <c r="C1032" s="2" t="s">
        <v>18</v>
      </c>
      <c r="D1032">
        <v>0</v>
      </c>
      <c r="E1032">
        <v>3918</v>
      </c>
      <c r="F1032" s="2" t="s">
        <v>232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4">
        <v>0</v>
      </c>
      <c r="C1033" s="2" t="s">
        <v>20</v>
      </c>
      <c r="D1033">
        <v>0</v>
      </c>
      <c r="E1033">
        <v>1282</v>
      </c>
      <c r="F1033" s="2" t="s">
        <v>232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326</v>
      </c>
    </row>
    <row r="1034" spans="1:12" x14ac:dyDescent="0.4">
      <c r="A1034" s="1">
        <v>43922</v>
      </c>
      <c r="B1034" s="4">
        <v>0.33333333333333331</v>
      </c>
      <c r="C1034" s="2" t="s">
        <v>41</v>
      </c>
      <c r="D1034">
        <v>0</v>
      </c>
      <c r="E1034">
        <v>125</v>
      </c>
      <c r="F1034" s="2" t="s">
        <v>232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283</v>
      </c>
    </row>
    <row r="1035" spans="1:12" x14ac:dyDescent="0.4">
      <c r="A1035" s="1">
        <v>43922</v>
      </c>
      <c r="B1035" s="4">
        <v>0.60416666666666663</v>
      </c>
      <c r="C1035" s="2" t="s">
        <v>12</v>
      </c>
      <c r="D1035">
        <v>0</v>
      </c>
      <c r="E1035">
        <v>2141</v>
      </c>
      <c r="F1035" s="2" t="s">
        <v>232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4">
        <v>0</v>
      </c>
      <c r="C1036" s="2" t="s">
        <v>10</v>
      </c>
      <c r="D1036">
        <v>0</v>
      </c>
      <c r="E1036">
        <v>72</v>
      </c>
      <c r="F1036" s="2" t="s">
        <v>232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4"/>
      <c r="C1037" s="2" t="s">
        <v>209</v>
      </c>
      <c r="E1037">
        <v>18984</v>
      </c>
      <c r="F1037" s="2" t="s">
        <v>340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4">
        <v>0.625</v>
      </c>
      <c r="C1038" s="2" t="s">
        <v>22</v>
      </c>
      <c r="D1038">
        <v>0</v>
      </c>
      <c r="E1038">
        <v>592</v>
      </c>
      <c r="F1038" s="2" t="s">
        <v>232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4">
        <v>0.70833333333333337</v>
      </c>
      <c r="C1039" s="2" t="s">
        <v>91</v>
      </c>
      <c r="D1039">
        <v>0</v>
      </c>
      <c r="E1039">
        <v>20</v>
      </c>
      <c r="F1039" s="2" t="s">
        <v>232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4">
        <v>0.5</v>
      </c>
      <c r="C1040" s="2" t="s">
        <v>52</v>
      </c>
      <c r="D1040">
        <v>0</v>
      </c>
      <c r="E1040">
        <v>64</v>
      </c>
      <c r="F1040" s="2" t="s">
        <v>232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4">
        <v>0.33333333333333331</v>
      </c>
      <c r="C1041" s="2" t="s">
        <v>15</v>
      </c>
      <c r="D1041">
        <v>0</v>
      </c>
      <c r="E1041">
        <v>1003</v>
      </c>
      <c r="F1041" s="2" t="s">
        <v>232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4">
        <v>0</v>
      </c>
      <c r="C1042" s="2" t="s">
        <v>17</v>
      </c>
      <c r="D1042">
        <v>0</v>
      </c>
      <c r="E1042">
        <v>610</v>
      </c>
      <c r="F1042" s="2" t="s">
        <v>232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4">
        <v>0.41666666666666669</v>
      </c>
      <c r="C1043" s="2" t="s">
        <v>13</v>
      </c>
      <c r="D1043">
        <v>0</v>
      </c>
      <c r="E1043">
        <v>714</v>
      </c>
      <c r="F1043" s="2" t="s">
        <v>232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4">
        <v>0</v>
      </c>
      <c r="C1044" s="2" t="s">
        <v>26</v>
      </c>
      <c r="D1044">
        <v>0</v>
      </c>
      <c r="E1044">
        <v>550</v>
      </c>
      <c r="F1044" s="2" t="s">
        <v>232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375</v>
      </c>
    </row>
    <row r="1045" spans="1:12" x14ac:dyDescent="0.4">
      <c r="A1045" s="1">
        <v>43923</v>
      </c>
      <c r="B1045" s="4">
        <v>0</v>
      </c>
      <c r="C1045" s="2" t="s">
        <v>8</v>
      </c>
      <c r="D1045">
        <v>13852</v>
      </c>
      <c r="E1045">
        <v>3420</v>
      </c>
      <c r="F1045" s="2" t="s">
        <v>337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305</v>
      </c>
    </row>
    <row r="1046" spans="1:12" x14ac:dyDescent="0.4">
      <c r="A1046" s="1">
        <v>43923</v>
      </c>
      <c r="B1046" s="4">
        <v>0</v>
      </c>
      <c r="C1046" s="2" t="s">
        <v>28</v>
      </c>
      <c r="D1046">
        <v>0</v>
      </c>
      <c r="E1046">
        <v>58</v>
      </c>
      <c r="F1046" s="2" t="s">
        <v>232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360</v>
      </c>
    </row>
    <row r="1047" spans="1:12" x14ac:dyDescent="0.4">
      <c r="A1047" s="1">
        <v>43923</v>
      </c>
      <c r="B1047" s="4">
        <v>0</v>
      </c>
      <c r="C1047" s="2" t="s">
        <v>105</v>
      </c>
      <c r="D1047">
        <v>0</v>
      </c>
      <c r="E1047">
        <v>622</v>
      </c>
      <c r="F1047" s="2" t="s">
        <v>232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307</v>
      </c>
    </row>
    <row r="1048" spans="1:12" x14ac:dyDescent="0.4">
      <c r="A1048" s="1">
        <v>43923</v>
      </c>
      <c r="B1048" s="4">
        <v>0</v>
      </c>
      <c r="C1048" s="2" t="s">
        <v>38</v>
      </c>
      <c r="D1048">
        <v>0</v>
      </c>
      <c r="E1048">
        <v>149</v>
      </c>
      <c r="F1048" s="2" t="s">
        <v>232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374</v>
      </c>
    </row>
    <row r="1049" spans="1:12" x14ac:dyDescent="0.4">
      <c r="A1049" s="1">
        <v>43923</v>
      </c>
      <c r="B1049" s="4">
        <v>0.45833333333333331</v>
      </c>
      <c r="C1049" s="2" t="s">
        <v>50</v>
      </c>
      <c r="D1049">
        <v>0</v>
      </c>
      <c r="E1049">
        <v>422</v>
      </c>
      <c r="F1049" s="2" t="s">
        <v>232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4">
        <v>0</v>
      </c>
      <c r="C1050" s="2" t="s">
        <v>29</v>
      </c>
      <c r="D1050">
        <v>0</v>
      </c>
      <c r="E1050">
        <v>430</v>
      </c>
      <c r="F1050" s="2" t="s">
        <v>232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259</v>
      </c>
    </row>
    <row r="1051" spans="1:12" x14ac:dyDescent="0.4">
      <c r="A1051" s="1">
        <v>43923</v>
      </c>
      <c r="B1051" s="4">
        <v>0</v>
      </c>
      <c r="C1051" s="2" t="s">
        <v>77</v>
      </c>
      <c r="D1051">
        <v>0</v>
      </c>
      <c r="E1051">
        <v>76</v>
      </c>
      <c r="F1051" s="2" t="s">
        <v>232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250</v>
      </c>
    </row>
    <row r="1052" spans="1:12" x14ac:dyDescent="0.4">
      <c r="A1052" s="1">
        <v>43923</v>
      </c>
      <c r="B1052" s="4">
        <v>0</v>
      </c>
      <c r="C1052" s="2" t="s">
        <v>86</v>
      </c>
      <c r="D1052">
        <v>0</v>
      </c>
      <c r="E1052">
        <v>51</v>
      </c>
      <c r="F1052" s="2" t="s">
        <v>232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4">
        <v>0</v>
      </c>
      <c r="C1053" s="2" t="s">
        <v>33</v>
      </c>
      <c r="D1053">
        <v>0</v>
      </c>
      <c r="E1053">
        <v>455</v>
      </c>
      <c r="F1053" s="2" t="s">
        <v>232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4">
        <v>0</v>
      </c>
      <c r="C1054" s="2" t="s">
        <v>115</v>
      </c>
      <c r="D1054">
        <v>0</v>
      </c>
      <c r="E1054">
        <v>47</v>
      </c>
      <c r="F1054" s="2" t="s">
        <v>232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376</v>
      </c>
    </row>
    <row r="1055" spans="1:12" x14ac:dyDescent="0.4">
      <c r="A1055" s="1">
        <v>43923</v>
      </c>
      <c r="B1055" s="4">
        <v>0</v>
      </c>
      <c r="C1055" s="2" t="s">
        <v>61</v>
      </c>
      <c r="D1055">
        <v>0</v>
      </c>
      <c r="E1055">
        <v>227</v>
      </c>
      <c r="F1055" s="2" t="s">
        <v>232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284</v>
      </c>
    </row>
    <row r="1056" spans="1:12" x14ac:dyDescent="0.4">
      <c r="A1056" s="1">
        <v>43923</v>
      </c>
      <c r="B1056" s="4">
        <v>0</v>
      </c>
      <c r="C1056" s="2" t="s">
        <v>39</v>
      </c>
      <c r="D1056">
        <v>0</v>
      </c>
      <c r="E1056">
        <v>155</v>
      </c>
      <c r="F1056" s="2" t="s">
        <v>232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377</v>
      </c>
    </row>
    <row r="1057" spans="1:12" x14ac:dyDescent="0.4">
      <c r="A1057" s="1">
        <v>43923</v>
      </c>
      <c r="B1057" s="4">
        <v>0</v>
      </c>
      <c r="C1057" s="2" t="s">
        <v>98</v>
      </c>
      <c r="D1057">
        <v>0</v>
      </c>
      <c r="E1057">
        <v>180</v>
      </c>
      <c r="F1057" s="2" t="s">
        <v>232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4">
        <v>0.33333333333333331</v>
      </c>
      <c r="C1058" s="2" t="s">
        <v>9</v>
      </c>
      <c r="D1058">
        <v>0</v>
      </c>
      <c r="E1058">
        <v>2271</v>
      </c>
      <c r="F1058" s="2" t="s">
        <v>232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306</v>
      </c>
    </row>
    <row r="1059" spans="1:12" x14ac:dyDescent="0.4">
      <c r="A1059" s="1">
        <v>43923</v>
      </c>
      <c r="B1059" s="4">
        <v>0.58333333333333337</v>
      </c>
      <c r="C1059" s="2" t="s">
        <v>83</v>
      </c>
      <c r="D1059">
        <v>0</v>
      </c>
      <c r="E1059">
        <v>60</v>
      </c>
      <c r="F1059" s="2" t="s">
        <v>232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4">
        <v>0</v>
      </c>
      <c r="C1060" s="2" t="s">
        <v>18</v>
      </c>
      <c r="D1060">
        <v>0</v>
      </c>
      <c r="E1060">
        <v>4052</v>
      </c>
      <c r="F1060" s="2" t="s">
        <v>232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4">
        <v>0</v>
      </c>
      <c r="C1061" s="2" t="s">
        <v>20</v>
      </c>
      <c r="D1061">
        <v>0</v>
      </c>
      <c r="E1061">
        <v>1334</v>
      </c>
      <c r="F1061" s="2" t="s">
        <v>232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326</v>
      </c>
    </row>
    <row r="1062" spans="1:12" x14ac:dyDescent="0.4">
      <c r="A1062" s="1">
        <v>43923</v>
      </c>
      <c r="B1062" s="4">
        <v>0.33333333333333331</v>
      </c>
      <c r="C1062" s="2" t="s">
        <v>41</v>
      </c>
      <c r="D1062">
        <v>0</v>
      </c>
      <c r="E1062">
        <v>131</v>
      </c>
      <c r="F1062" s="2" t="s">
        <v>232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283</v>
      </c>
    </row>
    <row r="1063" spans="1:12" x14ac:dyDescent="0.4">
      <c r="A1063" s="1">
        <v>43923</v>
      </c>
      <c r="B1063" s="4">
        <v>0.60416666666666663</v>
      </c>
      <c r="C1063" s="2" t="s">
        <v>12</v>
      </c>
      <c r="D1063">
        <v>0</v>
      </c>
      <c r="E1063">
        <v>2305</v>
      </c>
      <c r="F1063" s="2" t="s">
        <v>232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4">
        <v>0</v>
      </c>
      <c r="C1064" s="2" t="s">
        <v>10</v>
      </c>
      <c r="D1064">
        <v>0</v>
      </c>
      <c r="E1064">
        <v>75</v>
      </c>
      <c r="F1064" s="2" t="s">
        <v>232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4"/>
      <c r="C1065" s="2" t="s">
        <v>209</v>
      </c>
      <c r="E1065">
        <v>20073</v>
      </c>
      <c r="F1065" s="2" t="s">
        <v>336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4">
        <v>0.625</v>
      </c>
      <c r="C1066" s="2" t="s">
        <v>22</v>
      </c>
      <c r="D1066">
        <v>0</v>
      </c>
      <c r="E1066">
        <v>626</v>
      </c>
      <c r="F1066" s="2" t="s">
        <v>232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4">
        <v>0.45833333333333331</v>
      </c>
      <c r="C1067" s="2" t="s">
        <v>91</v>
      </c>
      <c r="D1067">
        <v>0</v>
      </c>
      <c r="E1067">
        <v>20</v>
      </c>
      <c r="F1067" s="2" t="s">
        <v>232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4">
        <v>0.33333333333333331</v>
      </c>
      <c r="C1068" s="2" t="s">
        <v>52</v>
      </c>
      <c r="D1068">
        <v>0</v>
      </c>
      <c r="E1068">
        <v>65</v>
      </c>
      <c r="F1068" s="2" t="s">
        <v>232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4">
        <v>0.33333333333333331</v>
      </c>
      <c r="C1069" s="2" t="s">
        <v>15</v>
      </c>
      <c r="D1069">
        <v>0</v>
      </c>
      <c r="E1069">
        <v>1073</v>
      </c>
      <c r="F1069" s="2" t="s">
        <v>232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4">
        <v>0</v>
      </c>
      <c r="C1070" s="2" t="s">
        <v>17</v>
      </c>
      <c r="D1070">
        <v>0</v>
      </c>
      <c r="E1070">
        <v>625</v>
      </c>
      <c r="F1070" s="2" t="s">
        <v>232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4">
        <v>0.35416666666666669</v>
      </c>
      <c r="C1071" s="2" t="s">
        <v>13</v>
      </c>
      <c r="D1071">
        <v>0</v>
      </c>
      <c r="E1071">
        <v>754</v>
      </c>
      <c r="F1071" s="2" t="s">
        <v>232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4">
        <v>0</v>
      </c>
      <c r="C1072" s="2" t="s">
        <v>26</v>
      </c>
      <c r="D1072">
        <v>0</v>
      </c>
      <c r="E1072">
        <v>588</v>
      </c>
      <c r="F1072" s="2" t="s">
        <v>232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375</v>
      </c>
    </row>
    <row r="1073" spans="1:12" x14ac:dyDescent="0.4">
      <c r="A1073" s="1">
        <v>43924</v>
      </c>
      <c r="B1073" s="4">
        <v>0</v>
      </c>
      <c r="C1073" s="2" t="s">
        <v>8</v>
      </c>
      <c r="D1073">
        <v>14685</v>
      </c>
      <c r="E1073">
        <v>3621</v>
      </c>
      <c r="F1073" s="2" t="s">
        <v>236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305</v>
      </c>
    </row>
    <row r="1074" spans="1:12" x14ac:dyDescent="0.4">
      <c r="A1074" s="1">
        <v>43924</v>
      </c>
      <c r="B1074" s="4">
        <v>0</v>
      </c>
      <c r="C1074" s="2" t="s">
        <v>28</v>
      </c>
      <c r="D1074">
        <v>0</v>
      </c>
      <c r="E1074">
        <v>59</v>
      </c>
      <c r="F1074" s="2" t="s">
        <v>232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360</v>
      </c>
    </row>
    <row r="1075" spans="1:12" x14ac:dyDescent="0.4">
      <c r="A1075" s="1">
        <v>43924</v>
      </c>
      <c r="B1075" s="4">
        <v>0</v>
      </c>
      <c r="C1075" s="2" t="s">
        <v>105</v>
      </c>
      <c r="D1075">
        <v>0</v>
      </c>
      <c r="E1075">
        <v>649</v>
      </c>
      <c r="F1075" s="2" t="s">
        <v>232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307</v>
      </c>
    </row>
    <row r="1076" spans="1:12" x14ac:dyDescent="0.4">
      <c r="A1076" s="1">
        <v>43924</v>
      </c>
      <c r="B1076" s="4">
        <v>0</v>
      </c>
      <c r="C1076" s="2" t="s">
        <v>38</v>
      </c>
      <c r="D1076">
        <v>0</v>
      </c>
      <c r="E1076">
        <v>149</v>
      </c>
      <c r="F1076" s="2" t="s">
        <v>232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374</v>
      </c>
    </row>
    <row r="1077" spans="1:12" x14ac:dyDescent="0.4">
      <c r="A1077" s="1">
        <v>43924</v>
      </c>
      <c r="B1077" s="4">
        <v>0.45833333333333331</v>
      </c>
      <c r="C1077" s="2" t="s">
        <v>50</v>
      </c>
      <c r="D1077">
        <v>0</v>
      </c>
      <c r="E1077">
        <v>449</v>
      </c>
      <c r="F1077" s="2" t="s">
        <v>232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4">
        <v>0</v>
      </c>
      <c r="C1078" s="2" t="s">
        <v>29</v>
      </c>
      <c r="D1078">
        <v>0</v>
      </c>
      <c r="E1078">
        <v>444</v>
      </c>
      <c r="F1078" s="2" t="s">
        <v>232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259</v>
      </c>
    </row>
    <row r="1079" spans="1:12" x14ac:dyDescent="0.4">
      <c r="A1079" s="1">
        <v>43924</v>
      </c>
      <c r="B1079" s="4">
        <v>0</v>
      </c>
      <c r="C1079" s="2" t="s">
        <v>77</v>
      </c>
      <c r="D1079">
        <v>0</v>
      </c>
      <c r="E1079">
        <v>79</v>
      </c>
      <c r="F1079" s="2" t="s">
        <v>232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250</v>
      </c>
    </row>
    <row r="1080" spans="1:12" x14ac:dyDescent="0.4">
      <c r="A1080" s="1">
        <v>43924</v>
      </c>
      <c r="B1080" s="4">
        <v>0</v>
      </c>
      <c r="C1080" s="2" t="s">
        <v>86</v>
      </c>
      <c r="D1080">
        <v>0</v>
      </c>
      <c r="E1080">
        <v>56</v>
      </c>
      <c r="F1080" s="2" t="s">
        <v>232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4">
        <v>0</v>
      </c>
      <c r="C1081" s="2" t="s">
        <v>33</v>
      </c>
      <c r="D1081">
        <v>0</v>
      </c>
      <c r="E1081">
        <v>480</v>
      </c>
      <c r="F1081" s="2" t="s">
        <v>232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4">
        <v>0</v>
      </c>
      <c r="C1082" s="2" t="s">
        <v>115</v>
      </c>
      <c r="D1082">
        <v>0</v>
      </c>
      <c r="E1082">
        <v>47</v>
      </c>
      <c r="F1082" s="2" t="s">
        <v>232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376</v>
      </c>
    </row>
    <row r="1083" spans="1:12" x14ac:dyDescent="0.4">
      <c r="A1083" s="1">
        <v>43924</v>
      </c>
      <c r="B1083" s="4">
        <v>0</v>
      </c>
      <c r="C1083" s="2" t="s">
        <v>61</v>
      </c>
      <c r="D1083">
        <v>0</v>
      </c>
      <c r="E1083">
        <v>237</v>
      </c>
      <c r="F1083" s="2" t="s">
        <v>232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284</v>
      </c>
    </row>
    <row r="1084" spans="1:12" x14ac:dyDescent="0.4">
      <c r="A1084" s="1">
        <v>43924</v>
      </c>
      <c r="B1084" s="4">
        <v>0</v>
      </c>
      <c r="C1084" s="2" t="s">
        <v>39</v>
      </c>
      <c r="D1084">
        <v>0</v>
      </c>
      <c r="E1084">
        <v>165</v>
      </c>
      <c r="F1084" s="2" t="s">
        <v>232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377</v>
      </c>
    </row>
    <row r="1085" spans="1:12" x14ac:dyDescent="0.4">
      <c r="A1085" s="1">
        <v>43924</v>
      </c>
      <c r="B1085" s="4">
        <v>0</v>
      </c>
      <c r="C1085" s="2" t="s">
        <v>98</v>
      </c>
      <c r="D1085">
        <v>0</v>
      </c>
      <c r="E1085">
        <v>199</v>
      </c>
      <c r="F1085" s="2" t="s">
        <v>232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4">
        <v>0.33333333333333331</v>
      </c>
      <c r="C1086" s="2" t="s">
        <v>9</v>
      </c>
      <c r="D1086">
        <v>0</v>
      </c>
      <c r="E1086">
        <v>2377</v>
      </c>
      <c r="F1086" s="2" t="s">
        <v>232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306</v>
      </c>
    </row>
    <row r="1087" spans="1:12" x14ac:dyDescent="0.4">
      <c r="A1087" s="1">
        <v>43924</v>
      </c>
      <c r="B1087" s="4">
        <v>0.58333333333333337</v>
      </c>
      <c r="C1087" s="2" t="s">
        <v>83</v>
      </c>
      <c r="D1087">
        <v>0</v>
      </c>
      <c r="E1087">
        <v>62</v>
      </c>
      <c r="F1087" s="2" t="s">
        <v>232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4">
        <v>0</v>
      </c>
      <c r="C1088" s="2" t="s">
        <v>18</v>
      </c>
      <c r="D1088">
        <v>0</v>
      </c>
      <c r="E1088">
        <v>4188</v>
      </c>
      <c r="F1088" s="2" t="s">
        <v>232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4">
        <v>0</v>
      </c>
      <c r="C1089" s="2" t="s">
        <v>20</v>
      </c>
      <c r="D1089">
        <v>0</v>
      </c>
      <c r="E1089">
        <v>1383</v>
      </c>
      <c r="F1089" s="2" t="s">
        <v>232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326</v>
      </c>
    </row>
    <row r="1090" spans="1:12" x14ac:dyDescent="0.4">
      <c r="A1090" s="1">
        <v>43924</v>
      </c>
      <c r="B1090" s="4">
        <v>0.33333333333333331</v>
      </c>
      <c r="C1090" s="2" t="s">
        <v>41</v>
      </c>
      <c r="D1090">
        <v>0</v>
      </c>
      <c r="E1090">
        <v>138</v>
      </c>
      <c r="F1090" s="2" t="s">
        <v>232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283</v>
      </c>
    </row>
    <row r="1091" spans="1:12" x14ac:dyDescent="0.4">
      <c r="A1091" s="1">
        <v>43924</v>
      </c>
      <c r="B1091" s="4">
        <v>0.60416666666666663</v>
      </c>
      <c r="C1091" s="2" t="s">
        <v>12</v>
      </c>
      <c r="D1091">
        <v>0</v>
      </c>
      <c r="E1091">
        <v>2433</v>
      </c>
      <c r="F1091" s="2" t="s">
        <v>232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4">
        <v>0</v>
      </c>
      <c r="C1092" s="2" t="s">
        <v>10</v>
      </c>
      <c r="D1092">
        <v>0</v>
      </c>
      <c r="E1092">
        <v>76</v>
      </c>
      <c r="F1092" s="2" t="s">
        <v>232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4"/>
      <c r="C1093" s="2" t="s">
        <v>209</v>
      </c>
      <c r="E1093">
        <v>21042</v>
      </c>
      <c r="F1093" s="2" t="s">
        <v>341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4"/>
      <c r="C1094" s="2" t="s">
        <v>22</v>
      </c>
      <c r="E1094">
        <v>660</v>
      </c>
      <c r="F1094" s="2" t="s">
        <v>232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4">
        <v>0.45833333333333331</v>
      </c>
      <c r="C1095" s="2" t="s">
        <v>91</v>
      </c>
      <c r="D1095">
        <v>0</v>
      </c>
      <c r="E1095">
        <v>21</v>
      </c>
      <c r="F1095" s="2" t="s">
        <v>232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4">
        <v>0.54166666666666663</v>
      </c>
      <c r="C1096" s="2" t="s">
        <v>52</v>
      </c>
      <c r="D1096">
        <v>0</v>
      </c>
      <c r="E1096">
        <v>66</v>
      </c>
      <c r="F1096" s="2" t="s">
        <v>232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4">
        <v>0.33333333333333331</v>
      </c>
      <c r="C1097" s="2" t="s">
        <v>15</v>
      </c>
      <c r="D1097">
        <v>0</v>
      </c>
      <c r="E1097">
        <v>1106</v>
      </c>
      <c r="F1097" s="2" t="s">
        <v>232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4">
        <v>0</v>
      </c>
      <c r="C1098" s="2" t="s">
        <v>17</v>
      </c>
      <c r="D1098">
        <v>0</v>
      </c>
      <c r="E1098">
        <v>656</v>
      </c>
      <c r="F1098" s="2" t="s">
        <v>232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4">
        <v>0.42708333333333331</v>
      </c>
      <c r="C1099" s="2" t="s">
        <v>13</v>
      </c>
      <c r="D1099">
        <v>0</v>
      </c>
      <c r="E1099">
        <v>767</v>
      </c>
      <c r="F1099" s="2" t="s">
        <v>232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4">
        <v>0</v>
      </c>
      <c r="C1100" s="2" t="s">
        <v>26</v>
      </c>
      <c r="D1100">
        <v>0</v>
      </c>
      <c r="E1100">
        <v>638</v>
      </c>
      <c r="F1100" s="2" t="s">
        <v>232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375</v>
      </c>
    </row>
    <row r="1101" spans="1:12" x14ac:dyDescent="0.4">
      <c r="A1101" s="1">
        <v>43925</v>
      </c>
      <c r="B1101" s="4">
        <v>0</v>
      </c>
      <c r="C1101" s="2" t="s">
        <v>8</v>
      </c>
      <c r="D1101">
        <v>15246</v>
      </c>
      <c r="E1101">
        <v>3753</v>
      </c>
      <c r="F1101" s="2" t="s">
        <v>234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305</v>
      </c>
    </row>
    <row r="1102" spans="1:12" x14ac:dyDescent="0.4">
      <c r="A1102" s="1">
        <v>43925</v>
      </c>
      <c r="B1102" s="4">
        <v>0</v>
      </c>
      <c r="C1102" s="2" t="s">
        <v>28</v>
      </c>
      <c r="D1102">
        <v>0</v>
      </c>
      <c r="E1102">
        <v>61</v>
      </c>
      <c r="F1102" s="2" t="s">
        <v>232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360</v>
      </c>
    </row>
    <row r="1103" spans="1:12" x14ac:dyDescent="0.4">
      <c r="A1103" s="1">
        <v>43925</v>
      </c>
      <c r="B1103" s="4">
        <v>0</v>
      </c>
      <c r="C1103" s="2" t="s">
        <v>105</v>
      </c>
      <c r="D1103">
        <v>0</v>
      </c>
      <c r="E1103">
        <v>657</v>
      </c>
      <c r="F1103" s="2" t="s">
        <v>232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307</v>
      </c>
    </row>
    <row r="1104" spans="1:12" x14ac:dyDescent="0.4">
      <c r="A1104" s="1">
        <v>43925</v>
      </c>
      <c r="B1104" s="4">
        <v>0</v>
      </c>
      <c r="C1104" s="2" t="s">
        <v>38</v>
      </c>
      <c r="D1104">
        <v>0</v>
      </c>
      <c r="E1104">
        <v>154</v>
      </c>
      <c r="F1104" s="2" t="s">
        <v>232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374</v>
      </c>
    </row>
    <row r="1105" spans="1:12" x14ac:dyDescent="0.4">
      <c r="A1105" s="1">
        <v>43925</v>
      </c>
      <c r="B1105" s="4">
        <v>0.45833333333333331</v>
      </c>
      <c r="C1105" s="2" t="s">
        <v>50</v>
      </c>
      <c r="D1105">
        <v>0</v>
      </c>
      <c r="E1105">
        <v>469</v>
      </c>
      <c r="F1105" s="2" t="s">
        <v>232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4">
        <v>0</v>
      </c>
      <c r="C1106" s="2" t="s">
        <v>29</v>
      </c>
      <c r="D1106">
        <v>0</v>
      </c>
      <c r="E1106">
        <v>452</v>
      </c>
      <c r="F1106" s="2" t="s">
        <v>232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259</v>
      </c>
    </row>
    <row r="1107" spans="1:12" x14ac:dyDescent="0.4">
      <c r="A1107" s="1">
        <v>43925</v>
      </c>
      <c r="B1107" s="4">
        <v>0</v>
      </c>
      <c r="C1107" s="2" t="s">
        <v>77</v>
      </c>
      <c r="D1107">
        <v>0</v>
      </c>
      <c r="E1107">
        <v>80</v>
      </c>
      <c r="F1107" s="2" t="s">
        <v>232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250</v>
      </c>
    </row>
    <row r="1108" spans="1:12" x14ac:dyDescent="0.4">
      <c r="A1108" s="1">
        <v>43925</v>
      </c>
      <c r="B1108" s="4"/>
      <c r="C1108" s="2" t="s">
        <v>86</v>
      </c>
      <c r="E1108">
        <v>57</v>
      </c>
      <c r="F1108" s="2" t="s">
        <v>232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4">
        <v>0</v>
      </c>
      <c r="C1109" s="2" t="s">
        <v>33</v>
      </c>
      <c r="D1109">
        <v>0</v>
      </c>
      <c r="E1109">
        <v>504</v>
      </c>
      <c r="F1109" s="2" t="s">
        <v>232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4">
        <v>0</v>
      </c>
      <c r="C1110" s="2" t="s">
        <v>115</v>
      </c>
      <c r="D1110">
        <v>0</v>
      </c>
      <c r="E1110">
        <v>47</v>
      </c>
      <c r="F1110" s="2" t="s">
        <v>232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376</v>
      </c>
    </row>
    <row r="1111" spans="1:12" x14ac:dyDescent="0.4">
      <c r="A1111" s="1">
        <v>43925</v>
      </c>
      <c r="B1111" s="4">
        <v>0</v>
      </c>
      <c r="C1111" s="2" t="s">
        <v>61</v>
      </c>
      <c r="D1111">
        <v>0</v>
      </c>
      <c r="E1111">
        <v>250</v>
      </c>
      <c r="F1111" s="2" t="s">
        <v>232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284</v>
      </c>
    </row>
    <row r="1112" spans="1:12" x14ac:dyDescent="0.4">
      <c r="A1112" s="1">
        <v>43925</v>
      </c>
      <c r="B1112" s="4">
        <v>0</v>
      </c>
      <c r="C1112" s="2" t="s">
        <v>39</v>
      </c>
      <c r="D1112">
        <v>0</v>
      </c>
      <c r="E1112">
        <v>168</v>
      </c>
      <c r="F1112" s="2" t="s">
        <v>232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377</v>
      </c>
    </row>
    <row r="1113" spans="1:12" x14ac:dyDescent="0.4">
      <c r="A1113" s="1">
        <v>43925</v>
      </c>
      <c r="B1113" s="4">
        <v>0</v>
      </c>
      <c r="C1113" s="2" t="s">
        <v>98</v>
      </c>
      <c r="D1113">
        <v>0</v>
      </c>
      <c r="E1113">
        <v>209</v>
      </c>
      <c r="F1113" s="2" t="s">
        <v>232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4">
        <v>0.33333333333333331</v>
      </c>
      <c r="C1114" s="2" t="s">
        <v>9</v>
      </c>
      <c r="D1114">
        <v>0</v>
      </c>
      <c r="E1114">
        <v>2442</v>
      </c>
      <c r="F1114" s="2" t="s">
        <v>232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306</v>
      </c>
    </row>
    <row r="1115" spans="1:12" x14ac:dyDescent="0.4">
      <c r="A1115" s="1">
        <v>43925</v>
      </c>
      <c r="B1115" s="4">
        <v>0.70833333333333337</v>
      </c>
      <c r="C1115" s="2" t="s">
        <v>83</v>
      </c>
      <c r="D1115">
        <v>0</v>
      </c>
      <c r="E1115">
        <v>66</v>
      </c>
      <c r="F1115" s="2" t="s">
        <v>232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4">
        <v>0</v>
      </c>
      <c r="C1116" s="2" t="s">
        <v>18</v>
      </c>
      <c r="D1116">
        <v>0</v>
      </c>
      <c r="E1116">
        <v>4260</v>
      </c>
      <c r="F1116" s="2" t="s">
        <v>232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4">
        <v>0</v>
      </c>
      <c r="C1117" s="2" t="s">
        <v>20</v>
      </c>
      <c r="D1117">
        <v>0</v>
      </c>
      <c r="E1117">
        <v>1416</v>
      </c>
      <c r="F1117" s="2" t="s">
        <v>232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326</v>
      </c>
    </row>
    <row r="1118" spans="1:12" x14ac:dyDescent="0.4">
      <c r="A1118" s="1">
        <v>43925</v>
      </c>
      <c r="B1118" s="4">
        <v>0.33333333333333331</v>
      </c>
      <c r="C1118" s="2" t="s">
        <v>41</v>
      </c>
      <c r="D1118">
        <v>0</v>
      </c>
      <c r="E1118">
        <v>146</v>
      </c>
      <c r="F1118" s="2" t="s">
        <v>232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283</v>
      </c>
    </row>
    <row r="1119" spans="1:12" x14ac:dyDescent="0.4">
      <c r="A1119" s="1">
        <v>43925</v>
      </c>
      <c r="B1119" s="4">
        <v>0.60416666666666663</v>
      </c>
      <c r="C1119" s="2" t="s">
        <v>12</v>
      </c>
      <c r="D1119">
        <v>0</v>
      </c>
      <c r="E1119">
        <v>2466</v>
      </c>
      <c r="F1119" s="2" t="s">
        <v>232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4">
        <v>0</v>
      </c>
      <c r="C1120" s="2" t="s">
        <v>10</v>
      </c>
      <c r="D1120">
        <v>0</v>
      </c>
      <c r="E1120">
        <v>77</v>
      </c>
      <c r="F1120" s="2" t="s">
        <v>232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4"/>
      <c r="C1121" s="2" t="s">
        <v>209</v>
      </c>
      <c r="E1121">
        <v>21648</v>
      </c>
      <c r="F1121" s="2" t="s">
        <v>342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4"/>
      <c r="C1122" s="2" t="s">
        <v>22</v>
      </c>
      <c r="E1122">
        <v>693</v>
      </c>
      <c r="F1122" s="2" t="s">
        <v>232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4"/>
      <c r="C1123" s="2" t="s">
        <v>91</v>
      </c>
      <c r="E1123">
        <v>21</v>
      </c>
      <c r="F1123" s="2" t="s">
        <v>232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4">
        <v>0.54166666666666663</v>
      </c>
      <c r="C1124" s="2" t="s">
        <v>52</v>
      </c>
      <c r="D1124">
        <v>0</v>
      </c>
      <c r="E1124">
        <v>67</v>
      </c>
      <c r="F1124" s="2" t="s">
        <v>232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4">
        <v>0.33333333333333331</v>
      </c>
      <c r="C1125" s="2" t="s">
        <v>15</v>
      </c>
      <c r="D1125">
        <v>0</v>
      </c>
      <c r="E1125">
        <v>1137</v>
      </c>
      <c r="F1125" s="2" t="s">
        <v>232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4">
        <v>0</v>
      </c>
      <c r="C1126" s="2" t="s">
        <v>17</v>
      </c>
      <c r="D1126">
        <v>0</v>
      </c>
      <c r="E1126">
        <v>670</v>
      </c>
      <c r="F1126" s="2" t="s">
        <v>232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4">
        <v>0.42708333333333331</v>
      </c>
      <c r="C1127" s="2" t="s">
        <v>13</v>
      </c>
      <c r="D1127">
        <v>0</v>
      </c>
      <c r="E1127">
        <v>789</v>
      </c>
      <c r="F1127" s="2" t="s">
        <v>232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4">
        <v>0</v>
      </c>
      <c r="C1128" s="2" t="s">
        <v>26</v>
      </c>
      <c r="D1128">
        <v>0</v>
      </c>
      <c r="E1128">
        <v>669</v>
      </c>
      <c r="F1128" s="2" t="s">
        <v>232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375</v>
      </c>
    </row>
    <row r="1129" spans="1:12" x14ac:dyDescent="0.4">
      <c r="A1129" s="1">
        <v>43926</v>
      </c>
      <c r="B1129" s="4">
        <v>0</v>
      </c>
      <c r="C1129" s="2" t="s">
        <v>8</v>
      </c>
      <c r="D1129">
        <v>15555</v>
      </c>
      <c r="E1129">
        <v>3838</v>
      </c>
      <c r="F1129" s="2" t="s">
        <v>348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305</v>
      </c>
    </row>
    <row r="1130" spans="1:12" x14ac:dyDescent="0.4">
      <c r="A1130" s="1">
        <v>43926</v>
      </c>
      <c r="B1130" s="4">
        <v>0</v>
      </c>
      <c r="C1130" s="2" t="s">
        <v>28</v>
      </c>
      <c r="D1130">
        <v>0</v>
      </c>
      <c r="E1130">
        <v>63</v>
      </c>
      <c r="F1130" s="2" t="s">
        <v>232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360</v>
      </c>
    </row>
    <row r="1131" spans="1:12" x14ac:dyDescent="0.4">
      <c r="A1131" s="1">
        <v>43926</v>
      </c>
      <c r="B1131" s="4">
        <v>0</v>
      </c>
      <c r="C1131" s="2" t="s">
        <v>105</v>
      </c>
      <c r="D1131">
        <v>0</v>
      </c>
      <c r="E1131">
        <v>668</v>
      </c>
      <c r="F1131" s="2" t="s">
        <v>232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307</v>
      </c>
    </row>
    <row r="1132" spans="1:12" x14ac:dyDescent="0.4">
      <c r="A1132" s="1">
        <v>43926</v>
      </c>
      <c r="B1132" s="4">
        <v>0</v>
      </c>
      <c r="C1132" s="2" t="s">
        <v>38</v>
      </c>
      <c r="D1132">
        <v>0</v>
      </c>
      <c r="E1132">
        <v>160</v>
      </c>
      <c r="F1132" s="2" t="s">
        <v>232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374</v>
      </c>
    </row>
    <row r="1133" spans="1:12" x14ac:dyDescent="0.4">
      <c r="A1133" s="1">
        <v>43926</v>
      </c>
      <c r="B1133" s="4">
        <v>0.45833333333333331</v>
      </c>
      <c r="C1133" s="2" t="s">
        <v>50</v>
      </c>
      <c r="D1133">
        <v>0</v>
      </c>
      <c r="E1133">
        <v>478</v>
      </c>
      <c r="F1133" s="2" t="s">
        <v>232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4">
        <v>0</v>
      </c>
      <c r="C1134" s="2" t="s">
        <v>29</v>
      </c>
      <c r="D1134">
        <v>0</v>
      </c>
      <c r="E1134">
        <v>463</v>
      </c>
      <c r="F1134" s="2" t="s">
        <v>232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259</v>
      </c>
    </row>
    <row r="1135" spans="1:12" x14ac:dyDescent="0.4">
      <c r="A1135" s="1">
        <v>43926</v>
      </c>
      <c r="B1135" s="4">
        <v>0</v>
      </c>
      <c r="C1135" s="2" t="s">
        <v>77</v>
      </c>
      <c r="D1135">
        <v>0</v>
      </c>
      <c r="E1135">
        <v>80</v>
      </c>
      <c r="F1135" s="2" t="s">
        <v>232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250</v>
      </c>
    </row>
    <row r="1136" spans="1:12" x14ac:dyDescent="0.4">
      <c r="A1136" s="1">
        <v>43926</v>
      </c>
      <c r="B1136" s="4"/>
      <c r="C1136" s="2" t="s">
        <v>86</v>
      </c>
      <c r="E1136">
        <v>59</v>
      </c>
      <c r="F1136" s="2" t="s">
        <v>232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4">
        <v>0</v>
      </c>
      <c r="C1137" s="2" t="s">
        <v>33</v>
      </c>
      <c r="D1137">
        <v>0</v>
      </c>
      <c r="E1137">
        <v>515</v>
      </c>
      <c r="F1137" s="2" t="s">
        <v>232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4">
        <v>0</v>
      </c>
      <c r="C1138" s="2" t="s">
        <v>115</v>
      </c>
      <c r="D1138">
        <v>0</v>
      </c>
      <c r="E1138">
        <v>49</v>
      </c>
      <c r="F1138" s="2" t="s">
        <v>232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376</v>
      </c>
    </row>
    <row r="1139" spans="1:12" x14ac:dyDescent="0.4">
      <c r="A1139" s="1">
        <v>43926</v>
      </c>
      <c r="B1139" s="4">
        <v>0</v>
      </c>
      <c r="C1139" s="2" t="s">
        <v>61</v>
      </c>
      <c r="D1139">
        <v>0</v>
      </c>
      <c r="E1139">
        <v>258</v>
      </c>
      <c r="F1139" s="2" t="s">
        <v>232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284</v>
      </c>
    </row>
    <row r="1140" spans="1:12" x14ac:dyDescent="0.4">
      <c r="A1140" s="1">
        <v>43926</v>
      </c>
      <c r="B1140" s="4">
        <v>0</v>
      </c>
      <c r="C1140" s="2" t="s">
        <v>39</v>
      </c>
      <c r="D1140">
        <v>0</v>
      </c>
      <c r="E1140">
        <v>170</v>
      </c>
      <c r="F1140" s="2" t="s">
        <v>232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377</v>
      </c>
    </row>
    <row r="1141" spans="1:12" x14ac:dyDescent="0.4">
      <c r="A1141" s="1">
        <v>43926</v>
      </c>
      <c r="B1141" s="4">
        <v>0</v>
      </c>
      <c r="C1141" s="2" t="s">
        <v>98</v>
      </c>
      <c r="D1141">
        <v>0</v>
      </c>
      <c r="E1141">
        <v>214</v>
      </c>
      <c r="F1141" s="2" t="s">
        <v>232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4">
        <v>0.33333333333333331</v>
      </c>
      <c r="C1142" s="2" t="s">
        <v>9</v>
      </c>
      <c r="D1142">
        <v>0</v>
      </c>
      <c r="E1142">
        <v>2508</v>
      </c>
      <c r="F1142" s="2" t="s">
        <v>232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306</v>
      </c>
    </row>
    <row r="1143" spans="1:12" x14ac:dyDescent="0.4">
      <c r="A1143" s="1">
        <v>43926</v>
      </c>
      <c r="B1143" s="4">
        <v>0.70833333333333337</v>
      </c>
      <c r="C1143" s="2" t="s">
        <v>83</v>
      </c>
      <c r="D1143">
        <v>0</v>
      </c>
      <c r="E1143">
        <v>67</v>
      </c>
      <c r="F1143" s="2" t="s">
        <v>232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4">
        <v>0</v>
      </c>
      <c r="C1144" s="2" t="s">
        <v>18</v>
      </c>
      <c r="D1144">
        <v>0</v>
      </c>
      <c r="E1144">
        <v>4299</v>
      </c>
      <c r="F1144" s="2" t="s">
        <v>232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4">
        <v>0</v>
      </c>
      <c r="C1145" s="2" t="s">
        <v>20</v>
      </c>
      <c r="D1145">
        <v>0</v>
      </c>
      <c r="E1145">
        <v>1431</v>
      </c>
      <c r="F1145" s="2" t="s">
        <v>232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326</v>
      </c>
    </row>
    <row r="1146" spans="1:12" x14ac:dyDescent="0.4">
      <c r="A1146" s="1">
        <v>43926</v>
      </c>
      <c r="B1146" s="4">
        <v>0.33333333333333331</v>
      </c>
      <c r="C1146" s="2" t="s">
        <v>41</v>
      </c>
      <c r="D1146">
        <v>0</v>
      </c>
      <c r="E1146">
        <v>146</v>
      </c>
      <c r="F1146" s="2" t="s">
        <v>232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283</v>
      </c>
    </row>
    <row r="1147" spans="1:12" x14ac:dyDescent="0.4">
      <c r="A1147" s="1">
        <v>43926</v>
      </c>
      <c r="B1147" s="4">
        <v>0.60416666666666663</v>
      </c>
      <c r="C1147" s="2" t="s">
        <v>12</v>
      </c>
      <c r="D1147">
        <v>0</v>
      </c>
      <c r="E1147">
        <v>2496</v>
      </c>
      <c r="F1147" s="2" t="s">
        <v>232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4">
        <v>0</v>
      </c>
      <c r="C1148" s="2" t="s">
        <v>10</v>
      </c>
      <c r="D1148">
        <v>0</v>
      </c>
      <c r="E1148">
        <v>77</v>
      </c>
      <c r="F1148" s="2" t="s">
        <v>232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4"/>
      <c r="C1149" s="2" t="s">
        <v>209</v>
      </c>
      <c r="E1149">
        <v>22085</v>
      </c>
      <c r="F1149" s="2" t="s">
        <v>240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4">
        <v>0.625</v>
      </c>
      <c r="C1150" s="2" t="s">
        <v>22</v>
      </c>
      <c r="D1150">
        <v>0</v>
      </c>
      <c r="E1150">
        <v>727</v>
      </c>
      <c r="F1150" s="2" t="s">
        <v>232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4">
        <v>0.45833333333333331</v>
      </c>
      <c r="C1151" s="2" t="s">
        <v>91</v>
      </c>
      <c r="D1151">
        <v>0</v>
      </c>
      <c r="E1151">
        <v>21</v>
      </c>
      <c r="F1151" s="2" t="s">
        <v>232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4">
        <v>0.33333333333333331</v>
      </c>
      <c r="C1152" s="2" t="s">
        <v>52</v>
      </c>
      <c r="D1152">
        <v>0</v>
      </c>
      <c r="E1152">
        <v>69</v>
      </c>
      <c r="F1152" s="2" t="s">
        <v>232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4">
        <v>0.33333333333333331</v>
      </c>
      <c r="C1153" s="2" t="s">
        <v>15</v>
      </c>
      <c r="D1153">
        <v>0</v>
      </c>
      <c r="E1153">
        <v>1173</v>
      </c>
      <c r="F1153" s="2" t="s">
        <v>232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4">
        <v>0</v>
      </c>
      <c r="C1154" s="2" t="s">
        <v>17</v>
      </c>
      <c r="D1154">
        <v>0</v>
      </c>
      <c r="E1154">
        <v>682</v>
      </c>
      <c r="F1154" s="2" t="s">
        <v>232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4">
        <v>0.40625</v>
      </c>
      <c r="C1155" s="2" t="s">
        <v>13</v>
      </c>
      <c r="D1155">
        <v>0</v>
      </c>
      <c r="E1155">
        <v>798</v>
      </c>
      <c r="F1155" s="2" t="s">
        <v>232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4">
        <v>0</v>
      </c>
      <c r="C1156" s="2" t="s">
        <v>26</v>
      </c>
      <c r="D1156">
        <v>0</v>
      </c>
      <c r="E1156">
        <v>689</v>
      </c>
      <c r="F1156" s="2" t="s">
        <v>232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375</v>
      </c>
    </row>
    <row r="1157" spans="1:12" x14ac:dyDescent="0.4">
      <c r="A1157" s="1">
        <v>43927</v>
      </c>
      <c r="B1157" s="4">
        <v>0</v>
      </c>
      <c r="C1157" s="2" t="s">
        <v>8</v>
      </c>
      <c r="D1157">
        <v>16169</v>
      </c>
      <c r="E1157">
        <v>3956</v>
      </c>
      <c r="F1157" s="2" t="s">
        <v>349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305</v>
      </c>
    </row>
    <row r="1158" spans="1:12" x14ac:dyDescent="0.4">
      <c r="A1158" s="1">
        <v>43927</v>
      </c>
      <c r="B1158" s="4">
        <v>0</v>
      </c>
      <c r="C1158" s="2" t="s">
        <v>28</v>
      </c>
      <c r="D1158">
        <v>0</v>
      </c>
      <c r="E1158">
        <v>63</v>
      </c>
      <c r="F1158" s="2" t="s">
        <v>232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360</v>
      </c>
    </row>
    <row r="1159" spans="1:12" x14ac:dyDescent="0.4">
      <c r="A1159" s="1">
        <v>43927</v>
      </c>
      <c r="B1159" s="4">
        <v>0</v>
      </c>
      <c r="C1159" s="2" t="s">
        <v>105</v>
      </c>
      <c r="D1159">
        <v>0</v>
      </c>
      <c r="E1159">
        <v>679</v>
      </c>
      <c r="F1159" s="2" t="s">
        <v>232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307</v>
      </c>
    </row>
    <row r="1160" spans="1:12" x14ac:dyDescent="0.4">
      <c r="A1160" s="1">
        <v>43927</v>
      </c>
      <c r="B1160" s="4">
        <v>0</v>
      </c>
      <c r="C1160" s="2" t="s">
        <v>38</v>
      </c>
      <c r="D1160">
        <v>0</v>
      </c>
      <c r="E1160">
        <v>164</v>
      </c>
      <c r="F1160" s="2" t="s">
        <v>232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374</v>
      </c>
    </row>
    <row r="1161" spans="1:12" x14ac:dyDescent="0.4">
      <c r="A1161" s="1">
        <v>43927</v>
      </c>
      <c r="B1161" s="4">
        <v>0.45833333333333331</v>
      </c>
      <c r="C1161" s="2" t="s">
        <v>50</v>
      </c>
      <c r="D1161">
        <v>0</v>
      </c>
      <c r="E1161">
        <v>497</v>
      </c>
      <c r="F1161" s="2" t="s">
        <v>232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4">
        <v>0</v>
      </c>
      <c r="C1162" s="2" t="s">
        <v>29</v>
      </c>
      <c r="D1162">
        <v>0</v>
      </c>
      <c r="E1162">
        <v>485</v>
      </c>
      <c r="F1162" s="2" t="s">
        <v>232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259</v>
      </c>
    </row>
    <row r="1163" spans="1:12" x14ac:dyDescent="0.4">
      <c r="A1163" s="1">
        <v>43927</v>
      </c>
      <c r="B1163" s="4">
        <v>0</v>
      </c>
      <c r="C1163" s="2" t="s">
        <v>77</v>
      </c>
      <c r="D1163">
        <v>0</v>
      </c>
      <c r="E1163">
        <v>86</v>
      </c>
      <c r="F1163" s="2" t="s">
        <v>232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250</v>
      </c>
    </row>
    <row r="1164" spans="1:12" x14ac:dyDescent="0.4">
      <c r="A1164" s="1">
        <v>43927</v>
      </c>
      <c r="B1164" s="4">
        <v>0.625</v>
      </c>
      <c r="C1164" s="2" t="s">
        <v>86</v>
      </c>
      <c r="D1164">
        <v>0</v>
      </c>
      <c r="E1164">
        <v>60</v>
      </c>
      <c r="F1164" s="2" t="s">
        <v>232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4">
        <v>0</v>
      </c>
      <c r="C1165" s="2" t="s">
        <v>33</v>
      </c>
      <c r="D1165">
        <v>0</v>
      </c>
      <c r="E1165">
        <v>532</v>
      </c>
      <c r="F1165" s="2" t="s">
        <v>232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4">
        <v>0</v>
      </c>
      <c r="C1166" s="2" t="s">
        <v>115</v>
      </c>
      <c r="D1166">
        <v>0</v>
      </c>
      <c r="E1166">
        <v>50</v>
      </c>
      <c r="F1166" s="2" t="s">
        <v>232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376</v>
      </c>
    </row>
    <row r="1167" spans="1:12" x14ac:dyDescent="0.4">
      <c r="A1167" s="1">
        <v>43927</v>
      </c>
      <c r="B1167" s="4">
        <v>0</v>
      </c>
      <c r="C1167" s="2" t="s">
        <v>61</v>
      </c>
      <c r="D1167">
        <v>0</v>
      </c>
      <c r="E1167">
        <v>261</v>
      </c>
      <c r="F1167" s="2" t="s">
        <v>232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284</v>
      </c>
    </row>
    <row r="1168" spans="1:12" x14ac:dyDescent="0.4">
      <c r="A1168" s="1">
        <v>43927</v>
      </c>
      <c r="B1168" s="4">
        <v>0</v>
      </c>
      <c r="C1168" s="2" t="s">
        <v>39</v>
      </c>
      <c r="D1168">
        <v>0</v>
      </c>
      <c r="E1168">
        <v>178</v>
      </c>
      <c r="F1168" s="2" t="s">
        <v>232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377</v>
      </c>
    </row>
    <row r="1169" spans="1:12" x14ac:dyDescent="0.4">
      <c r="A1169" s="1">
        <v>43927</v>
      </c>
      <c r="B1169" s="4">
        <v>0</v>
      </c>
      <c r="C1169" s="2" t="s">
        <v>98</v>
      </c>
      <c r="D1169">
        <v>0</v>
      </c>
      <c r="E1169">
        <v>220</v>
      </c>
      <c r="F1169" s="2" t="s">
        <v>232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4">
        <v>0.33333333333333331</v>
      </c>
      <c r="C1170" s="2" t="s">
        <v>9</v>
      </c>
      <c r="D1170">
        <v>0</v>
      </c>
      <c r="E1170">
        <v>2546</v>
      </c>
      <c r="F1170" s="2" t="s">
        <v>232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306</v>
      </c>
    </row>
    <row r="1171" spans="1:12" x14ac:dyDescent="0.4">
      <c r="A1171" s="1">
        <v>43927</v>
      </c>
      <c r="B1171" s="4">
        <v>0.58333333333333337</v>
      </c>
      <c r="C1171" s="2" t="s">
        <v>83</v>
      </c>
      <c r="D1171">
        <v>0</v>
      </c>
      <c r="E1171">
        <v>67</v>
      </c>
      <c r="F1171" s="2" t="s">
        <v>232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4">
        <v>0</v>
      </c>
      <c r="C1172" s="2" t="s">
        <v>18</v>
      </c>
      <c r="D1172">
        <v>0</v>
      </c>
      <c r="E1172">
        <v>4417</v>
      </c>
      <c r="F1172" s="2" t="s">
        <v>232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4">
        <v>0</v>
      </c>
      <c r="C1173" s="2" t="s">
        <v>20</v>
      </c>
      <c r="D1173">
        <v>0</v>
      </c>
      <c r="E1173">
        <v>1497</v>
      </c>
      <c r="F1173" s="2" t="s">
        <v>232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326</v>
      </c>
    </row>
    <row r="1174" spans="1:12" x14ac:dyDescent="0.4">
      <c r="A1174" s="1">
        <v>43927</v>
      </c>
      <c r="B1174" s="4">
        <v>0.33333333333333331</v>
      </c>
      <c r="C1174" s="2" t="s">
        <v>41</v>
      </c>
      <c r="D1174">
        <v>0</v>
      </c>
      <c r="E1174">
        <v>152</v>
      </c>
      <c r="F1174" s="2" t="s">
        <v>232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283</v>
      </c>
    </row>
    <row r="1175" spans="1:12" x14ac:dyDescent="0.4">
      <c r="A1175" s="1">
        <v>43927</v>
      </c>
      <c r="B1175" s="4">
        <v>0.60416666666666663</v>
      </c>
      <c r="C1175" s="2" t="s">
        <v>12</v>
      </c>
      <c r="D1175">
        <v>0</v>
      </c>
      <c r="E1175">
        <v>2610</v>
      </c>
      <c r="F1175" s="2" t="s">
        <v>232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4"/>
      <c r="C1176" s="2" t="s">
        <v>10</v>
      </c>
      <c r="E1176">
        <v>77</v>
      </c>
      <c r="F1176" s="2" t="s">
        <v>232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4"/>
      <c r="C1177" s="2" t="s">
        <v>209</v>
      </c>
      <c r="E1177">
        <v>22756</v>
      </c>
      <c r="F1177" s="2" t="s">
        <v>355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4">
        <v>0.61458333333333337</v>
      </c>
      <c r="C1178" s="2" t="s">
        <v>22</v>
      </c>
      <c r="D1178">
        <v>0</v>
      </c>
      <c r="E1178">
        <v>760</v>
      </c>
      <c r="F1178" s="2" t="s">
        <v>232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4">
        <v>0.45833333333333331</v>
      </c>
      <c r="C1179" s="2" t="s">
        <v>91</v>
      </c>
      <c r="D1179">
        <v>0</v>
      </c>
      <c r="E1179">
        <v>21</v>
      </c>
      <c r="F1179" s="2" t="s">
        <v>232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4">
        <v>0.33333333333333331</v>
      </c>
      <c r="C1180" s="2" t="s">
        <v>52</v>
      </c>
      <c r="D1180">
        <v>0</v>
      </c>
      <c r="E1180">
        <v>69</v>
      </c>
      <c r="F1180" s="2" t="s">
        <v>232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4">
        <v>0.33333333333333331</v>
      </c>
      <c r="C1181" s="2" t="s">
        <v>15</v>
      </c>
      <c r="D1181">
        <v>0</v>
      </c>
      <c r="E1181">
        <v>1228</v>
      </c>
      <c r="F1181" s="2" t="s">
        <v>232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4">
        <v>0</v>
      </c>
      <c r="C1182" s="2" t="s">
        <v>17</v>
      </c>
      <c r="D1182">
        <v>0</v>
      </c>
      <c r="E1182">
        <v>690</v>
      </c>
      <c r="F1182" s="2" t="s">
        <v>232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4">
        <v>0.39583333333333331</v>
      </c>
      <c r="C1183" s="2" t="s">
        <v>13</v>
      </c>
      <c r="D1183">
        <v>0</v>
      </c>
      <c r="E1183">
        <v>808</v>
      </c>
      <c r="F1183" s="2" t="s">
        <v>232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4">
        <v>0</v>
      </c>
      <c r="C1184" s="2" t="s">
        <v>26</v>
      </c>
      <c r="D1184">
        <v>0</v>
      </c>
      <c r="E1184">
        <v>729</v>
      </c>
      <c r="F1184" s="2" t="s">
        <v>232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375</v>
      </c>
    </row>
    <row r="1185" spans="1:12" x14ac:dyDescent="0.4">
      <c r="A1185" s="1">
        <v>43928</v>
      </c>
      <c r="B1185" s="4">
        <v>0</v>
      </c>
      <c r="C1185" s="2" t="s">
        <v>8</v>
      </c>
      <c r="D1185">
        <v>17003</v>
      </c>
      <c r="E1185">
        <v>4118</v>
      </c>
      <c r="F1185" s="2" t="s">
        <v>261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305</v>
      </c>
    </row>
    <row r="1186" spans="1:12" x14ac:dyDescent="0.4">
      <c r="A1186" s="1">
        <v>43928</v>
      </c>
      <c r="B1186" s="4">
        <v>0</v>
      </c>
      <c r="C1186" s="2" t="s">
        <v>28</v>
      </c>
      <c r="D1186">
        <v>0</v>
      </c>
      <c r="E1186">
        <v>63</v>
      </c>
      <c r="F1186" s="2" t="s">
        <v>232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360</v>
      </c>
    </row>
    <row r="1187" spans="1:12" x14ac:dyDescent="0.4">
      <c r="A1187" s="1">
        <v>43928</v>
      </c>
      <c r="B1187" s="4">
        <v>0</v>
      </c>
      <c r="C1187" s="2" t="s">
        <v>105</v>
      </c>
      <c r="D1187">
        <v>0</v>
      </c>
      <c r="E1187">
        <v>684</v>
      </c>
      <c r="F1187" s="2" t="s">
        <v>232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307</v>
      </c>
    </row>
    <row r="1188" spans="1:12" x14ac:dyDescent="0.4">
      <c r="A1188" s="1">
        <v>43928</v>
      </c>
      <c r="B1188" s="4">
        <v>0</v>
      </c>
      <c r="C1188" s="2" t="s">
        <v>38</v>
      </c>
      <c r="D1188">
        <v>0</v>
      </c>
      <c r="E1188">
        <v>171</v>
      </c>
      <c r="F1188" s="2" t="s">
        <v>232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374</v>
      </c>
    </row>
    <row r="1189" spans="1:12" x14ac:dyDescent="0.4">
      <c r="A1189" s="1">
        <v>43928</v>
      </c>
      <c r="B1189" s="4">
        <v>0.45833333333333331</v>
      </c>
      <c r="C1189" s="2" t="s">
        <v>50</v>
      </c>
      <c r="D1189">
        <v>0</v>
      </c>
      <c r="E1189">
        <v>509</v>
      </c>
      <c r="F1189" s="2" t="s">
        <v>232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4">
        <v>0</v>
      </c>
      <c r="C1190" s="2" t="s">
        <v>29</v>
      </c>
      <c r="D1190">
        <v>0</v>
      </c>
      <c r="E1190">
        <v>509</v>
      </c>
      <c r="F1190" s="2" t="s">
        <v>232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259</v>
      </c>
    </row>
    <row r="1191" spans="1:12" x14ac:dyDescent="0.4">
      <c r="A1191" s="1">
        <v>43928</v>
      </c>
      <c r="B1191" s="4">
        <v>0</v>
      </c>
      <c r="C1191" s="2" t="s">
        <v>77</v>
      </c>
      <c r="D1191">
        <v>0</v>
      </c>
      <c r="E1191">
        <v>87</v>
      </c>
      <c r="F1191" s="2" t="s">
        <v>232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250</v>
      </c>
    </row>
    <row r="1192" spans="1:12" x14ac:dyDescent="0.4">
      <c r="A1192" s="1">
        <v>43928</v>
      </c>
      <c r="B1192" s="4">
        <v>0.60416666666666663</v>
      </c>
      <c r="C1192" s="2" t="s">
        <v>86</v>
      </c>
      <c r="D1192">
        <v>0</v>
      </c>
      <c r="E1192">
        <v>60</v>
      </c>
      <c r="F1192" s="2" t="s">
        <v>232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4">
        <v>0</v>
      </c>
      <c r="C1193" s="2" t="s">
        <v>33</v>
      </c>
      <c r="D1193">
        <v>0</v>
      </c>
      <c r="E1193">
        <v>557</v>
      </c>
      <c r="F1193" s="2" t="s">
        <v>232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4">
        <v>0.39583333333333331</v>
      </c>
      <c r="C1194" s="2" t="s">
        <v>115</v>
      </c>
      <c r="D1194">
        <v>0</v>
      </c>
      <c r="E1194">
        <v>50</v>
      </c>
      <c r="F1194" s="2" t="s">
        <v>232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376</v>
      </c>
    </row>
    <row r="1195" spans="1:12" x14ac:dyDescent="0.4">
      <c r="A1195" s="1">
        <v>43928</v>
      </c>
      <c r="B1195" s="4">
        <v>0</v>
      </c>
      <c r="C1195" s="2" t="s">
        <v>61</v>
      </c>
      <c r="D1195">
        <v>0</v>
      </c>
      <c r="E1195">
        <v>264</v>
      </c>
      <c r="F1195" s="2" t="s">
        <v>232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284</v>
      </c>
    </row>
    <row r="1196" spans="1:12" x14ac:dyDescent="0.4">
      <c r="A1196" s="1">
        <v>43928</v>
      </c>
      <c r="B1196" s="4">
        <v>0</v>
      </c>
      <c r="C1196" s="2" t="s">
        <v>39</v>
      </c>
      <c r="D1196">
        <v>0</v>
      </c>
      <c r="E1196">
        <v>185</v>
      </c>
      <c r="F1196" s="2" t="s">
        <v>232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377</v>
      </c>
    </row>
    <row r="1197" spans="1:12" x14ac:dyDescent="0.4">
      <c r="A1197" s="1">
        <v>43928</v>
      </c>
      <c r="B1197" s="4">
        <v>0</v>
      </c>
      <c r="C1197" s="2" t="s">
        <v>98</v>
      </c>
      <c r="D1197">
        <v>0</v>
      </c>
      <c r="E1197">
        <v>222</v>
      </c>
      <c r="F1197" s="2" t="s">
        <v>232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4">
        <v>0.33333333333333331</v>
      </c>
      <c r="C1198" s="2" t="s">
        <v>9</v>
      </c>
      <c r="D1198">
        <v>0</v>
      </c>
      <c r="E1198">
        <v>2599</v>
      </c>
      <c r="F1198" s="2" t="s">
        <v>232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306</v>
      </c>
    </row>
    <row r="1199" spans="1:12" x14ac:dyDescent="0.4">
      <c r="A1199" s="1">
        <v>43928</v>
      </c>
      <c r="B1199" s="4">
        <v>0.58333333333333337</v>
      </c>
      <c r="C1199" s="2" t="s">
        <v>83</v>
      </c>
      <c r="D1199">
        <v>0</v>
      </c>
      <c r="E1199">
        <v>68</v>
      </c>
      <c r="F1199" s="2" t="s">
        <v>232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4">
        <v>0</v>
      </c>
      <c r="C1200" s="2" t="s">
        <v>18</v>
      </c>
      <c r="D1200">
        <v>0</v>
      </c>
      <c r="E1200">
        <v>4494</v>
      </c>
      <c r="F1200" s="2" t="s">
        <v>232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4">
        <v>0</v>
      </c>
      <c r="C1201" s="2" t="s">
        <v>20</v>
      </c>
      <c r="D1201">
        <v>0</v>
      </c>
      <c r="E1201">
        <v>1536</v>
      </c>
      <c r="F1201" s="2" t="s">
        <v>232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326</v>
      </c>
    </row>
    <row r="1202" spans="1:12" x14ac:dyDescent="0.4">
      <c r="A1202" s="1">
        <v>43928</v>
      </c>
      <c r="B1202" s="4">
        <v>0.33333333333333331</v>
      </c>
      <c r="C1202" s="2" t="s">
        <v>41</v>
      </c>
      <c r="D1202">
        <v>0</v>
      </c>
      <c r="E1202">
        <v>157</v>
      </c>
      <c r="F1202" s="2" t="s">
        <v>232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283</v>
      </c>
    </row>
    <row r="1203" spans="1:12" x14ac:dyDescent="0.4">
      <c r="A1203" s="1">
        <v>43928</v>
      </c>
      <c r="B1203" s="4">
        <v>0.60416666666666663</v>
      </c>
      <c r="C1203" s="2" t="s">
        <v>12</v>
      </c>
      <c r="D1203">
        <v>0</v>
      </c>
      <c r="E1203">
        <v>2694</v>
      </c>
      <c r="F1203" s="2" t="s">
        <v>232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4">
        <v>0</v>
      </c>
      <c r="C1204" s="2" t="s">
        <v>10</v>
      </c>
      <c r="D1204">
        <v>0</v>
      </c>
      <c r="E1204">
        <v>78</v>
      </c>
      <c r="F1204" s="2" t="s">
        <v>232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4"/>
      <c r="C1205" s="2" t="s">
        <v>209</v>
      </c>
      <c r="E1205">
        <v>23410</v>
      </c>
      <c r="F1205" s="2" t="s">
        <v>354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4">
        <v>0.61458333333333337</v>
      </c>
      <c r="C1206" s="2" t="s">
        <v>22</v>
      </c>
      <c r="D1206">
        <v>0</v>
      </c>
      <c r="E1206">
        <v>788</v>
      </c>
      <c r="F1206" s="2" t="s">
        <v>232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4">
        <v>0.45833333333333331</v>
      </c>
      <c r="C1207" s="2" t="s">
        <v>91</v>
      </c>
      <c r="D1207">
        <v>0</v>
      </c>
      <c r="E1207">
        <v>23</v>
      </c>
      <c r="F1207" s="2" t="s">
        <v>232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4">
        <v>0.33333333333333331</v>
      </c>
      <c r="C1208" s="2" t="s">
        <v>52</v>
      </c>
      <c r="D1208">
        <v>0</v>
      </c>
      <c r="E1208">
        <v>72</v>
      </c>
      <c r="F1208" s="2" t="s">
        <v>232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4">
        <v>0.33333333333333331</v>
      </c>
      <c r="C1209" s="2" t="s">
        <v>15</v>
      </c>
      <c r="D1209">
        <v>0</v>
      </c>
      <c r="E1209">
        <v>1286</v>
      </c>
      <c r="F1209" s="2" t="s">
        <v>232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4">
        <v>0</v>
      </c>
      <c r="C1210" s="2" t="s">
        <v>17</v>
      </c>
      <c r="D1210">
        <v>0</v>
      </c>
      <c r="E1210">
        <v>694</v>
      </c>
      <c r="F1210" s="2" t="s">
        <v>232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4">
        <v>0.41666666666666669</v>
      </c>
      <c r="C1211" s="2" t="s">
        <v>13</v>
      </c>
      <c r="D1211">
        <v>0</v>
      </c>
      <c r="E1211">
        <v>829</v>
      </c>
      <c r="F1211" s="2" t="s">
        <v>232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4">
        <v>0</v>
      </c>
      <c r="C1212" s="2" t="s">
        <v>26</v>
      </c>
      <c r="D1212">
        <v>0</v>
      </c>
      <c r="E1212">
        <v>756</v>
      </c>
      <c r="F1212" s="2" t="s">
        <v>232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375</v>
      </c>
    </row>
    <row r="1213" spans="1:12" x14ac:dyDescent="0.4">
      <c r="A1213" s="1">
        <v>43929</v>
      </c>
      <c r="B1213" s="4">
        <v>0</v>
      </c>
      <c r="C1213" s="2" t="s">
        <v>8</v>
      </c>
      <c r="D1213">
        <v>17762</v>
      </c>
      <c r="E1213">
        <v>4248</v>
      </c>
      <c r="F1213" s="2" t="s">
        <v>241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305</v>
      </c>
    </row>
    <row r="1214" spans="1:12" x14ac:dyDescent="0.4">
      <c r="A1214" s="1">
        <v>43929</v>
      </c>
      <c r="B1214" s="4">
        <v>0</v>
      </c>
      <c r="C1214" s="2" t="s">
        <v>28</v>
      </c>
      <c r="D1214">
        <v>0</v>
      </c>
      <c r="E1214">
        <v>64</v>
      </c>
      <c r="F1214" s="2" t="s">
        <v>232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360</v>
      </c>
    </row>
    <row r="1215" spans="1:12" x14ac:dyDescent="0.4">
      <c r="A1215" s="1">
        <v>43929</v>
      </c>
      <c r="B1215" s="4">
        <v>0</v>
      </c>
      <c r="C1215" s="2" t="s">
        <v>105</v>
      </c>
      <c r="D1215">
        <v>0</v>
      </c>
      <c r="E1215">
        <v>698</v>
      </c>
      <c r="F1215" s="2" t="s">
        <v>232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307</v>
      </c>
    </row>
    <row r="1216" spans="1:12" x14ac:dyDescent="0.4">
      <c r="A1216" s="1">
        <v>43929</v>
      </c>
      <c r="B1216" s="4">
        <v>0</v>
      </c>
      <c r="C1216" s="2" t="s">
        <v>38</v>
      </c>
      <c r="D1216">
        <v>0</v>
      </c>
      <c r="E1216">
        <v>174</v>
      </c>
      <c r="F1216" s="2" t="s">
        <v>232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374</v>
      </c>
    </row>
    <row r="1217" spans="1:12" x14ac:dyDescent="0.4">
      <c r="A1217" s="1">
        <v>43929</v>
      </c>
      <c r="B1217" s="4">
        <v>0.45833333333333331</v>
      </c>
      <c r="C1217" s="2" t="s">
        <v>50</v>
      </c>
      <c r="D1217">
        <v>0</v>
      </c>
      <c r="E1217">
        <v>527</v>
      </c>
      <c r="F1217" s="2" t="s">
        <v>232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4">
        <v>0</v>
      </c>
      <c r="C1218" s="2" t="s">
        <v>29</v>
      </c>
      <c r="D1218">
        <v>0</v>
      </c>
      <c r="E1218">
        <v>513</v>
      </c>
      <c r="F1218" s="2" t="s">
        <v>232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259</v>
      </c>
    </row>
    <row r="1219" spans="1:12" x14ac:dyDescent="0.4">
      <c r="A1219" s="1">
        <v>43929</v>
      </c>
      <c r="B1219" s="4">
        <v>0</v>
      </c>
      <c r="C1219" s="2" t="s">
        <v>77</v>
      </c>
      <c r="D1219">
        <v>0</v>
      </c>
      <c r="E1219">
        <v>93</v>
      </c>
      <c r="F1219" s="2" t="s">
        <v>232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250</v>
      </c>
    </row>
    <row r="1220" spans="1:12" x14ac:dyDescent="0.4">
      <c r="A1220" s="1">
        <v>43929</v>
      </c>
      <c r="B1220" s="4">
        <v>0.625</v>
      </c>
      <c r="C1220" s="2" t="s">
        <v>86</v>
      </c>
      <c r="D1220">
        <v>0</v>
      </c>
      <c r="E1220">
        <v>61</v>
      </c>
      <c r="F1220" s="2" t="s">
        <v>232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4">
        <v>0</v>
      </c>
      <c r="C1221" s="2" t="s">
        <v>33</v>
      </c>
      <c r="D1221">
        <v>0</v>
      </c>
      <c r="E1221">
        <v>578</v>
      </c>
      <c r="F1221" s="2" t="s">
        <v>232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4">
        <v>0.39583333333333331</v>
      </c>
      <c r="C1222" s="2" t="s">
        <v>115</v>
      </c>
      <c r="D1222">
        <v>0</v>
      </c>
      <c r="E1222">
        <v>50</v>
      </c>
      <c r="F1222" s="2" t="s">
        <v>232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376</v>
      </c>
    </row>
    <row r="1223" spans="1:12" x14ac:dyDescent="0.4">
      <c r="A1223" s="1">
        <v>43929</v>
      </c>
      <c r="B1223" s="4">
        <v>0</v>
      </c>
      <c r="C1223" s="2" t="s">
        <v>61</v>
      </c>
      <c r="D1223">
        <v>0</v>
      </c>
      <c r="E1223">
        <v>276</v>
      </c>
      <c r="F1223" s="2" t="s">
        <v>232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284</v>
      </c>
    </row>
    <row r="1224" spans="1:12" x14ac:dyDescent="0.4">
      <c r="A1224" s="1">
        <v>43929</v>
      </c>
      <c r="B1224" s="4">
        <v>0</v>
      </c>
      <c r="C1224" s="2" t="s">
        <v>39</v>
      </c>
      <c r="D1224">
        <v>0</v>
      </c>
      <c r="E1224">
        <v>196</v>
      </c>
      <c r="F1224" s="2" t="s">
        <v>232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377</v>
      </c>
    </row>
    <row r="1225" spans="1:12" x14ac:dyDescent="0.4">
      <c r="A1225" s="1">
        <v>43929</v>
      </c>
      <c r="B1225" s="4">
        <v>0</v>
      </c>
      <c r="C1225" s="2" t="s">
        <v>98</v>
      </c>
      <c r="D1225">
        <v>0</v>
      </c>
      <c r="E1225">
        <v>237</v>
      </c>
      <c r="F1225" s="2" t="s">
        <v>232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4">
        <v>0.33333333333333331</v>
      </c>
      <c r="C1226" s="2" t="s">
        <v>9</v>
      </c>
      <c r="D1226">
        <v>0</v>
      </c>
      <c r="E1226">
        <v>2659</v>
      </c>
      <c r="F1226" s="2" t="s">
        <v>232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306</v>
      </c>
    </row>
    <row r="1227" spans="1:12" x14ac:dyDescent="0.4">
      <c r="A1227" s="1">
        <v>43929</v>
      </c>
      <c r="B1227" s="4">
        <v>0.58333333333333337</v>
      </c>
      <c r="C1227" s="2" t="s">
        <v>83</v>
      </c>
      <c r="D1227">
        <v>0</v>
      </c>
      <c r="E1227">
        <v>72</v>
      </c>
      <c r="F1227" s="2" t="s">
        <v>232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4">
        <v>0</v>
      </c>
      <c r="C1228" s="2" t="s">
        <v>18</v>
      </c>
      <c r="D1228">
        <v>0</v>
      </c>
      <c r="E1228">
        <v>4585</v>
      </c>
      <c r="F1228" s="2" t="s">
        <v>232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4">
        <v>0</v>
      </c>
      <c r="C1229" s="2" t="s">
        <v>20</v>
      </c>
      <c r="D1229">
        <v>0</v>
      </c>
      <c r="E1229">
        <v>1570</v>
      </c>
      <c r="F1229" s="2" t="s">
        <v>232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326</v>
      </c>
    </row>
    <row r="1230" spans="1:12" x14ac:dyDescent="0.4">
      <c r="A1230" s="1">
        <v>43929</v>
      </c>
      <c r="B1230" s="4">
        <v>0.33333333333333331</v>
      </c>
      <c r="C1230" s="2" t="s">
        <v>41</v>
      </c>
      <c r="D1230">
        <v>0</v>
      </c>
      <c r="E1230">
        <v>162</v>
      </c>
      <c r="F1230" s="2" t="s">
        <v>232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283</v>
      </c>
    </row>
    <row r="1231" spans="1:12" x14ac:dyDescent="0.4">
      <c r="A1231" s="1">
        <v>43929</v>
      </c>
      <c r="B1231" s="4">
        <v>0.60416666666666663</v>
      </c>
      <c r="C1231" s="2" t="s">
        <v>12</v>
      </c>
      <c r="D1231">
        <v>0</v>
      </c>
      <c r="E1231">
        <v>2789</v>
      </c>
      <c r="F1231" s="2" t="s">
        <v>232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4"/>
      <c r="C1232" s="2" t="s">
        <v>10</v>
      </c>
      <c r="E1232">
        <v>78</v>
      </c>
      <c r="F1232" s="2" t="s">
        <v>232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4"/>
      <c r="C1233" s="2" t="s">
        <v>209</v>
      </c>
      <c r="E1233">
        <v>24078</v>
      </c>
      <c r="F1233" s="2" t="s">
        <v>370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4">
        <v>0.61458333333333337</v>
      </c>
      <c r="C1234" s="2" t="s">
        <v>22</v>
      </c>
      <c r="D1234">
        <v>0</v>
      </c>
      <c r="E1234">
        <v>822</v>
      </c>
      <c r="F1234" s="2" t="s">
        <v>232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4">
        <v>0.45833333333333331</v>
      </c>
      <c r="C1235" s="2" t="s">
        <v>91</v>
      </c>
      <c r="D1235">
        <v>0</v>
      </c>
      <c r="E1235">
        <v>24</v>
      </c>
      <c r="F1235" s="2" t="s">
        <v>232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4">
        <v>0.33333333333333331</v>
      </c>
      <c r="C1236" s="2" t="s">
        <v>52</v>
      </c>
      <c r="D1236">
        <v>0</v>
      </c>
      <c r="E1236">
        <v>74</v>
      </c>
      <c r="F1236" s="2" t="s">
        <v>232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4">
        <v>0.33333333333333331</v>
      </c>
      <c r="C1237" s="2" t="s">
        <v>15</v>
      </c>
      <c r="D1237">
        <v>0</v>
      </c>
      <c r="E1237">
        <v>1335</v>
      </c>
      <c r="F1237" s="2" t="s">
        <v>232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4">
        <v>0</v>
      </c>
      <c r="C1238" s="2" t="s">
        <v>17</v>
      </c>
      <c r="D1238">
        <v>0</v>
      </c>
      <c r="E1238">
        <v>711</v>
      </c>
      <c r="F1238" s="2" t="s">
        <v>232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4">
        <v>0.41666666666666669</v>
      </c>
      <c r="C1239" s="2" t="s">
        <v>13</v>
      </c>
      <c r="D1239">
        <v>0</v>
      </c>
      <c r="E1239">
        <v>841</v>
      </c>
      <c r="F1239" s="2" t="s">
        <v>232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4">
        <v>0</v>
      </c>
      <c r="C1240" s="2" t="s">
        <v>26</v>
      </c>
      <c r="D1240">
        <v>0</v>
      </c>
      <c r="E1240">
        <v>786</v>
      </c>
      <c r="F1240" s="2" t="s">
        <v>232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375</v>
      </c>
    </row>
    <row r="1241" spans="1:12" x14ac:dyDescent="0.4">
      <c r="A1241" s="1">
        <v>43930</v>
      </c>
      <c r="B1241" s="4">
        <v>0</v>
      </c>
      <c r="C1241" s="2" t="s">
        <v>8</v>
      </c>
      <c r="D1241">
        <v>18328</v>
      </c>
      <c r="E1241">
        <v>4337</v>
      </c>
      <c r="F1241" s="2" t="s">
        <v>221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305</v>
      </c>
    </row>
    <row r="1242" spans="1:12" x14ac:dyDescent="0.4">
      <c r="A1242" s="1">
        <v>43930</v>
      </c>
      <c r="B1242" s="4">
        <v>0</v>
      </c>
      <c r="C1242" s="2" t="s">
        <v>28</v>
      </c>
      <c r="D1242">
        <v>0</v>
      </c>
      <c r="E1242">
        <v>67</v>
      </c>
      <c r="F1242" s="2" t="s">
        <v>232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360</v>
      </c>
    </row>
    <row r="1243" spans="1:12" x14ac:dyDescent="0.4">
      <c r="A1243" s="1">
        <v>43930</v>
      </c>
      <c r="B1243" s="4">
        <v>0</v>
      </c>
      <c r="C1243" s="2" t="s">
        <v>105</v>
      </c>
      <c r="D1243">
        <v>0</v>
      </c>
      <c r="E1243">
        <v>719</v>
      </c>
      <c r="F1243" s="2" t="s">
        <v>232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307</v>
      </c>
    </row>
    <row r="1244" spans="1:12" x14ac:dyDescent="0.4">
      <c r="A1244" s="1">
        <v>43930</v>
      </c>
      <c r="B1244" s="4">
        <v>0</v>
      </c>
      <c r="C1244" s="2" t="s">
        <v>38</v>
      </c>
      <c r="D1244">
        <v>0</v>
      </c>
      <c r="E1244">
        <v>179</v>
      </c>
      <c r="F1244" s="2" t="s">
        <v>232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374</v>
      </c>
    </row>
    <row r="1245" spans="1:12" x14ac:dyDescent="0.4">
      <c r="A1245" s="1">
        <v>43930</v>
      </c>
      <c r="B1245" s="4">
        <v>0.54166666666666663</v>
      </c>
      <c r="C1245" s="2" t="s">
        <v>50</v>
      </c>
      <c r="D1245">
        <v>0</v>
      </c>
      <c r="E1245">
        <v>542</v>
      </c>
      <c r="F1245" s="2" t="s">
        <v>232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4">
        <v>0</v>
      </c>
      <c r="C1246" s="2" t="s">
        <v>29</v>
      </c>
      <c r="D1246">
        <v>0</v>
      </c>
      <c r="E1246">
        <v>545</v>
      </c>
      <c r="F1246" s="2" t="s">
        <v>232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259</v>
      </c>
    </row>
    <row r="1247" spans="1:12" x14ac:dyDescent="0.4">
      <c r="A1247" s="1">
        <v>43930</v>
      </c>
      <c r="B1247" s="4">
        <v>0</v>
      </c>
      <c r="C1247" s="2" t="s">
        <v>77</v>
      </c>
      <c r="D1247">
        <v>0</v>
      </c>
      <c r="E1247">
        <v>96</v>
      </c>
      <c r="F1247" s="2" t="s">
        <v>232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250</v>
      </c>
    </row>
    <row r="1248" spans="1:12" x14ac:dyDescent="0.4">
      <c r="A1248" s="1">
        <v>43930</v>
      </c>
      <c r="B1248" s="4">
        <v>0.625</v>
      </c>
      <c r="C1248" s="2" t="s">
        <v>86</v>
      </c>
      <c r="D1248">
        <v>0</v>
      </c>
      <c r="E1248">
        <v>62</v>
      </c>
      <c r="F1248" s="2" t="s">
        <v>232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4">
        <v>0</v>
      </c>
      <c r="C1249" s="2" t="s">
        <v>33</v>
      </c>
      <c r="D1249">
        <v>0</v>
      </c>
      <c r="E1249">
        <v>604</v>
      </c>
      <c r="F1249" s="2" t="s">
        <v>232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4">
        <v>0.39583333333333331</v>
      </c>
      <c r="C1250" s="2" t="s">
        <v>115</v>
      </c>
      <c r="D1250">
        <v>0</v>
      </c>
      <c r="E1250">
        <v>52</v>
      </c>
      <c r="F1250" s="2" t="s">
        <v>232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376</v>
      </c>
    </row>
    <row r="1251" spans="1:12" x14ac:dyDescent="0.4">
      <c r="A1251" s="1">
        <v>43930</v>
      </c>
      <c r="B1251" s="4">
        <v>0</v>
      </c>
      <c r="C1251" s="2" t="s">
        <v>61</v>
      </c>
      <c r="D1251">
        <v>0</v>
      </c>
      <c r="E1251">
        <v>282</v>
      </c>
      <c r="F1251" s="2" t="s">
        <v>232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284</v>
      </c>
    </row>
    <row r="1252" spans="1:12" x14ac:dyDescent="0.4">
      <c r="A1252" s="1">
        <v>43930</v>
      </c>
      <c r="B1252" s="4">
        <v>0</v>
      </c>
      <c r="C1252" s="2" t="s">
        <v>39</v>
      </c>
      <c r="D1252">
        <v>0</v>
      </c>
      <c r="E1252">
        <v>213</v>
      </c>
      <c r="F1252" s="2" t="s">
        <v>232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377</v>
      </c>
    </row>
    <row r="1253" spans="1:12" x14ac:dyDescent="0.4">
      <c r="A1253" s="1">
        <v>43930</v>
      </c>
      <c r="B1253" s="4">
        <v>0</v>
      </c>
      <c r="C1253" s="2" t="s">
        <v>98</v>
      </c>
      <c r="D1253">
        <v>0</v>
      </c>
      <c r="E1253">
        <v>256</v>
      </c>
      <c r="F1253" s="2" t="s">
        <v>232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4">
        <v>0.33333333333333331</v>
      </c>
      <c r="C1254" s="2" t="s">
        <v>9</v>
      </c>
      <c r="D1254">
        <v>0</v>
      </c>
      <c r="E1254">
        <v>2714</v>
      </c>
      <c r="F1254" s="2" t="s">
        <v>232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306</v>
      </c>
    </row>
    <row r="1255" spans="1:12" x14ac:dyDescent="0.4">
      <c r="A1255" s="1">
        <v>43930</v>
      </c>
      <c r="B1255" s="4">
        <v>0.58333333333333337</v>
      </c>
      <c r="C1255" s="2" t="s">
        <v>83</v>
      </c>
      <c r="D1255">
        <v>0</v>
      </c>
      <c r="E1255">
        <v>72</v>
      </c>
      <c r="F1255" s="2" t="s">
        <v>232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4">
        <v>0</v>
      </c>
      <c r="C1256" s="2" t="s">
        <v>18</v>
      </c>
      <c r="D1256">
        <v>0</v>
      </c>
      <c r="E1256">
        <v>4682</v>
      </c>
      <c r="F1256" s="2" t="s">
        <v>232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4">
        <v>0</v>
      </c>
      <c r="C1257" s="2" t="s">
        <v>20</v>
      </c>
      <c r="D1257">
        <v>0</v>
      </c>
      <c r="E1257">
        <v>1598</v>
      </c>
      <c r="F1257" s="2" t="s">
        <v>232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326</v>
      </c>
    </row>
    <row r="1258" spans="1:12" x14ac:dyDescent="0.4">
      <c r="A1258" s="1">
        <v>43930</v>
      </c>
      <c r="B1258" s="4">
        <v>0.33333333333333331</v>
      </c>
      <c r="C1258" s="2" t="s">
        <v>41</v>
      </c>
      <c r="D1258">
        <v>0</v>
      </c>
      <c r="E1258">
        <v>165</v>
      </c>
      <c r="F1258" s="2" t="s">
        <v>232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283</v>
      </c>
    </row>
    <row r="1259" spans="1:12" x14ac:dyDescent="0.4">
      <c r="A1259" s="1">
        <v>43930</v>
      </c>
      <c r="B1259" s="4">
        <v>0.60416666666666663</v>
      </c>
      <c r="C1259" s="2" t="s">
        <v>12</v>
      </c>
      <c r="D1259">
        <v>0</v>
      </c>
      <c r="E1259">
        <v>2886</v>
      </c>
      <c r="F1259" s="2" t="s">
        <v>232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4"/>
      <c r="C1260" s="2" t="s">
        <v>10</v>
      </c>
      <c r="E1260">
        <v>79</v>
      </c>
      <c r="F1260" s="2" t="s">
        <v>232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4"/>
      <c r="C1261" s="2" t="s">
        <v>209</v>
      </c>
      <c r="E1261">
        <v>24743</v>
      </c>
      <c r="F1261" s="2" t="s">
        <v>238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4">
        <v>0.61458333333333337</v>
      </c>
      <c r="C1262" s="2" t="s">
        <v>22</v>
      </c>
      <c r="D1262">
        <v>0</v>
      </c>
      <c r="E1262">
        <v>850</v>
      </c>
      <c r="F1262" s="2" t="s">
        <v>232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4"/>
      <c r="C1263" s="2" t="s">
        <v>91</v>
      </c>
      <c r="E1263">
        <v>24</v>
      </c>
      <c r="F1263" s="2" t="s">
        <v>232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4">
        <v>0.33333333333333331</v>
      </c>
      <c r="C1264" s="2" t="s">
        <v>52</v>
      </c>
      <c r="D1264">
        <v>0</v>
      </c>
      <c r="E1264">
        <v>77</v>
      </c>
      <c r="F1264" s="2" t="s">
        <v>232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4">
        <v>0.33333333333333331</v>
      </c>
      <c r="C1265" s="2" t="s">
        <v>15</v>
      </c>
      <c r="D1265">
        <v>0</v>
      </c>
      <c r="E1265">
        <v>1375</v>
      </c>
      <c r="F1265" s="2" t="s">
        <v>232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4">
        <v>0</v>
      </c>
      <c r="C1266" s="2" t="s">
        <v>17</v>
      </c>
      <c r="D1266">
        <v>0</v>
      </c>
      <c r="E1266">
        <v>722</v>
      </c>
      <c r="F1266" s="2" t="s">
        <v>232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4">
        <v>0.41666666666666669</v>
      </c>
      <c r="C1267" s="2" t="s">
        <v>13</v>
      </c>
      <c r="D1267">
        <v>0</v>
      </c>
      <c r="E1267">
        <v>854</v>
      </c>
      <c r="F1267" s="2" t="s">
        <v>232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4">
        <v>0</v>
      </c>
      <c r="C1268" s="2" t="s">
        <v>26</v>
      </c>
      <c r="D1268">
        <v>0</v>
      </c>
      <c r="E1268">
        <v>796</v>
      </c>
      <c r="F1268" s="2" t="s">
        <v>232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375</v>
      </c>
    </row>
    <row r="1269" spans="1:12" x14ac:dyDescent="0.4">
      <c r="A1269" s="1">
        <v>43931</v>
      </c>
      <c r="B1269" s="4">
        <v>0</v>
      </c>
      <c r="C1269" s="2" t="s">
        <v>8</v>
      </c>
      <c r="D1269">
        <v>18730</v>
      </c>
      <c r="E1269">
        <v>4382</v>
      </c>
      <c r="F1269" s="2" t="s">
        <v>292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305</v>
      </c>
    </row>
    <row r="1270" spans="1:12" x14ac:dyDescent="0.4">
      <c r="A1270" s="1">
        <v>43931</v>
      </c>
      <c r="B1270" s="4">
        <v>0</v>
      </c>
      <c r="C1270" s="2" t="s">
        <v>28</v>
      </c>
      <c r="D1270">
        <v>0</v>
      </c>
      <c r="E1270">
        <v>76</v>
      </c>
      <c r="F1270" s="2" t="s">
        <v>232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360</v>
      </c>
    </row>
    <row r="1271" spans="1:12" x14ac:dyDescent="0.4">
      <c r="A1271" s="1">
        <v>43931</v>
      </c>
      <c r="B1271" s="4">
        <v>0</v>
      </c>
      <c r="C1271" s="2" t="s">
        <v>105</v>
      </c>
      <c r="D1271">
        <v>0</v>
      </c>
      <c r="E1271">
        <v>730</v>
      </c>
      <c r="F1271" s="2" t="s">
        <v>232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307</v>
      </c>
    </row>
    <row r="1272" spans="1:12" x14ac:dyDescent="0.4">
      <c r="A1272" s="1">
        <v>43931</v>
      </c>
      <c r="B1272" s="4">
        <v>0</v>
      </c>
      <c r="C1272" s="2" t="s">
        <v>38</v>
      </c>
      <c r="D1272">
        <v>0</v>
      </c>
      <c r="E1272">
        <v>182</v>
      </c>
      <c r="F1272" s="2" t="s">
        <v>232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374</v>
      </c>
    </row>
    <row r="1273" spans="1:12" x14ac:dyDescent="0.4">
      <c r="A1273" s="1">
        <v>43931</v>
      </c>
      <c r="B1273" s="4">
        <v>0.54166666666666663</v>
      </c>
      <c r="C1273" s="2" t="s">
        <v>50</v>
      </c>
      <c r="D1273">
        <v>0</v>
      </c>
      <c r="E1273">
        <v>560</v>
      </c>
      <c r="F1273" s="2" t="s">
        <v>232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4">
        <v>0</v>
      </c>
      <c r="C1274" s="2" t="s">
        <v>29</v>
      </c>
      <c r="D1274">
        <v>0</v>
      </c>
      <c r="E1274">
        <v>564</v>
      </c>
      <c r="F1274" s="2" t="s">
        <v>232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259</v>
      </c>
    </row>
    <row r="1275" spans="1:12" x14ac:dyDescent="0.4">
      <c r="A1275" s="1">
        <v>43931</v>
      </c>
      <c r="B1275" s="4">
        <v>0</v>
      </c>
      <c r="C1275" s="2" t="s">
        <v>77</v>
      </c>
      <c r="D1275">
        <v>0</v>
      </c>
      <c r="E1275">
        <v>100</v>
      </c>
      <c r="F1275" s="2" t="s">
        <v>232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250</v>
      </c>
    </row>
    <row r="1276" spans="1:12" x14ac:dyDescent="0.4">
      <c r="A1276" s="1">
        <v>43931</v>
      </c>
      <c r="B1276" s="4"/>
      <c r="C1276" s="2" t="s">
        <v>86</v>
      </c>
      <c r="E1276">
        <v>62</v>
      </c>
      <c r="F1276" s="2" t="s">
        <v>232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4">
        <v>0</v>
      </c>
      <c r="C1277" s="2" t="s">
        <v>33</v>
      </c>
      <c r="D1277">
        <v>0</v>
      </c>
      <c r="E1277">
        <v>632</v>
      </c>
      <c r="F1277" s="2" t="s">
        <v>232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4">
        <v>0.39583333333333331</v>
      </c>
      <c r="C1278" s="2" t="s">
        <v>115</v>
      </c>
      <c r="D1278">
        <v>0</v>
      </c>
      <c r="E1278">
        <v>53</v>
      </c>
      <c r="F1278" s="2" t="s">
        <v>232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376</v>
      </c>
    </row>
    <row r="1279" spans="1:12" x14ac:dyDescent="0.4">
      <c r="A1279" s="1">
        <v>43931</v>
      </c>
      <c r="B1279" s="4">
        <v>0</v>
      </c>
      <c r="C1279" s="2" t="s">
        <v>61</v>
      </c>
      <c r="D1279">
        <v>0</v>
      </c>
      <c r="E1279">
        <v>294</v>
      </c>
      <c r="F1279" s="2" t="s">
        <v>232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284</v>
      </c>
    </row>
    <row r="1280" spans="1:12" x14ac:dyDescent="0.4">
      <c r="A1280" s="1">
        <v>43931</v>
      </c>
      <c r="B1280" s="4">
        <v>0</v>
      </c>
      <c r="C1280" s="2" t="s">
        <v>39</v>
      </c>
      <c r="D1280">
        <v>0</v>
      </c>
      <c r="E1280">
        <v>215</v>
      </c>
      <c r="F1280" s="2" t="s">
        <v>232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377</v>
      </c>
    </row>
    <row r="1281" spans="1:12" x14ac:dyDescent="0.4">
      <c r="A1281" s="1">
        <v>43931</v>
      </c>
      <c r="B1281" s="4">
        <v>0</v>
      </c>
      <c r="C1281" s="2" t="s">
        <v>98</v>
      </c>
      <c r="D1281">
        <v>0</v>
      </c>
      <c r="E1281">
        <v>265</v>
      </c>
      <c r="F1281" s="2" t="s">
        <v>232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4">
        <v>0.33333333333333331</v>
      </c>
      <c r="C1282" s="2" t="s">
        <v>9</v>
      </c>
      <c r="D1282">
        <v>0</v>
      </c>
      <c r="E1282">
        <v>2776</v>
      </c>
      <c r="F1282" s="2" t="s">
        <v>232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306</v>
      </c>
    </row>
    <row r="1283" spans="1:12" x14ac:dyDescent="0.4">
      <c r="A1283" s="1">
        <v>43931</v>
      </c>
      <c r="B1283" s="4">
        <v>0.66666666666666663</v>
      </c>
      <c r="C1283" s="2" t="s">
        <v>83</v>
      </c>
      <c r="D1283">
        <v>0</v>
      </c>
      <c r="E1283">
        <v>74</v>
      </c>
      <c r="F1283" s="2" t="s">
        <v>232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4">
        <v>0</v>
      </c>
      <c r="C1284" s="2" t="s">
        <v>18</v>
      </c>
      <c r="D1284">
        <v>0</v>
      </c>
      <c r="E1284">
        <v>4731</v>
      </c>
      <c r="F1284" s="2" t="s">
        <v>232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4">
        <v>0</v>
      </c>
      <c r="C1285" s="2" t="s">
        <v>20</v>
      </c>
      <c r="D1285">
        <v>0</v>
      </c>
      <c r="E1285">
        <v>1627</v>
      </c>
      <c r="F1285" s="2" t="s">
        <v>232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326</v>
      </c>
    </row>
    <row r="1286" spans="1:12" x14ac:dyDescent="0.4">
      <c r="A1286" s="1">
        <v>43931</v>
      </c>
      <c r="B1286" s="4">
        <v>0.33333333333333331</v>
      </c>
      <c r="C1286" s="2" t="s">
        <v>41</v>
      </c>
      <c r="D1286">
        <v>0</v>
      </c>
      <c r="E1286">
        <v>168</v>
      </c>
      <c r="F1286" s="2" t="s">
        <v>232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283</v>
      </c>
    </row>
    <row r="1287" spans="1:12" x14ac:dyDescent="0.4">
      <c r="A1287" s="1">
        <v>43931</v>
      </c>
      <c r="B1287" s="4">
        <v>0.60416666666666663</v>
      </c>
      <c r="C1287" s="2" t="s">
        <v>12</v>
      </c>
      <c r="D1287">
        <v>0</v>
      </c>
      <c r="E1287">
        <v>2926</v>
      </c>
      <c r="F1287" s="2" t="s">
        <v>232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4">
        <v>0</v>
      </c>
      <c r="C1288" s="2" t="s">
        <v>10</v>
      </c>
      <c r="D1288">
        <v>0</v>
      </c>
      <c r="E1288">
        <v>79</v>
      </c>
      <c r="F1288" s="2" t="s">
        <v>232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4"/>
      <c r="C1289" s="2" t="s">
        <v>209</v>
      </c>
      <c r="E1289">
        <v>25194</v>
      </c>
      <c r="F1289" s="2" t="s">
        <v>262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4">
        <v>0.70833333333333337</v>
      </c>
      <c r="C1290" s="2" t="s">
        <v>22</v>
      </c>
      <c r="D1290">
        <v>0</v>
      </c>
      <c r="E1290">
        <v>878</v>
      </c>
      <c r="F1290" s="2" t="s">
        <v>232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4">
        <v>0.45833333333333331</v>
      </c>
      <c r="C1291" s="2" t="s">
        <v>91</v>
      </c>
      <c r="D1291">
        <v>0</v>
      </c>
      <c r="E1291">
        <v>24</v>
      </c>
      <c r="F1291" s="2" t="s">
        <v>232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4">
        <v>0.41666666666666669</v>
      </c>
      <c r="C1292" s="2" t="s">
        <v>52</v>
      </c>
      <c r="D1292">
        <v>0</v>
      </c>
      <c r="E1292">
        <v>77</v>
      </c>
      <c r="F1292" s="2" t="s">
        <v>232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4">
        <v>0.33333333333333331</v>
      </c>
      <c r="C1293" s="2" t="s">
        <v>15</v>
      </c>
      <c r="D1293">
        <v>0</v>
      </c>
      <c r="E1293">
        <v>1419</v>
      </c>
      <c r="F1293" s="2" t="s">
        <v>232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4">
        <v>0</v>
      </c>
      <c r="C1294" s="2" t="s">
        <v>17</v>
      </c>
      <c r="D1294">
        <v>0</v>
      </c>
      <c r="E1294">
        <v>736</v>
      </c>
      <c r="F1294" s="2" t="s">
        <v>232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4">
        <v>0.39583333333333331</v>
      </c>
      <c r="C1295" s="2" t="s">
        <v>13</v>
      </c>
      <c r="D1295">
        <v>0</v>
      </c>
      <c r="E1295">
        <v>861</v>
      </c>
      <c r="F1295" s="2" t="s">
        <v>232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4">
        <v>0</v>
      </c>
      <c r="C1296" s="2" t="s">
        <v>26</v>
      </c>
      <c r="D1296">
        <v>0</v>
      </c>
      <c r="E1296">
        <v>834</v>
      </c>
      <c r="F1296" s="2" t="s">
        <v>232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375</v>
      </c>
    </row>
    <row r="1297" spans="1:12" x14ac:dyDescent="0.4">
      <c r="A1297" s="1">
        <v>43932</v>
      </c>
      <c r="B1297" s="4">
        <v>0</v>
      </c>
      <c r="C1297" s="2" t="s">
        <v>8</v>
      </c>
      <c r="D1297">
        <v>19073</v>
      </c>
      <c r="E1297">
        <v>4431</v>
      </c>
      <c r="F1297" s="2" t="s">
        <v>218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305</v>
      </c>
    </row>
    <row r="1298" spans="1:12" x14ac:dyDescent="0.4">
      <c r="A1298" s="1">
        <v>43932</v>
      </c>
      <c r="B1298" s="4">
        <v>0</v>
      </c>
      <c r="C1298" s="2" t="s">
        <v>28</v>
      </c>
      <c r="D1298">
        <v>0</v>
      </c>
      <c r="E1298">
        <v>91</v>
      </c>
      <c r="F1298" s="2" t="s">
        <v>232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360</v>
      </c>
    </row>
    <row r="1299" spans="1:12" x14ac:dyDescent="0.4">
      <c r="A1299" s="1">
        <v>43932</v>
      </c>
      <c r="B1299" s="4">
        <v>0</v>
      </c>
      <c r="C1299" s="2" t="s">
        <v>105</v>
      </c>
      <c r="D1299">
        <v>0</v>
      </c>
      <c r="E1299">
        <v>743</v>
      </c>
      <c r="F1299" s="2" t="s">
        <v>232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307</v>
      </c>
    </row>
    <row r="1300" spans="1:12" x14ac:dyDescent="0.4">
      <c r="A1300" s="1">
        <v>43932</v>
      </c>
      <c r="B1300" s="4">
        <v>0</v>
      </c>
      <c r="C1300" s="2" t="s">
        <v>38</v>
      </c>
      <c r="D1300">
        <v>0</v>
      </c>
      <c r="E1300">
        <v>183</v>
      </c>
      <c r="F1300" s="2" t="s">
        <v>232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374</v>
      </c>
    </row>
    <row r="1301" spans="1:12" x14ac:dyDescent="0.4">
      <c r="A1301" s="1">
        <v>43932</v>
      </c>
      <c r="B1301" s="4">
        <v>0.45833333333333331</v>
      </c>
      <c r="C1301" s="2" t="s">
        <v>50</v>
      </c>
      <c r="D1301">
        <v>0</v>
      </c>
      <c r="E1301">
        <v>568</v>
      </c>
      <c r="F1301" s="2" t="s">
        <v>232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4">
        <v>0</v>
      </c>
      <c r="C1302" s="2" t="s">
        <v>29</v>
      </c>
      <c r="D1302">
        <v>0</v>
      </c>
      <c r="E1302">
        <v>573</v>
      </c>
      <c r="F1302" s="2" t="s">
        <v>232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259</v>
      </c>
    </row>
    <row r="1303" spans="1:12" x14ac:dyDescent="0.4">
      <c r="A1303" s="1">
        <v>43932</v>
      </c>
      <c r="B1303" s="4">
        <v>0</v>
      </c>
      <c r="C1303" s="2" t="s">
        <v>77</v>
      </c>
      <c r="D1303">
        <v>0</v>
      </c>
      <c r="E1303">
        <v>103</v>
      </c>
      <c r="F1303" s="2" t="s">
        <v>232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250</v>
      </c>
    </row>
    <row r="1304" spans="1:12" x14ac:dyDescent="0.4">
      <c r="A1304" s="1">
        <v>43932</v>
      </c>
      <c r="B1304" s="4"/>
      <c r="C1304" s="2" t="s">
        <v>86</v>
      </c>
      <c r="E1304">
        <v>63</v>
      </c>
      <c r="F1304" s="2" t="s">
        <v>232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4">
        <v>0</v>
      </c>
      <c r="C1305" s="2" t="s">
        <v>33</v>
      </c>
      <c r="D1305">
        <v>0</v>
      </c>
      <c r="E1305">
        <v>641</v>
      </c>
      <c r="F1305" s="2" t="s">
        <v>232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4">
        <v>0.39583333333333331</v>
      </c>
      <c r="C1306" s="2" t="s">
        <v>115</v>
      </c>
      <c r="D1306">
        <v>0</v>
      </c>
      <c r="E1306">
        <v>55</v>
      </c>
      <c r="F1306" s="2" t="s">
        <v>232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376</v>
      </c>
    </row>
    <row r="1307" spans="1:12" x14ac:dyDescent="0.4">
      <c r="A1307" s="1">
        <v>43932</v>
      </c>
      <c r="B1307" s="4">
        <v>0</v>
      </c>
      <c r="C1307" s="2" t="s">
        <v>61</v>
      </c>
      <c r="D1307">
        <v>0</v>
      </c>
      <c r="E1307">
        <v>306</v>
      </c>
      <c r="F1307" s="2" t="s">
        <v>232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284</v>
      </c>
    </row>
    <row r="1308" spans="1:12" x14ac:dyDescent="0.4">
      <c r="A1308" s="1">
        <v>43932</v>
      </c>
      <c r="B1308" s="4">
        <v>0</v>
      </c>
      <c r="C1308" s="2" t="s">
        <v>39</v>
      </c>
      <c r="D1308">
        <v>0</v>
      </c>
      <c r="E1308">
        <v>249</v>
      </c>
      <c r="F1308" s="2" t="s">
        <v>232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377</v>
      </c>
    </row>
    <row r="1309" spans="1:12" x14ac:dyDescent="0.4">
      <c r="A1309" s="1">
        <v>43932</v>
      </c>
      <c r="B1309" s="4">
        <v>0</v>
      </c>
      <c r="C1309" s="2" t="s">
        <v>98</v>
      </c>
      <c r="D1309">
        <v>0</v>
      </c>
      <c r="E1309">
        <v>275</v>
      </c>
      <c r="F1309" s="2" t="s">
        <v>232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4">
        <v>0.33333333333333331</v>
      </c>
      <c r="C1310" s="2" t="s">
        <v>9</v>
      </c>
      <c r="D1310">
        <v>0</v>
      </c>
      <c r="E1310">
        <v>2818</v>
      </c>
      <c r="F1310" s="2" t="s">
        <v>232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306</v>
      </c>
    </row>
    <row r="1311" spans="1:12" x14ac:dyDescent="0.4">
      <c r="A1311" s="1">
        <v>43932</v>
      </c>
      <c r="B1311" s="4">
        <v>0.66666666666666663</v>
      </c>
      <c r="C1311" s="2" t="s">
        <v>83</v>
      </c>
      <c r="D1311">
        <v>0</v>
      </c>
      <c r="E1311">
        <v>75</v>
      </c>
      <c r="F1311" s="2" t="s">
        <v>232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4">
        <v>0</v>
      </c>
      <c r="C1312" s="2" t="s">
        <v>18</v>
      </c>
      <c r="D1312">
        <v>0</v>
      </c>
      <c r="E1312">
        <v>4771</v>
      </c>
      <c r="F1312" s="2" t="s">
        <v>232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4">
        <v>0</v>
      </c>
      <c r="C1313" s="2" t="s">
        <v>20</v>
      </c>
      <c r="D1313">
        <v>0</v>
      </c>
      <c r="E1313">
        <v>1653</v>
      </c>
      <c r="F1313" s="2" t="s">
        <v>232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326</v>
      </c>
    </row>
    <row r="1314" spans="1:12" x14ac:dyDescent="0.4">
      <c r="A1314" s="1">
        <v>43932</v>
      </c>
      <c r="B1314" s="4">
        <v>0.33333333333333331</v>
      </c>
      <c r="C1314" s="2" t="s">
        <v>41</v>
      </c>
      <c r="D1314">
        <v>0</v>
      </c>
      <c r="E1314">
        <v>168</v>
      </c>
      <c r="F1314" s="2" t="s">
        <v>232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283</v>
      </c>
    </row>
    <row r="1315" spans="1:12" x14ac:dyDescent="0.4">
      <c r="A1315" s="1">
        <v>43932</v>
      </c>
      <c r="B1315" s="4">
        <v>0.60416666666666663</v>
      </c>
      <c r="C1315" s="2" t="s">
        <v>12</v>
      </c>
      <c r="D1315">
        <v>0</v>
      </c>
      <c r="E1315">
        <v>2984</v>
      </c>
      <c r="F1315" s="2" t="s">
        <v>232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4">
        <v>0</v>
      </c>
      <c r="C1316" s="2" t="s">
        <v>10</v>
      </c>
      <c r="D1316">
        <v>0</v>
      </c>
      <c r="E1316">
        <v>79</v>
      </c>
      <c r="F1316" s="2" t="s">
        <v>232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4"/>
      <c r="C1317" s="2" t="s">
        <v>209</v>
      </c>
      <c r="E1317">
        <v>25658</v>
      </c>
      <c r="F1317" s="2" t="s">
        <v>322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4">
        <v>0.61458333333333337</v>
      </c>
      <c r="C1318" s="2" t="s">
        <v>22</v>
      </c>
      <c r="D1318">
        <v>0</v>
      </c>
      <c r="E1318">
        <v>899</v>
      </c>
      <c r="F1318" s="2" t="s">
        <v>232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4"/>
      <c r="C1319" s="2" t="s">
        <v>91</v>
      </c>
      <c r="E1319">
        <v>24</v>
      </c>
      <c r="F1319" s="2" t="s">
        <v>232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4"/>
      <c r="C1320" s="2" t="s">
        <v>52</v>
      </c>
      <c r="E1320">
        <v>78</v>
      </c>
      <c r="F1320" s="2" t="s">
        <v>232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4">
        <v>0.33333333333333331</v>
      </c>
      <c r="C1321" s="2" t="s">
        <v>15</v>
      </c>
      <c r="D1321">
        <v>0</v>
      </c>
      <c r="E1321">
        <v>1441</v>
      </c>
      <c r="F1321" s="2" t="s">
        <v>232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4">
        <v>0</v>
      </c>
      <c r="C1322" s="2" t="s">
        <v>17</v>
      </c>
      <c r="D1322">
        <v>0</v>
      </c>
      <c r="E1322">
        <v>740</v>
      </c>
      <c r="F1322" s="2" t="s">
        <v>232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4">
        <v>0.41666666666666669</v>
      </c>
      <c r="C1323" s="2" t="s">
        <v>13</v>
      </c>
      <c r="D1323">
        <v>0</v>
      </c>
      <c r="E1323">
        <v>877</v>
      </c>
      <c r="F1323" s="2" t="s">
        <v>232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4">
        <v>0</v>
      </c>
      <c r="C1324" s="2" t="s">
        <v>26</v>
      </c>
      <c r="D1324">
        <v>0</v>
      </c>
      <c r="E1324">
        <v>846</v>
      </c>
      <c r="F1324" s="2" t="s">
        <v>232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375</v>
      </c>
    </row>
    <row r="1325" spans="1:12" x14ac:dyDescent="0.4">
      <c r="A1325" s="1">
        <v>43933</v>
      </c>
      <c r="B1325" s="4">
        <v>0</v>
      </c>
      <c r="C1325" s="2" t="s">
        <v>8</v>
      </c>
      <c r="D1325">
        <v>19242</v>
      </c>
      <c r="E1325">
        <v>4453</v>
      </c>
      <c r="F1325" s="2" t="s">
        <v>225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305</v>
      </c>
    </row>
    <row r="1326" spans="1:12" x14ac:dyDescent="0.4">
      <c r="A1326" s="1">
        <v>43933</v>
      </c>
      <c r="B1326" s="4">
        <v>0</v>
      </c>
      <c r="C1326" s="2" t="s">
        <v>28</v>
      </c>
      <c r="D1326">
        <v>0</v>
      </c>
      <c r="E1326">
        <v>91</v>
      </c>
      <c r="F1326" s="2" t="s">
        <v>232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360</v>
      </c>
    </row>
    <row r="1327" spans="1:12" x14ac:dyDescent="0.4">
      <c r="A1327" s="1">
        <v>43933</v>
      </c>
      <c r="B1327" s="4">
        <v>0</v>
      </c>
      <c r="C1327" s="2" t="s">
        <v>105</v>
      </c>
      <c r="D1327">
        <v>0</v>
      </c>
      <c r="E1327">
        <v>747</v>
      </c>
      <c r="F1327" s="2" t="s">
        <v>232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307</v>
      </c>
    </row>
    <row r="1328" spans="1:12" x14ac:dyDescent="0.4">
      <c r="A1328" s="1">
        <v>43933</v>
      </c>
      <c r="B1328" s="4">
        <v>0</v>
      </c>
      <c r="C1328" s="2" t="s">
        <v>38</v>
      </c>
      <c r="D1328">
        <v>0</v>
      </c>
      <c r="E1328">
        <v>183</v>
      </c>
      <c r="F1328" s="2" t="s">
        <v>232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374</v>
      </c>
    </row>
    <row r="1329" spans="1:12" x14ac:dyDescent="0.4">
      <c r="A1329" s="1">
        <v>43933</v>
      </c>
      <c r="B1329" s="4">
        <v>0.45833333333333331</v>
      </c>
      <c r="C1329" s="2" t="s">
        <v>50</v>
      </c>
      <c r="D1329">
        <v>0</v>
      </c>
      <c r="E1329">
        <v>576</v>
      </c>
      <c r="F1329" s="2" t="s">
        <v>232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4">
        <v>0</v>
      </c>
      <c r="C1330" s="2" t="s">
        <v>29</v>
      </c>
      <c r="D1330">
        <v>0</v>
      </c>
      <c r="E1330">
        <v>583</v>
      </c>
      <c r="F1330" s="2" t="s">
        <v>232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259</v>
      </c>
    </row>
    <row r="1331" spans="1:12" x14ac:dyDescent="0.4">
      <c r="A1331" s="1">
        <v>43933</v>
      </c>
      <c r="B1331" s="4">
        <v>0</v>
      </c>
      <c r="C1331" s="2" t="s">
        <v>77</v>
      </c>
      <c r="D1331">
        <v>0</v>
      </c>
      <c r="E1331">
        <v>104</v>
      </c>
      <c r="F1331" s="2" t="s">
        <v>232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250</v>
      </c>
    </row>
    <row r="1332" spans="1:12" x14ac:dyDescent="0.4">
      <c r="A1332" s="1">
        <v>43933</v>
      </c>
      <c r="B1332" s="4"/>
      <c r="C1332" s="2" t="s">
        <v>86</v>
      </c>
      <c r="E1332">
        <v>63</v>
      </c>
      <c r="F1332" s="2" t="s">
        <v>232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4">
        <v>0</v>
      </c>
      <c r="C1333" s="2" t="s">
        <v>33</v>
      </c>
      <c r="D1333">
        <v>0</v>
      </c>
      <c r="E1333">
        <v>649</v>
      </c>
      <c r="F1333" s="2" t="s">
        <v>232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4">
        <v>0.39583333333333331</v>
      </c>
      <c r="C1334" s="2" t="s">
        <v>115</v>
      </c>
      <c r="D1334">
        <v>0</v>
      </c>
      <c r="E1334">
        <v>57</v>
      </c>
      <c r="F1334" s="2" t="s">
        <v>232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376</v>
      </c>
    </row>
    <row r="1335" spans="1:12" x14ac:dyDescent="0.4">
      <c r="A1335" s="1">
        <v>43933</v>
      </c>
      <c r="B1335" s="4">
        <v>0</v>
      </c>
      <c r="C1335" s="2" t="s">
        <v>61</v>
      </c>
      <c r="D1335">
        <v>0</v>
      </c>
      <c r="E1335">
        <v>315</v>
      </c>
      <c r="F1335" s="2" t="s">
        <v>232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284</v>
      </c>
    </row>
    <row r="1336" spans="1:12" x14ac:dyDescent="0.4">
      <c r="A1336" s="1">
        <v>43933</v>
      </c>
      <c r="B1336" s="4">
        <v>0</v>
      </c>
      <c r="C1336" s="2" t="s">
        <v>39</v>
      </c>
      <c r="D1336">
        <v>0</v>
      </c>
      <c r="E1336">
        <v>251</v>
      </c>
      <c r="F1336" s="2" t="s">
        <v>232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377</v>
      </c>
    </row>
    <row r="1337" spans="1:12" x14ac:dyDescent="0.4">
      <c r="A1337" s="1">
        <v>43933</v>
      </c>
      <c r="B1337" s="4">
        <v>0</v>
      </c>
      <c r="C1337" s="2" t="s">
        <v>98</v>
      </c>
      <c r="D1337">
        <v>0</v>
      </c>
      <c r="E1337">
        <v>286</v>
      </c>
      <c r="F1337" s="2" t="s">
        <v>232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4">
        <v>0.33333333333333331</v>
      </c>
      <c r="C1338" s="2" t="s">
        <v>9</v>
      </c>
      <c r="D1338">
        <v>0</v>
      </c>
      <c r="E1338">
        <v>2869</v>
      </c>
      <c r="F1338" s="2" t="s">
        <v>232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306</v>
      </c>
    </row>
    <row r="1339" spans="1:12" x14ac:dyDescent="0.4">
      <c r="A1339" s="1">
        <v>43933</v>
      </c>
      <c r="B1339" s="4">
        <v>0.625</v>
      </c>
      <c r="C1339" s="2" t="s">
        <v>83</v>
      </c>
      <c r="D1339">
        <v>0</v>
      </c>
      <c r="E1339">
        <v>77</v>
      </c>
      <c r="F1339" s="2" t="s">
        <v>232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4">
        <v>0</v>
      </c>
      <c r="C1340" s="2" t="s">
        <v>18</v>
      </c>
      <c r="D1340">
        <v>0</v>
      </c>
      <c r="E1340">
        <v>4808</v>
      </c>
      <c r="F1340" s="2" t="s">
        <v>232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4">
        <v>0</v>
      </c>
      <c r="C1341" s="2" t="s">
        <v>20</v>
      </c>
      <c r="D1341">
        <v>0</v>
      </c>
      <c r="E1341">
        <v>1666</v>
      </c>
      <c r="F1341" s="2" t="s">
        <v>232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326</v>
      </c>
    </row>
    <row r="1342" spans="1:12" x14ac:dyDescent="0.4">
      <c r="A1342" s="1">
        <v>43933</v>
      </c>
      <c r="B1342" s="4">
        <v>0.33333333333333331</v>
      </c>
      <c r="C1342" s="2" t="s">
        <v>41</v>
      </c>
      <c r="D1342">
        <v>0</v>
      </c>
      <c r="E1342">
        <v>168</v>
      </c>
      <c r="F1342" s="2" t="s">
        <v>232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283</v>
      </c>
    </row>
    <row r="1343" spans="1:12" x14ac:dyDescent="0.4">
      <c r="A1343" s="1">
        <v>43933</v>
      </c>
      <c r="B1343" s="4">
        <v>0.60416666666666663</v>
      </c>
      <c r="C1343" s="2" t="s">
        <v>12</v>
      </c>
      <c r="D1343">
        <v>0</v>
      </c>
      <c r="E1343">
        <v>3001</v>
      </c>
      <c r="F1343" s="2" t="s">
        <v>232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4">
        <v>0</v>
      </c>
      <c r="C1344" s="2" t="s">
        <v>10</v>
      </c>
      <c r="D1344">
        <v>0</v>
      </c>
      <c r="E1344">
        <v>80</v>
      </c>
      <c r="F1344" s="2" t="s">
        <v>232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4"/>
      <c r="C1345" s="2" t="s">
        <v>209</v>
      </c>
      <c r="E1345">
        <v>25932</v>
      </c>
      <c r="F1345" s="2" t="s">
        <v>222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4">
        <v>0.61458333333333337</v>
      </c>
      <c r="C1346" s="2" t="s">
        <v>22</v>
      </c>
      <c r="D1346">
        <v>0</v>
      </c>
      <c r="E1346">
        <v>906</v>
      </c>
      <c r="F1346" s="2" t="s">
        <v>232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4">
        <v>0.45833333333333331</v>
      </c>
      <c r="C1347" s="2" t="s">
        <v>91</v>
      </c>
      <c r="D1347">
        <v>0</v>
      </c>
      <c r="E1347">
        <v>24</v>
      </c>
      <c r="F1347" s="2" t="s">
        <v>232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4">
        <v>0.33333333333333331</v>
      </c>
      <c r="C1348" s="2" t="s">
        <v>52</v>
      </c>
      <c r="D1348">
        <v>0</v>
      </c>
      <c r="E1348">
        <v>78</v>
      </c>
      <c r="F1348" s="2" t="s">
        <v>232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4">
        <v>0.33333333333333331</v>
      </c>
      <c r="C1349" s="2" t="s">
        <v>15</v>
      </c>
      <c r="D1349">
        <v>0</v>
      </c>
      <c r="E1349">
        <v>1456</v>
      </c>
      <c r="F1349" s="2" t="s">
        <v>232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4">
        <v>0</v>
      </c>
      <c r="C1350" s="2" t="s">
        <v>17</v>
      </c>
      <c r="D1350">
        <v>0</v>
      </c>
      <c r="E1350">
        <v>749</v>
      </c>
      <c r="F1350" s="2" t="s">
        <v>232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4">
        <v>0.41666666666666669</v>
      </c>
      <c r="C1351" s="2" t="s">
        <v>13</v>
      </c>
      <c r="D1351">
        <v>0</v>
      </c>
      <c r="E1351">
        <v>888</v>
      </c>
      <c r="F1351" s="2" t="s">
        <v>232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4">
        <v>0</v>
      </c>
      <c r="C1352" s="2" t="s">
        <v>26</v>
      </c>
      <c r="D1352">
        <v>0</v>
      </c>
      <c r="E1352">
        <v>859</v>
      </c>
      <c r="F1352" s="2" t="s">
        <v>232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375</v>
      </c>
    </row>
    <row r="1353" spans="1:12" x14ac:dyDescent="0.4">
      <c r="A1353" s="1">
        <v>43934</v>
      </c>
      <c r="B1353" s="4">
        <v>0</v>
      </c>
      <c r="C1353" s="2" t="s">
        <v>8</v>
      </c>
      <c r="D1353">
        <v>19519</v>
      </c>
      <c r="E1353">
        <v>4496</v>
      </c>
      <c r="F1353" s="2" t="s">
        <v>220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305</v>
      </c>
    </row>
    <row r="1354" spans="1:12" x14ac:dyDescent="0.4">
      <c r="A1354" s="1">
        <v>43934</v>
      </c>
      <c r="B1354" s="4">
        <v>0</v>
      </c>
      <c r="C1354" s="2" t="s">
        <v>28</v>
      </c>
      <c r="D1354">
        <v>0</v>
      </c>
      <c r="E1354">
        <v>92</v>
      </c>
      <c r="F1354" s="2" t="s">
        <v>232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360</v>
      </c>
    </row>
    <row r="1355" spans="1:12" x14ac:dyDescent="0.4">
      <c r="A1355" s="1">
        <v>43934</v>
      </c>
      <c r="B1355" s="4">
        <v>0</v>
      </c>
      <c r="C1355" s="2" t="s">
        <v>105</v>
      </c>
      <c r="D1355">
        <v>0</v>
      </c>
      <c r="E1355">
        <v>750</v>
      </c>
      <c r="F1355" s="2" t="s">
        <v>232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307</v>
      </c>
    </row>
    <row r="1356" spans="1:12" x14ac:dyDescent="0.4">
      <c r="A1356" s="1">
        <v>43934</v>
      </c>
      <c r="B1356" s="4">
        <v>0</v>
      </c>
      <c r="C1356" s="2" t="s">
        <v>38</v>
      </c>
      <c r="D1356">
        <v>0</v>
      </c>
      <c r="E1356">
        <v>184</v>
      </c>
      <c r="F1356" s="2" t="s">
        <v>232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374</v>
      </c>
    </row>
    <row r="1357" spans="1:12" x14ac:dyDescent="0.4">
      <c r="A1357" s="1">
        <v>43934</v>
      </c>
      <c r="B1357" s="4">
        <v>0.45833333333333331</v>
      </c>
      <c r="C1357" s="2" t="s">
        <v>50</v>
      </c>
      <c r="D1357">
        <v>0</v>
      </c>
      <c r="E1357">
        <v>580</v>
      </c>
      <c r="F1357" s="2" t="s">
        <v>232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4">
        <v>0</v>
      </c>
      <c r="C1358" s="2" t="s">
        <v>29</v>
      </c>
      <c r="D1358">
        <v>0</v>
      </c>
      <c r="E1358">
        <v>588</v>
      </c>
      <c r="F1358" s="2" t="s">
        <v>232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259</v>
      </c>
    </row>
    <row r="1359" spans="1:12" x14ac:dyDescent="0.4">
      <c r="A1359" s="1">
        <v>43934</v>
      </c>
      <c r="B1359" s="4">
        <v>0</v>
      </c>
      <c r="C1359" s="2" t="s">
        <v>77</v>
      </c>
      <c r="D1359">
        <v>0</v>
      </c>
      <c r="E1359">
        <v>104</v>
      </c>
      <c r="F1359" s="2" t="s">
        <v>232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250</v>
      </c>
    </row>
    <row r="1360" spans="1:12" x14ac:dyDescent="0.4">
      <c r="A1360" s="1">
        <v>43934</v>
      </c>
      <c r="B1360" s="4"/>
      <c r="C1360" s="2" t="s">
        <v>86</v>
      </c>
      <c r="E1360">
        <v>64</v>
      </c>
      <c r="F1360" s="2" t="s">
        <v>232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4">
        <v>0</v>
      </c>
      <c r="C1361" s="2" t="s">
        <v>33</v>
      </c>
      <c r="D1361">
        <v>0</v>
      </c>
      <c r="E1361">
        <v>657</v>
      </c>
      <c r="F1361" s="2" t="s">
        <v>232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4">
        <v>0.39583333333333331</v>
      </c>
      <c r="C1362" s="2" t="s">
        <v>115</v>
      </c>
      <c r="D1362">
        <v>0</v>
      </c>
      <c r="E1362">
        <v>57</v>
      </c>
      <c r="F1362" s="2" t="s">
        <v>232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376</v>
      </c>
    </row>
    <row r="1363" spans="1:12" x14ac:dyDescent="0.4">
      <c r="A1363" s="1">
        <v>43934</v>
      </c>
      <c r="B1363" s="4">
        <v>0</v>
      </c>
      <c r="C1363" s="2" t="s">
        <v>61</v>
      </c>
      <c r="D1363">
        <v>0</v>
      </c>
      <c r="E1363">
        <v>321</v>
      </c>
      <c r="F1363" s="2" t="s">
        <v>232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284</v>
      </c>
    </row>
    <row r="1364" spans="1:12" x14ac:dyDescent="0.4">
      <c r="A1364" s="1">
        <v>43934</v>
      </c>
      <c r="B1364" s="4">
        <v>0</v>
      </c>
      <c r="C1364" s="2" t="s">
        <v>39</v>
      </c>
      <c r="D1364">
        <v>0</v>
      </c>
      <c r="E1364">
        <v>251</v>
      </c>
      <c r="F1364" s="2" t="s">
        <v>232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377</v>
      </c>
    </row>
    <row r="1365" spans="1:12" x14ac:dyDescent="0.4">
      <c r="A1365" s="1">
        <v>43934</v>
      </c>
      <c r="B1365" s="4">
        <v>0</v>
      </c>
      <c r="C1365" s="2" t="s">
        <v>98</v>
      </c>
      <c r="D1365">
        <v>0</v>
      </c>
      <c r="E1365">
        <v>293</v>
      </c>
      <c r="F1365" s="2" t="s">
        <v>232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4">
        <v>0.33333333333333331</v>
      </c>
      <c r="C1366" s="2" t="s">
        <v>9</v>
      </c>
      <c r="D1366">
        <v>0</v>
      </c>
      <c r="E1366">
        <v>2900</v>
      </c>
      <c r="F1366" s="2" t="s">
        <v>232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306</v>
      </c>
    </row>
    <row r="1367" spans="1:12" x14ac:dyDescent="0.4">
      <c r="A1367" s="1">
        <v>43934</v>
      </c>
      <c r="B1367" s="4">
        <v>0.58333333333333337</v>
      </c>
      <c r="C1367" s="2" t="s">
        <v>83</v>
      </c>
      <c r="D1367">
        <v>0</v>
      </c>
      <c r="E1367">
        <v>78</v>
      </c>
      <c r="F1367" s="2" t="s">
        <v>232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4">
        <v>0</v>
      </c>
      <c r="C1368" s="2" t="s">
        <v>18</v>
      </c>
      <c r="D1368">
        <v>0</v>
      </c>
      <c r="E1368">
        <v>4852</v>
      </c>
      <c r="F1368" s="2" t="s">
        <v>232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4">
        <v>0</v>
      </c>
      <c r="C1369" s="2" t="s">
        <v>20</v>
      </c>
      <c r="D1369">
        <v>0</v>
      </c>
      <c r="E1369">
        <v>1680</v>
      </c>
      <c r="F1369" s="2" t="s">
        <v>232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326</v>
      </c>
    </row>
    <row r="1370" spans="1:12" x14ac:dyDescent="0.4">
      <c r="A1370" s="1">
        <v>43934</v>
      </c>
      <c r="B1370" s="4">
        <v>0.33333333333333331</v>
      </c>
      <c r="C1370" s="2" t="s">
        <v>41</v>
      </c>
      <c r="D1370">
        <v>0</v>
      </c>
      <c r="E1370">
        <v>170</v>
      </c>
      <c r="F1370" s="2" t="s">
        <v>232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283</v>
      </c>
    </row>
    <row r="1371" spans="1:12" x14ac:dyDescent="0.4">
      <c r="A1371" s="1">
        <v>43934</v>
      </c>
      <c r="B1371" s="4">
        <v>0.60416666666666663</v>
      </c>
      <c r="C1371" s="2" t="s">
        <v>12</v>
      </c>
      <c r="D1371">
        <v>0</v>
      </c>
      <c r="E1371">
        <v>3018</v>
      </c>
      <c r="F1371" s="2" t="s">
        <v>232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4">
        <v>0</v>
      </c>
      <c r="C1372" s="2" t="s">
        <v>10</v>
      </c>
      <c r="D1372">
        <v>0</v>
      </c>
      <c r="E1372">
        <v>80</v>
      </c>
      <c r="F1372" s="2" t="s">
        <v>232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4"/>
      <c r="C1373" s="2" t="s">
        <v>209</v>
      </c>
      <c r="E1373">
        <v>26175</v>
      </c>
      <c r="F1373" s="2" t="s">
        <v>261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4">
        <v>0.61458333333333337</v>
      </c>
      <c r="C1374" s="2" t="s">
        <v>22</v>
      </c>
      <c r="D1374">
        <v>0</v>
      </c>
      <c r="E1374">
        <v>912</v>
      </c>
      <c r="F1374" s="2" t="s">
        <v>232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4">
        <v>0.45833333333333331</v>
      </c>
      <c r="C1375" s="2" t="s">
        <v>91</v>
      </c>
      <c r="D1375">
        <v>0</v>
      </c>
      <c r="E1375">
        <v>24</v>
      </c>
      <c r="F1375" s="2" t="s">
        <v>232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4">
        <v>0.33333333333333331</v>
      </c>
      <c r="C1376" s="2" t="s">
        <v>52</v>
      </c>
      <c r="D1376">
        <v>0</v>
      </c>
      <c r="E1376">
        <v>79</v>
      </c>
      <c r="F1376" s="2" t="s">
        <v>232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4">
        <v>0.33333333333333331</v>
      </c>
      <c r="C1377" s="2" t="s">
        <v>15</v>
      </c>
      <c r="D1377">
        <v>0</v>
      </c>
      <c r="E1377">
        <v>1470</v>
      </c>
      <c r="F1377" s="2" t="s">
        <v>232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4">
        <v>0</v>
      </c>
      <c r="C1378" s="2" t="s">
        <v>17</v>
      </c>
      <c r="D1378">
        <v>0</v>
      </c>
      <c r="E1378">
        <v>755</v>
      </c>
      <c r="F1378" s="2" t="s">
        <v>232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4">
        <v>0.41666666666666669</v>
      </c>
      <c r="C1379" s="2" t="s">
        <v>13</v>
      </c>
      <c r="D1379">
        <v>0</v>
      </c>
      <c r="E1379">
        <v>894</v>
      </c>
      <c r="F1379" s="2" t="s">
        <v>232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4">
        <v>0</v>
      </c>
      <c r="C1380" s="2" t="s">
        <v>26</v>
      </c>
      <c r="D1380">
        <v>0</v>
      </c>
      <c r="E1380">
        <v>879</v>
      </c>
      <c r="F1380" s="2" t="s">
        <v>232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375</v>
      </c>
    </row>
    <row r="1381" spans="1:12" x14ac:dyDescent="0.4">
      <c r="A1381" s="1">
        <v>43935</v>
      </c>
      <c r="B1381" s="4">
        <v>0</v>
      </c>
      <c r="C1381" s="2" t="s">
        <v>8</v>
      </c>
      <c r="D1381">
        <v>20061</v>
      </c>
      <c r="E1381">
        <v>4552</v>
      </c>
      <c r="F1381" s="2" t="s">
        <v>217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305</v>
      </c>
    </row>
    <row r="1382" spans="1:12" x14ac:dyDescent="0.4">
      <c r="A1382" s="1">
        <v>43935</v>
      </c>
      <c r="B1382" s="4">
        <v>0</v>
      </c>
      <c r="C1382" s="2" t="s">
        <v>28</v>
      </c>
      <c r="D1382">
        <v>0</v>
      </c>
      <c r="E1382">
        <v>105</v>
      </c>
      <c r="F1382" s="2" t="s">
        <v>232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360</v>
      </c>
    </row>
    <row r="1383" spans="1:12" x14ac:dyDescent="0.4">
      <c r="A1383" s="1">
        <v>43935</v>
      </c>
      <c r="B1383" s="4">
        <v>0</v>
      </c>
      <c r="C1383" s="2" t="s">
        <v>105</v>
      </c>
      <c r="D1383">
        <v>0</v>
      </c>
      <c r="E1383">
        <v>753</v>
      </c>
      <c r="F1383" s="2" t="s">
        <v>232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307</v>
      </c>
    </row>
    <row r="1384" spans="1:12" x14ac:dyDescent="0.4">
      <c r="A1384" s="1">
        <v>43935</v>
      </c>
      <c r="B1384" s="4">
        <v>0</v>
      </c>
      <c r="C1384" s="2" t="s">
        <v>38</v>
      </c>
      <c r="D1384">
        <v>0</v>
      </c>
      <c r="E1384">
        <v>185</v>
      </c>
      <c r="F1384" s="2" t="s">
        <v>232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374</v>
      </c>
    </row>
    <row r="1385" spans="1:12" x14ac:dyDescent="0.4">
      <c r="A1385" s="1">
        <v>43935</v>
      </c>
      <c r="B1385" s="4">
        <v>0.45833333333333331</v>
      </c>
      <c r="C1385" s="2" t="s">
        <v>50</v>
      </c>
      <c r="D1385">
        <v>0</v>
      </c>
      <c r="E1385">
        <v>589</v>
      </c>
      <c r="F1385" s="2" t="s">
        <v>232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4">
        <v>0</v>
      </c>
      <c r="C1386" s="2" t="s">
        <v>29</v>
      </c>
      <c r="D1386">
        <v>0</v>
      </c>
      <c r="E1386">
        <v>599</v>
      </c>
      <c r="F1386" s="2" t="s">
        <v>232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259</v>
      </c>
    </row>
    <row r="1387" spans="1:12" x14ac:dyDescent="0.4">
      <c r="A1387" s="1">
        <v>43935</v>
      </c>
      <c r="B1387" s="4">
        <v>0</v>
      </c>
      <c r="C1387" s="2" t="s">
        <v>77</v>
      </c>
      <c r="D1387">
        <v>0</v>
      </c>
      <c r="E1387">
        <v>105</v>
      </c>
      <c r="F1387" s="2" t="s">
        <v>232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250</v>
      </c>
    </row>
    <row r="1388" spans="1:12" x14ac:dyDescent="0.4">
      <c r="A1388" s="1">
        <v>43935</v>
      </c>
      <c r="B1388" s="4">
        <v>0.65625</v>
      </c>
      <c r="C1388" s="2" t="s">
        <v>86</v>
      </c>
      <c r="D1388">
        <v>0</v>
      </c>
      <c r="E1388">
        <v>64</v>
      </c>
      <c r="F1388" s="2" t="s">
        <v>232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4">
        <v>0</v>
      </c>
      <c r="C1389" s="2" t="s">
        <v>33</v>
      </c>
      <c r="D1389">
        <v>0</v>
      </c>
      <c r="E1389">
        <v>664</v>
      </c>
      <c r="F1389" s="2" t="s">
        <v>232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4">
        <v>0.39583333333333331</v>
      </c>
      <c r="C1390" s="2" t="s">
        <v>115</v>
      </c>
      <c r="D1390">
        <v>0</v>
      </c>
      <c r="E1390">
        <v>57</v>
      </c>
      <c r="F1390" s="2" t="s">
        <v>232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376</v>
      </c>
    </row>
    <row r="1391" spans="1:12" x14ac:dyDescent="0.4">
      <c r="A1391" s="1">
        <v>43935</v>
      </c>
      <c r="B1391" s="4">
        <v>0</v>
      </c>
      <c r="C1391" s="2" t="s">
        <v>61</v>
      </c>
      <c r="D1391">
        <v>0</v>
      </c>
      <c r="E1391">
        <v>325</v>
      </c>
      <c r="F1391" s="2" t="s">
        <v>232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284</v>
      </c>
    </row>
    <row r="1392" spans="1:12" x14ac:dyDescent="0.4">
      <c r="A1392" s="1">
        <v>43935</v>
      </c>
      <c r="B1392" s="4">
        <v>0</v>
      </c>
      <c r="C1392" s="2" t="s">
        <v>39</v>
      </c>
      <c r="D1392">
        <v>0</v>
      </c>
      <c r="E1392">
        <v>258</v>
      </c>
      <c r="F1392" s="2" t="s">
        <v>232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377</v>
      </c>
    </row>
    <row r="1393" spans="1:12" x14ac:dyDescent="0.4">
      <c r="A1393" s="1">
        <v>43935</v>
      </c>
      <c r="B1393" s="4">
        <v>0</v>
      </c>
      <c r="C1393" s="2" t="s">
        <v>98</v>
      </c>
      <c r="D1393">
        <v>0</v>
      </c>
      <c r="E1393">
        <v>297</v>
      </c>
      <c r="F1393" s="2" t="s">
        <v>232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4">
        <v>0.33333333333333331</v>
      </c>
      <c r="C1394" s="2" t="s">
        <v>9</v>
      </c>
      <c r="D1394">
        <v>0</v>
      </c>
      <c r="E1394">
        <v>2912</v>
      </c>
      <c r="F1394" s="2" t="s">
        <v>232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306</v>
      </c>
    </row>
    <row r="1395" spans="1:12" x14ac:dyDescent="0.4">
      <c r="A1395" s="1">
        <v>43935</v>
      </c>
      <c r="B1395" s="4">
        <v>0.58333333333333337</v>
      </c>
      <c r="C1395" s="2" t="s">
        <v>83</v>
      </c>
      <c r="D1395">
        <v>0</v>
      </c>
      <c r="E1395">
        <v>78</v>
      </c>
      <c r="F1395" s="2" t="s">
        <v>232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4">
        <v>0</v>
      </c>
      <c r="C1396" s="2" t="s">
        <v>18</v>
      </c>
      <c r="D1396">
        <v>0</v>
      </c>
      <c r="E1396">
        <v>4919</v>
      </c>
      <c r="F1396" s="2" t="s">
        <v>232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4">
        <v>0</v>
      </c>
      <c r="C1397" s="2" t="s">
        <v>20</v>
      </c>
      <c r="D1397">
        <v>0</v>
      </c>
      <c r="E1397">
        <v>1707</v>
      </c>
      <c r="F1397" s="2" t="s">
        <v>232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326</v>
      </c>
    </row>
    <row r="1398" spans="1:12" x14ac:dyDescent="0.4">
      <c r="A1398" s="1">
        <v>43935</v>
      </c>
      <c r="B1398" s="4">
        <v>0.33333333333333331</v>
      </c>
      <c r="C1398" s="2" t="s">
        <v>41</v>
      </c>
      <c r="D1398">
        <v>0</v>
      </c>
      <c r="E1398">
        <v>171</v>
      </c>
      <c r="F1398" s="2" t="s">
        <v>232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283</v>
      </c>
    </row>
    <row r="1399" spans="1:12" x14ac:dyDescent="0.4">
      <c r="A1399" s="1">
        <v>43935</v>
      </c>
      <c r="B1399" s="4">
        <v>0.60416666666666663</v>
      </c>
      <c r="C1399" s="2" t="s">
        <v>12</v>
      </c>
      <c r="D1399">
        <v>0</v>
      </c>
      <c r="E1399">
        <v>3065</v>
      </c>
      <c r="F1399" s="2" t="s">
        <v>232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4"/>
      <c r="C1400" s="2" t="s">
        <v>10</v>
      </c>
      <c r="E1400">
        <v>80</v>
      </c>
      <c r="F1400" s="2" t="s">
        <v>232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4"/>
      <c r="C1401" s="2" t="s">
        <v>209</v>
      </c>
      <c r="E1401">
        <v>26498</v>
      </c>
      <c r="F1401" s="2" t="s">
        <v>233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4">
        <v>0.61458333333333337</v>
      </c>
      <c r="C1402" s="2" t="s">
        <v>22</v>
      </c>
      <c r="D1402">
        <v>0</v>
      </c>
      <c r="E1402">
        <v>929</v>
      </c>
      <c r="F1402" s="2" t="s">
        <v>232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4">
        <v>0.45833333333333331</v>
      </c>
      <c r="C1403" s="2" t="s">
        <v>91</v>
      </c>
      <c r="D1403">
        <v>0</v>
      </c>
      <c r="E1403">
        <v>24</v>
      </c>
      <c r="F1403" s="2" t="s">
        <v>232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4">
        <v>0.33333333333333331</v>
      </c>
      <c r="C1404" s="2" t="s">
        <v>52</v>
      </c>
      <c r="D1404">
        <v>0</v>
      </c>
      <c r="E1404">
        <v>79</v>
      </c>
      <c r="F1404" s="2" t="s">
        <v>232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4">
        <v>0.33333333333333331</v>
      </c>
      <c r="C1405" s="2" t="s">
        <v>15</v>
      </c>
      <c r="D1405">
        <v>0</v>
      </c>
      <c r="E1405">
        <v>1489</v>
      </c>
      <c r="F1405" s="2" t="s">
        <v>232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4">
        <v>0</v>
      </c>
      <c r="C1406" s="2" t="s">
        <v>17</v>
      </c>
      <c r="D1406">
        <v>0</v>
      </c>
      <c r="E1406">
        <v>768</v>
      </c>
      <c r="F1406" s="2" t="s">
        <v>232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4">
        <v>0.41666666666666669</v>
      </c>
      <c r="C1407" s="2" t="s">
        <v>13</v>
      </c>
      <c r="D1407">
        <v>0</v>
      </c>
      <c r="E1407">
        <v>904</v>
      </c>
      <c r="F1407" s="2" t="s">
        <v>232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4">
        <v>0</v>
      </c>
      <c r="C1408" s="2" t="s">
        <v>26</v>
      </c>
      <c r="D1408">
        <v>0</v>
      </c>
      <c r="E1408">
        <v>890</v>
      </c>
      <c r="F1408" s="2" t="s">
        <v>232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375</v>
      </c>
    </row>
    <row r="1409" spans="1:12" x14ac:dyDescent="0.4">
      <c r="A1409" s="1">
        <v>43936</v>
      </c>
      <c r="B1409" s="4">
        <v>0</v>
      </c>
      <c r="C1409" s="2" t="s">
        <v>8</v>
      </c>
      <c r="D1409">
        <v>20489</v>
      </c>
      <c r="E1409">
        <v>4613</v>
      </c>
      <c r="F1409" s="2" t="s">
        <v>220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305</v>
      </c>
    </row>
    <row r="1410" spans="1:12" x14ac:dyDescent="0.4">
      <c r="A1410" s="1">
        <v>43936</v>
      </c>
      <c r="B1410" s="4">
        <v>0</v>
      </c>
      <c r="C1410" s="2" t="s">
        <v>28</v>
      </c>
      <c r="D1410">
        <v>0</v>
      </c>
      <c r="E1410">
        <v>105</v>
      </c>
      <c r="F1410" s="2" t="s">
        <v>232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360</v>
      </c>
    </row>
    <row r="1411" spans="1:12" x14ac:dyDescent="0.4">
      <c r="A1411" s="1">
        <v>43936</v>
      </c>
      <c r="B1411" s="4">
        <v>0</v>
      </c>
      <c r="C1411" s="2" t="s">
        <v>105</v>
      </c>
      <c r="D1411">
        <v>0</v>
      </c>
      <c r="E1411">
        <v>759</v>
      </c>
      <c r="F1411" s="2" t="s">
        <v>232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307</v>
      </c>
    </row>
    <row r="1412" spans="1:12" x14ac:dyDescent="0.4">
      <c r="A1412" s="1">
        <v>43936</v>
      </c>
      <c r="B1412" s="4">
        <v>0</v>
      </c>
      <c r="C1412" s="2" t="s">
        <v>38</v>
      </c>
      <c r="D1412">
        <v>0</v>
      </c>
      <c r="E1412">
        <v>188</v>
      </c>
      <c r="F1412" s="2" t="s">
        <v>232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374</v>
      </c>
    </row>
    <row r="1413" spans="1:12" x14ac:dyDescent="0.4">
      <c r="A1413" s="1">
        <v>43936</v>
      </c>
      <c r="B1413" s="4">
        <v>0.45833333333333331</v>
      </c>
      <c r="C1413" s="2" t="s">
        <v>50</v>
      </c>
      <c r="D1413">
        <v>0</v>
      </c>
      <c r="E1413">
        <v>596</v>
      </c>
      <c r="F1413" s="2" t="s">
        <v>232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4">
        <v>0</v>
      </c>
      <c r="C1414" s="2" t="s">
        <v>29</v>
      </c>
      <c r="D1414">
        <v>0</v>
      </c>
      <c r="E1414">
        <v>612</v>
      </c>
      <c r="F1414" s="2" t="s">
        <v>232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259</v>
      </c>
    </row>
    <row r="1415" spans="1:12" x14ac:dyDescent="0.4">
      <c r="A1415" s="1">
        <v>43936</v>
      </c>
      <c r="B1415" s="4">
        <v>0</v>
      </c>
      <c r="C1415" s="2" t="s">
        <v>77</v>
      </c>
      <c r="D1415">
        <v>0</v>
      </c>
      <c r="E1415">
        <v>106</v>
      </c>
      <c r="F1415" s="2" t="s">
        <v>232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250</v>
      </c>
    </row>
    <row r="1416" spans="1:12" x14ac:dyDescent="0.4">
      <c r="A1416" s="1">
        <v>43936</v>
      </c>
      <c r="B1416" s="4">
        <v>0.64236111111111116</v>
      </c>
      <c r="C1416" s="2" t="s">
        <v>86</v>
      </c>
      <c r="D1416">
        <v>0</v>
      </c>
      <c r="E1416">
        <v>64</v>
      </c>
      <c r="F1416" s="2" t="s">
        <v>232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4">
        <v>0</v>
      </c>
      <c r="C1417" s="2" t="s">
        <v>33</v>
      </c>
      <c r="D1417">
        <v>0</v>
      </c>
      <c r="E1417">
        <v>676</v>
      </c>
      <c r="F1417" s="2" t="s">
        <v>232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4">
        <v>0.39583333333333331</v>
      </c>
      <c r="C1418" s="2" t="s">
        <v>115</v>
      </c>
      <c r="D1418">
        <v>0</v>
      </c>
      <c r="E1418">
        <v>59</v>
      </c>
      <c r="F1418" s="2" t="s">
        <v>232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376</v>
      </c>
    </row>
    <row r="1419" spans="1:12" x14ac:dyDescent="0.4">
      <c r="A1419" s="1">
        <v>43936</v>
      </c>
      <c r="B1419" s="4">
        <v>0</v>
      </c>
      <c r="C1419" s="2" t="s">
        <v>61</v>
      </c>
      <c r="D1419">
        <v>0</v>
      </c>
      <c r="E1419">
        <v>329</v>
      </c>
      <c r="F1419" s="2" t="s">
        <v>232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284</v>
      </c>
    </row>
    <row r="1420" spans="1:12" x14ac:dyDescent="0.4">
      <c r="A1420" s="1">
        <v>43936</v>
      </c>
      <c r="B1420" s="4">
        <v>0</v>
      </c>
      <c r="C1420" s="2" t="s">
        <v>39</v>
      </c>
      <c r="D1420">
        <v>0</v>
      </c>
      <c r="E1420">
        <v>261</v>
      </c>
      <c r="F1420" s="2" t="s">
        <v>232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377</v>
      </c>
    </row>
    <row r="1421" spans="1:12" x14ac:dyDescent="0.4">
      <c r="A1421" s="1">
        <v>43936</v>
      </c>
      <c r="B1421" s="4">
        <v>0</v>
      </c>
      <c r="C1421" s="2" t="s">
        <v>98</v>
      </c>
      <c r="D1421">
        <v>0</v>
      </c>
      <c r="E1421">
        <v>303</v>
      </c>
      <c r="F1421" s="2" t="s">
        <v>232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4">
        <v>0.33333333333333331</v>
      </c>
      <c r="C1422" s="2" t="s">
        <v>9</v>
      </c>
      <c r="D1422">
        <v>0</v>
      </c>
      <c r="E1422">
        <v>2927</v>
      </c>
      <c r="F1422" s="2" t="s">
        <v>232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306</v>
      </c>
    </row>
    <row r="1423" spans="1:12" x14ac:dyDescent="0.4">
      <c r="A1423" s="1">
        <v>43936</v>
      </c>
      <c r="B1423" s="4">
        <v>0.66666666666666663</v>
      </c>
      <c r="C1423" s="2" t="s">
        <v>83</v>
      </c>
      <c r="D1423">
        <v>0</v>
      </c>
      <c r="E1423">
        <v>78</v>
      </c>
      <c r="F1423" s="2" t="s">
        <v>232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4">
        <v>0</v>
      </c>
      <c r="C1424" s="2" t="s">
        <v>18</v>
      </c>
      <c r="D1424">
        <v>0</v>
      </c>
      <c r="E1424">
        <v>4968</v>
      </c>
      <c r="F1424" s="2" t="s">
        <v>232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4">
        <v>0</v>
      </c>
      <c r="C1425" s="2" t="s">
        <v>20</v>
      </c>
      <c r="D1425">
        <v>0</v>
      </c>
      <c r="E1425">
        <v>1723</v>
      </c>
      <c r="F1425" s="2" t="s">
        <v>232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326</v>
      </c>
    </row>
    <row r="1426" spans="1:12" x14ac:dyDescent="0.4">
      <c r="A1426" s="1">
        <v>43936</v>
      </c>
      <c r="B1426" s="4">
        <v>0.33333333333333331</v>
      </c>
      <c r="C1426" s="2" t="s">
        <v>41</v>
      </c>
      <c r="D1426">
        <v>0</v>
      </c>
      <c r="E1426">
        <v>171</v>
      </c>
      <c r="F1426" s="2" t="s">
        <v>232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283</v>
      </c>
    </row>
    <row r="1427" spans="1:12" x14ac:dyDescent="0.4">
      <c r="A1427" s="1">
        <v>43936</v>
      </c>
      <c r="B1427" s="4">
        <v>0.60416666666666663</v>
      </c>
      <c r="C1427" s="2" t="s">
        <v>12</v>
      </c>
      <c r="D1427">
        <v>0</v>
      </c>
      <c r="E1427">
        <v>3112</v>
      </c>
      <c r="F1427" s="2" t="s">
        <v>232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4">
        <v>0</v>
      </c>
      <c r="C1428" s="2" t="s">
        <v>10</v>
      </c>
      <c r="D1428">
        <v>0</v>
      </c>
      <c r="E1428">
        <v>80</v>
      </c>
      <c r="F1428" s="2" t="s">
        <v>232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4"/>
      <c r="C1429" s="2" t="s">
        <v>209</v>
      </c>
      <c r="E1429">
        <v>26813</v>
      </c>
      <c r="F1429" s="2" t="s">
        <v>228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4">
        <v>0.61458333333333337</v>
      </c>
      <c r="C1430" s="2" t="s">
        <v>22</v>
      </c>
      <c r="D1430">
        <v>0</v>
      </c>
      <c r="E1430">
        <v>943</v>
      </c>
      <c r="F1430" s="2" t="s">
        <v>232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4">
        <v>0.45833333333333331</v>
      </c>
      <c r="C1431" s="2" t="s">
        <v>91</v>
      </c>
      <c r="D1431">
        <v>0</v>
      </c>
      <c r="E1431">
        <v>24</v>
      </c>
      <c r="F1431" s="2" t="s">
        <v>232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4">
        <v>0.33333333333333331</v>
      </c>
      <c r="C1432" s="2" t="s">
        <v>52</v>
      </c>
      <c r="D1432">
        <v>0</v>
      </c>
      <c r="E1432">
        <v>79</v>
      </c>
      <c r="F1432" s="2" t="s">
        <v>232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4">
        <v>0.33333333333333331</v>
      </c>
      <c r="C1433" s="2" t="s">
        <v>15</v>
      </c>
      <c r="D1433">
        <v>0</v>
      </c>
      <c r="E1433">
        <v>1515</v>
      </c>
      <c r="F1433" s="2" t="s">
        <v>232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4">
        <v>0</v>
      </c>
      <c r="C1434" s="2" t="s">
        <v>17</v>
      </c>
      <c r="D1434">
        <v>0</v>
      </c>
      <c r="E1434">
        <v>781</v>
      </c>
      <c r="F1434" s="2" t="s">
        <v>232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4">
        <v>0.375</v>
      </c>
      <c r="C1435" s="2" t="s">
        <v>13</v>
      </c>
      <c r="D1435">
        <v>0</v>
      </c>
      <c r="E1435">
        <v>912</v>
      </c>
      <c r="F1435" s="2" t="s">
        <v>232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4">
        <v>0</v>
      </c>
      <c r="C1436" s="2" t="s">
        <v>26</v>
      </c>
      <c r="D1436">
        <v>0</v>
      </c>
      <c r="E1436">
        <v>907</v>
      </c>
      <c r="F1436" s="2" t="s">
        <v>232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375</v>
      </c>
    </row>
    <row r="1437" spans="1:12" x14ac:dyDescent="0.4">
      <c r="A1437" s="1">
        <v>43937</v>
      </c>
      <c r="B1437" s="4">
        <v>0</v>
      </c>
      <c r="C1437" s="2" t="s">
        <v>8</v>
      </c>
      <c r="D1437">
        <v>21121</v>
      </c>
      <c r="E1437">
        <v>4680</v>
      </c>
      <c r="F1437" s="2" t="s">
        <v>214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305</v>
      </c>
    </row>
    <row r="1438" spans="1:12" x14ac:dyDescent="0.4">
      <c r="A1438" s="1">
        <v>43937</v>
      </c>
      <c r="B1438" s="4">
        <v>0</v>
      </c>
      <c r="C1438" s="2" t="s">
        <v>28</v>
      </c>
      <c r="D1438">
        <v>0</v>
      </c>
      <c r="E1438">
        <v>106</v>
      </c>
      <c r="F1438" s="2" t="s">
        <v>232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360</v>
      </c>
    </row>
    <row r="1439" spans="1:12" x14ac:dyDescent="0.4">
      <c r="A1439" s="1">
        <v>43937</v>
      </c>
      <c r="B1439" s="4">
        <v>0</v>
      </c>
      <c r="C1439" s="2" t="s">
        <v>105</v>
      </c>
      <c r="D1439">
        <v>0</v>
      </c>
      <c r="E1439">
        <v>764</v>
      </c>
      <c r="F1439" s="2" t="s">
        <v>232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307</v>
      </c>
    </row>
    <row r="1440" spans="1:12" x14ac:dyDescent="0.4">
      <c r="A1440" s="1">
        <v>43937</v>
      </c>
      <c r="B1440" s="4">
        <v>0</v>
      </c>
      <c r="C1440" s="2" t="s">
        <v>38</v>
      </c>
      <c r="D1440">
        <v>0</v>
      </c>
      <c r="E1440">
        <v>189</v>
      </c>
      <c r="F1440" s="2" t="s">
        <v>232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374</v>
      </c>
    </row>
    <row r="1441" spans="1:12" x14ac:dyDescent="0.4">
      <c r="A1441" s="1">
        <v>43937</v>
      </c>
      <c r="B1441" s="4">
        <v>0.52083333333333337</v>
      </c>
      <c r="C1441" s="2" t="s">
        <v>50</v>
      </c>
      <c r="D1441">
        <v>0</v>
      </c>
      <c r="E1441">
        <v>599</v>
      </c>
      <c r="F1441" s="2" t="s">
        <v>232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4">
        <v>0</v>
      </c>
      <c r="C1442" s="2" t="s">
        <v>29</v>
      </c>
      <c r="D1442">
        <v>0</v>
      </c>
      <c r="E1442">
        <v>621</v>
      </c>
      <c r="F1442" s="2" t="s">
        <v>232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259</v>
      </c>
    </row>
    <row r="1443" spans="1:12" x14ac:dyDescent="0.4">
      <c r="A1443" s="1">
        <v>43937</v>
      </c>
      <c r="B1443" s="4">
        <v>0</v>
      </c>
      <c r="C1443" s="2" t="s">
        <v>77</v>
      </c>
      <c r="D1443">
        <v>0</v>
      </c>
      <c r="E1443">
        <v>106</v>
      </c>
      <c r="F1443" s="2" t="s">
        <v>232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250</v>
      </c>
    </row>
    <row r="1444" spans="1:12" x14ac:dyDescent="0.4">
      <c r="A1444" s="1">
        <v>43937</v>
      </c>
      <c r="B1444" s="4">
        <v>0.64583333333333337</v>
      </c>
      <c r="C1444" s="2" t="s">
        <v>86</v>
      </c>
      <c r="D1444">
        <v>0</v>
      </c>
      <c r="E1444">
        <v>65</v>
      </c>
      <c r="F1444" s="2" t="s">
        <v>232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4">
        <v>0</v>
      </c>
      <c r="C1445" s="2" t="s">
        <v>33</v>
      </c>
      <c r="D1445">
        <v>0</v>
      </c>
      <c r="E1445">
        <v>680</v>
      </c>
      <c r="F1445" s="2" t="s">
        <v>232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4">
        <v>0.39583333333333331</v>
      </c>
      <c r="C1446" s="2" t="s">
        <v>115</v>
      </c>
      <c r="D1446">
        <v>0</v>
      </c>
      <c r="E1446">
        <v>60</v>
      </c>
      <c r="F1446" s="2" t="s">
        <v>232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376</v>
      </c>
    </row>
    <row r="1447" spans="1:12" x14ac:dyDescent="0.4">
      <c r="A1447" s="1">
        <v>43937</v>
      </c>
      <c r="B1447" s="4">
        <v>0</v>
      </c>
      <c r="C1447" s="2" t="s">
        <v>61</v>
      </c>
      <c r="D1447">
        <v>0</v>
      </c>
      <c r="E1447">
        <v>343</v>
      </c>
      <c r="F1447" s="2" t="s">
        <v>232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284</v>
      </c>
    </row>
    <row r="1448" spans="1:12" x14ac:dyDescent="0.4">
      <c r="A1448" s="1">
        <v>43937</v>
      </c>
      <c r="B1448" s="4">
        <v>0</v>
      </c>
      <c r="C1448" s="2" t="s">
        <v>39</v>
      </c>
      <c r="D1448">
        <v>0</v>
      </c>
      <c r="E1448">
        <v>265</v>
      </c>
      <c r="F1448" s="2" t="s">
        <v>232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377</v>
      </c>
    </row>
    <row r="1449" spans="1:12" x14ac:dyDescent="0.4">
      <c r="A1449" s="1">
        <v>43937</v>
      </c>
      <c r="B1449" s="4">
        <v>0</v>
      </c>
      <c r="C1449" s="2" t="s">
        <v>98</v>
      </c>
      <c r="D1449">
        <v>0</v>
      </c>
      <c r="E1449">
        <v>309</v>
      </c>
      <c r="F1449" s="2" t="s">
        <v>232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4">
        <v>0.33333333333333331</v>
      </c>
      <c r="C1450" s="2" t="s">
        <v>9</v>
      </c>
      <c r="D1450">
        <v>0</v>
      </c>
      <c r="E1450">
        <v>2953</v>
      </c>
      <c r="F1450" s="2" t="s">
        <v>232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306</v>
      </c>
    </row>
    <row r="1451" spans="1:12" x14ac:dyDescent="0.4">
      <c r="A1451" s="1">
        <v>43937</v>
      </c>
      <c r="B1451" s="4">
        <v>0.625</v>
      </c>
      <c r="C1451" s="2" t="s">
        <v>83</v>
      </c>
      <c r="D1451">
        <v>0</v>
      </c>
      <c r="E1451">
        <v>78</v>
      </c>
      <c r="F1451" s="2" t="s">
        <v>232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4">
        <v>0</v>
      </c>
      <c r="C1452" s="2" t="s">
        <v>18</v>
      </c>
      <c r="D1452">
        <v>0</v>
      </c>
      <c r="E1452">
        <v>4997</v>
      </c>
      <c r="F1452" s="2" t="s">
        <v>232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4">
        <v>0</v>
      </c>
      <c r="C1453" s="2" t="s">
        <v>20</v>
      </c>
      <c r="D1453">
        <v>0</v>
      </c>
      <c r="E1453">
        <v>1740</v>
      </c>
      <c r="F1453" s="2" t="s">
        <v>232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326</v>
      </c>
    </row>
    <row r="1454" spans="1:12" x14ac:dyDescent="0.4">
      <c r="A1454" s="1">
        <v>43937</v>
      </c>
      <c r="B1454" s="4">
        <v>0.33333333333333331</v>
      </c>
      <c r="C1454" s="2" t="s">
        <v>41</v>
      </c>
      <c r="D1454">
        <v>0</v>
      </c>
      <c r="E1454">
        <v>171</v>
      </c>
      <c r="F1454" s="2" t="s">
        <v>232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283</v>
      </c>
    </row>
    <row r="1455" spans="1:12" x14ac:dyDescent="0.4">
      <c r="A1455" s="1">
        <v>43937</v>
      </c>
      <c r="B1455" s="4">
        <v>0.60416666666666663</v>
      </c>
      <c r="C1455" s="2" t="s">
        <v>12</v>
      </c>
      <c r="D1455">
        <v>0</v>
      </c>
      <c r="E1455">
        <v>3147</v>
      </c>
      <c r="F1455" s="2" t="s">
        <v>232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4">
        <v>0</v>
      </c>
      <c r="C1456" s="2" t="s">
        <v>10</v>
      </c>
      <c r="D1456">
        <v>0</v>
      </c>
      <c r="E1456">
        <v>80</v>
      </c>
      <c r="F1456" s="2" t="s">
        <v>232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4"/>
      <c r="C1457" s="2" t="s">
        <v>209</v>
      </c>
      <c r="E1457">
        <v>27114</v>
      </c>
      <c r="F1457" s="2" t="s">
        <v>347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4">
        <v>0.61458333333333337</v>
      </c>
      <c r="C1458" s="2" t="s">
        <v>22</v>
      </c>
      <c r="D1458">
        <v>0</v>
      </c>
      <c r="E1458">
        <v>960</v>
      </c>
      <c r="F1458" s="2" t="s">
        <v>232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4">
        <v>0.45833333333333331</v>
      </c>
      <c r="C1459" s="2" t="s">
        <v>91</v>
      </c>
      <c r="D1459">
        <v>0</v>
      </c>
      <c r="E1459">
        <v>24</v>
      </c>
      <c r="F1459" s="2" t="s">
        <v>232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4">
        <v>0.5</v>
      </c>
      <c r="C1460" s="2" t="s">
        <v>52</v>
      </c>
      <c r="D1460">
        <v>0</v>
      </c>
      <c r="E1460">
        <v>82</v>
      </c>
      <c r="F1460" s="2" t="s">
        <v>232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4">
        <v>0.33333333333333331</v>
      </c>
      <c r="C1461" s="2" t="s">
        <v>15</v>
      </c>
      <c r="D1461">
        <v>0</v>
      </c>
      <c r="E1461">
        <v>1553</v>
      </c>
      <c r="F1461" s="2" t="s">
        <v>232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4">
        <v>0</v>
      </c>
      <c r="C1462" s="2" t="s">
        <v>17</v>
      </c>
      <c r="D1462">
        <v>0</v>
      </c>
      <c r="E1462">
        <v>794</v>
      </c>
      <c r="F1462" s="2" t="s">
        <v>232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4">
        <v>0.375</v>
      </c>
      <c r="C1463" s="2" t="s">
        <v>13</v>
      </c>
      <c r="D1463">
        <v>0</v>
      </c>
      <c r="E1463">
        <v>918</v>
      </c>
      <c r="F1463" s="2" t="s">
        <v>232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4">
        <v>0</v>
      </c>
      <c r="C1464" s="2" t="s">
        <v>26</v>
      </c>
      <c r="D1464">
        <v>0</v>
      </c>
      <c r="E1464">
        <v>930</v>
      </c>
      <c r="F1464" s="2" t="s">
        <v>232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375</v>
      </c>
    </row>
    <row r="1465" spans="1:12" x14ac:dyDescent="0.4">
      <c r="A1465" s="1">
        <v>43938</v>
      </c>
      <c r="B1465" s="4">
        <v>0</v>
      </c>
      <c r="C1465" s="2" t="s">
        <v>8</v>
      </c>
      <c r="D1465">
        <v>21511</v>
      </c>
      <c r="E1465">
        <v>4724</v>
      </c>
      <c r="F1465" s="2" t="s">
        <v>225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305</v>
      </c>
    </row>
    <row r="1466" spans="1:12" x14ac:dyDescent="0.4">
      <c r="A1466" s="1">
        <v>43938</v>
      </c>
      <c r="B1466" s="4">
        <v>0.54166666666666663</v>
      </c>
      <c r="C1466" s="2" t="s">
        <v>28</v>
      </c>
      <c r="D1466">
        <v>0</v>
      </c>
      <c r="E1466">
        <v>108</v>
      </c>
      <c r="F1466" s="2" t="s">
        <v>232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360</v>
      </c>
    </row>
    <row r="1467" spans="1:12" x14ac:dyDescent="0.4">
      <c r="A1467" s="1">
        <v>43938</v>
      </c>
      <c r="B1467" s="4">
        <v>0</v>
      </c>
      <c r="C1467" s="2" t="s">
        <v>105</v>
      </c>
      <c r="D1467">
        <v>0</v>
      </c>
      <c r="E1467">
        <v>770</v>
      </c>
      <c r="F1467" s="2" t="s">
        <v>232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307</v>
      </c>
    </row>
    <row r="1468" spans="1:12" x14ac:dyDescent="0.4">
      <c r="A1468" s="1">
        <v>43938</v>
      </c>
      <c r="B1468" s="4">
        <v>0</v>
      </c>
      <c r="C1468" s="2" t="s">
        <v>38</v>
      </c>
      <c r="D1468">
        <v>0</v>
      </c>
      <c r="E1468">
        <v>191</v>
      </c>
      <c r="F1468" s="2" t="s">
        <v>232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374</v>
      </c>
    </row>
    <row r="1469" spans="1:12" x14ac:dyDescent="0.4">
      <c r="A1469" s="1">
        <v>43938</v>
      </c>
      <c r="B1469" s="4">
        <v>0.45833333333333331</v>
      </c>
      <c r="C1469" s="2" t="s">
        <v>50</v>
      </c>
      <c r="D1469">
        <v>0</v>
      </c>
      <c r="E1469">
        <v>607</v>
      </c>
      <c r="F1469" s="2" t="s">
        <v>232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4">
        <v>0</v>
      </c>
      <c r="C1470" s="2" t="s">
        <v>29</v>
      </c>
      <c r="D1470">
        <v>0</v>
      </c>
      <c r="E1470">
        <v>630</v>
      </c>
      <c r="F1470" s="2" t="s">
        <v>232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259</v>
      </c>
    </row>
    <row r="1471" spans="1:12" x14ac:dyDescent="0.4">
      <c r="A1471" s="1">
        <v>43938</v>
      </c>
      <c r="B1471" s="4">
        <v>0</v>
      </c>
      <c r="C1471" s="2" t="s">
        <v>77</v>
      </c>
      <c r="D1471">
        <v>0</v>
      </c>
      <c r="E1471">
        <v>107</v>
      </c>
      <c r="F1471" s="2" t="s">
        <v>232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250</v>
      </c>
    </row>
    <row r="1472" spans="1:12" x14ac:dyDescent="0.4">
      <c r="A1472" s="1">
        <v>43938</v>
      </c>
      <c r="B1472" s="4">
        <v>0.66666666666666663</v>
      </c>
      <c r="C1472" s="2" t="s">
        <v>86</v>
      </c>
      <c r="D1472">
        <v>0</v>
      </c>
      <c r="E1472">
        <v>66</v>
      </c>
      <c r="F1472" s="2" t="s">
        <v>232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4">
        <v>0</v>
      </c>
      <c r="C1473" s="2" t="s">
        <v>33</v>
      </c>
      <c r="D1473">
        <v>0</v>
      </c>
      <c r="E1473">
        <v>693</v>
      </c>
      <c r="F1473" s="2" t="s">
        <v>232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4">
        <v>0.39583333333333331</v>
      </c>
      <c r="C1474" s="2" t="s">
        <v>115</v>
      </c>
      <c r="D1474">
        <v>0</v>
      </c>
      <c r="E1474">
        <v>60</v>
      </c>
      <c r="F1474" s="2" t="s">
        <v>232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376</v>
      </c>
    </row>
    <row r="1475" spans="1:12" x14ac:dyDescent="0.4">
      <c r="A1475" s="1">
        <v>43938</v>
      </c>
      <c r="B1475" s="4">
        <v>0</v>
      </c>
      <c r="C1475" s="2" t="s">
        <v>61</v>
      </c>
      <c r="D1475">
        <v>0</v>
      </c>
      <c r="E1475">
        <v>350</v>
      </c>
      <c r="F1475" s="2" t="s">
        <v>232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284</v>
      </c>
    </row>
    <row r="1476" spans="1:12" x14ac:dyDescent="0.4">
      <c r="A1476" s="1">
        <v>43938</v>
      </c>
      <c r="B1476" s="4">
        <v>0</v>
      </c>
      <c r="C1476" s="2" t="s">
        <v>39</v>
      </c>
      <c r="D1476">
        <v>0</v>
      </c>
      <c r="E1476">
        <v>266</v>
      </c>
      <c r="F1476" s="2" t="s">
        <v>232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377</v>
      </c>
    </row>
    <row r="1477" spans="1:12" x14ac:dyDescent="0.4">
      <c r="A1477" s="1">
        <v>43938</v>
      </c>
      <c r="B1477" s="4">
        <v>0</v>
      </c>
      <c r="C1477" s="2" t="s">
        <v>98</v>
      </c>
      <c r="D1477">
        <v>0</v>
      </c>
      <c r="E1477">
        <v>322</v>
      </c>
      <c r="F1477" s="2" t="s">
        <v>232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4">
        <v>0.33333333333333331</v>
      </c>
      <c r="C1478" s="2" t="s">
        <v>9</v>
      </c>
      <c r="D1478">
        <v>0</v>
      </c>
      <c r="E1478">
        <v>2977</v>
      </c>
      <c r="F1478" s="2" t="s">
        <v>232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306</v>
      </c>
    </row>
    <row r="1479" spans="1:12" x14ac:dyDescent="0.4">
      <c r="A1479" s="1">
        <v>43938</v>
      </c>
      <c r="B1479" s="4">
        <v>0.58333333333333337</v>
      </c>
      <c r="C1479" s="2" t="s">
        <v>83</v>
      </c>
      <c r="D1479">
        <v>0</v>
      </c>
      <c r="E1479">
        <v>78</v>
      </c>
      <c r="F1479" s="2" t="s">
        <v>232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4">
        <v>0</v>
      </c>
      <c r="C1480" s="2" t="s">
        <v>18</v>
      </c>
      <c r="D1480">
        <v>0</v>
      </c>
      <c r="E1480">
        <v>5029</v>
      </c>
      <c r="F1480" s="2" t="s">
        <v>232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4">
        <v>0</v>
      </c>
      <c r="C1481" s="2" t="s">
        <v>20</v>
      </c>
      <c r="D1481">
        <v>0</v>
      </c>
      <c r="E1481">
        <v>1760</v>
      </c>
      <c r="F1481" s="2" t="s">
        <v>232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326</v>
      </c>
    </row>
    <row r="1482" spans="1:12" x14ac:dyDescent="0.4">
      <c r="A1482" s="1">
        <v>43938</v>
      </c>
      <c r="B1482" s="4">
        <v>0.33333333333333331</v>
      </c>
      <c r="C1482" s="2" t="s">
        <v>41</v>
      </c>
      <c r="D1482">
        <v>0</v>
      </c>
      <c r="E1482">
        <v>172</v>
      </c>
      <c r="F1482" s="2" t="s">
        <v>232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283</v>
      </c>
    </row>
    <row r="1483" spans="1:12" x14ac:dyDescent="0.4">
      <c r="A1483" s="1">
        <v>43938</v>
      </c>
      <c r="B1483" s="4">
        <v>0.60416666666666663</v>
      </c>
      <c r="C1483" s="2" t="s">
        <v>12</v>
      </c>
      <c r="D1483">
        <v>0</v>
      </c>
      <c r="E1483">
        <v>3170</v>
      </c>
      <c r="F1483" s="2" t="s">
        <v>232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4">
        <v>0</v>
      </c>
      <c r="C1484" s="2" t="s">
        <v>10</v>
      </c>
      <c r="D1484">
        <v>0</v>
      </c>
      <c r="E1484">
        <v>81</v>
      </c>
      <c r="F1484" s="2" t="s">
        <v>232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4"/>
      <c r="C1485" s="2" t="s">
        <v>209</v>
      </c>
      <c r="E1485">
        <v>27422</v>
      </c>
      <c r="F1485" s="2" t="s">
        <v>228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4">
        <v>0.61458333333333337</v>
      </c>
      <c r="C1486" s="2" t="s">
        <v>22</v>
      </c>
      <c r="D1486">
        <v>0</v>
      </c>
      <c r="E1486">
        <v>987</v>
      </c>
      <c r="F1486" s="2" t="s">
        <v>232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243</v>
      </c>
    </row>
    <row r="1487" spans="1:12" x14ac:dyDescent="0.4">
      <c r="A1487" s="1">
        <v>43939</v>
      </c>
      <c r="B1487" s="4"/>
      <c r="C1487" s="2" t="s">
        <v>91</v>
      </c>
      <c r="E1487">
        <v>24</v>
      </c>
      <c r="F1487" s="2" t="s">
        <v>232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4"/>
      <c r="C1488" s="2" t="s">
        <v>52</v>
      </c>
      <c r="E1488">
        <v>83</v>
      </c>
      <c r="F1488" s="2" t="s">
        <v>232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4">
        <v>0.33333333333333331</v>
      </c>
      <c r="C1489" s="2" t="s">
        <v>15</v>
      </c>
      <c r="D1489">
        <v>0</v>
      </c>
      <c r="E1489">
        <v>1586</v>
      </c>
      <c r="F1489" s="2" t="s">
        <v>232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4">
        <v>0</v>
      </c>
      <c r="C1490" s="2" t="s">
        <v>17</v>
      </c>
      <c r="D1490">
        <v>0</v>
      </c>
      <c r="E1490">
        <v>798</v>
      </c>
      <c r="F1490" s="2" t="s">
        <v>232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4">
        <v>0.40625</v>
      </c>
      <c r="C1491" s="2" t="s">
        <v>13</v>
      </c>
      <c r="D1491">
        <v>0</v>
      </c>
      <c r="E1491">
        <v>924</v>
      </c>
      <c r="F1491" s="2" t="s">
        <v>232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244</v>
      </c>
    </row>
    <row r="1492" spans="1:12" x14ac:dyDescent="0.4">
      <c r="A1492" s="1">
        <v>43939</v>
      </c>
      <c r="B1492" s="4">
        <v>0</v>
      </c>
      <c r="C1492" s="2" t="s">
        <v>26</v>
      </c>
      <c r="D1492">
        <v>0</v>
      </c>
      <c r="E1492">
        <v>956</v>
      </c>
      <c r="F1492" s="2" t="s">
        <v>232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375</v>
      </c>
    </row>
    <row r="1493" spans="1:12" x14ac:dyDescent="0.4">
      <c r="A1493" s="1">
        <v>43939</v>
      </c>
      <c r="B1493" s="4">
        <v>0</v>
      </c>
      <c r="C1493" s="2" t="s">
        <v>8</v>
      </c>
      <c r="D1493">
        <v>21908</v>
      </c>
      <c r="E1493">
        <v>4769</v>
      </c>
      <c r="F1493" s="2" t="s">
        <v>217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305</v>
      </c>
    </row>
    <row r="1494" spans="1:12" x14ac:dyDescent="0.4">
      <c r="A1494" s="1">
        <v>43939</v>
      </c>
      <c r="B1494" s="4">
        <v>0.54166666666666663</v>
      </c>
      <c r="C1494" s="2" t="s">
        <v>28</v>
      </c>
      <c r="D1494">
        <v>0</v>
      </c>
      <c r="E1494">
        <v>111</v>
      </c>
      <c r="F1494" s="2" t="s">
        <v>232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360</v>
      </c>
    </row>
    <row r="1495" spans="1:12" x14ac:dyDescent="0.4">
      <c r="A1495" s="1">
        <v>43939</v>
      </c>
      <c r="B1495" s="4">
        <v>0</v>
      </c>
      <c r="C1495" s="2" t="s">
        <v>105</v>
      </c>
      <c r="D1495">
        <v>0</v>
      </c>
      <c r="E1495">
        <v>773</v>
      </c>
      <c r="F1495" s="2" t="s">
        <v>232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307</v>
      </c>
    </row>
    <row r="1496" spans="1:12" x14ac:dyDescent="0.4">
      <c r="A1496" s="1">
        <v>43939</v>
      </c>
      <c r="B1496" s="4">
        <v>0</v>
      </c>
      <c r="C1496" s="2" t="s">
        <v>38</v>
      </c>
      <c r="D1496">
        <v>0</v>
      </c>
      <c r="E1496">
        <v>192</v>
      </c>
      <c r="F1496" s="2" t="s">
        <v>232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374</v>
      </c>
    </row>
    <row r="1497" spans="1:12" x14ac:dyDescent="0.4">
      <c r="A1497" s="1">
        <v>43939</v>
      </c>
      <c r="B1497" s="4">
        <v>0.52083333333333337</v>
      </c>
      <c r="C1497" s="2" t="s">
        <v>50</v>
      </c>
      <c r="D1497">
        <v>0</v>
      </c>
      <c r="E1497">
        <v>623</v>
      </c>
      <c r="F1497" s="2" t="s">
        <v>232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4">
        <v>0</v>
      </c>
      <c r="C1498" s="2" t="s">
        <v>29</v>
      </c>
      <c r="D1498">
        <v>0</v>
      </c>
      <c r="E1498">
        <v>633</v>
      </c>
      <c r="F1498" s="2" t="s">
        <v>232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259</v>
      </c>
    </row>
    <row r="1499" spans="1:12" x14ac:dyDescent="0.4">
      <c r="A1499" s="1">
        <v>43939</v>
      </c>
      <c r="B1499" s="4">
        <v>0</v>
      </c>
      <c r="C1499" s="2" t="s">
        <v>77</v>
      </c>
      <c r="D1499">
        <v>0</v>
      </c>
      <c r="E1499">
        <v>108</v>
      </c>
      <c r="F1499" s="2" t="s">
        <v>232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250</v>
      </c>
    </row>
    <row r="1500" spans="1:12" x14ac:dyDescent="0.4">
      <c r="A1500" s="1">
        <v>43939</v>
      </c>
      <c r="B1500" s="4"/>
      <c r="C1500" s="2" t="s">
        <v>86</v>
      </c>
      <c r="E1500">
        <v>66</v>
      </c>
      <c r="F1500" s="2" t="s">
        <v>232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4">
        <v>0</v>
      </c>
      <c r="C1501" s="2" t="s">
        <v>33</v>
      </c>
      <c r="D1501">
        <v>0</v>
      </c>
      <c r="E1501">
        <v>699</v>
      </c>
      <c r="F1501" s="2" t="s">
        <v>232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4">
        <v>0.39583333333333331</v>
      </c>
      <c r="C1502" s="2" t="s">
        <v>115</v>
      </c>
      <c r="D1502">
        <v>0</v>
      </c>
      <c r="E1502">
        <v>61</v>
      </c>
      <c r="F1502" s="2" t="s">
        <v>232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376</v>
      </c>
    </row>
    <row r="1503" spans="1:12" x14ac:dyDescent="0.4">
      <c r="A1503" s="1">
        <v>43939</v>
      </c>
      <c r="B1503" s="4">
        <v>0</v>
      </c>
      <c r="C1503" s="2" t="s">
        <v>61</v>
      </c>
      <c r="D1503">
        <v>0</v>
      </c>
      <c r="E1503">
        <v>353</v>
      </c>
      <c r="F1503" s="2" t="s">
        <v>232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284</v>
      </c>
    </row>
    <row r="1504" spans="1:12" x14ac:dyDescent="0.4">
      <c r="A1504" s="1">
        <v>43939</v>
      </c>
      <c r="B1504" s="4">
        <v>0</v>
      </c>
      <c r="C1504" s="2" t="s">
        <v>39</v>
      </c>
      <c r="D1504">
        <v>0</v>
      </c>
      <c r="E1504">
        <v>266</v>
      </c>
      <c r="F1504" s="2" t="s">
        <v>232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377</v>
      </c>
    </row>
    <row r="1505" spans="1:12" x14ac:dyDescent="0.4">
      <c r="A1505" s="1">
        <v>43939</v>
      </c>
      <c r="B1505" s="4">
        <v>0</v>
      </c>
      <c r="C1505" s="2" t="s">
        <v>98</v>
      </c>
      <c r="D1505">
        <v>0</v>
      </c>
      <c r="E1505">
        <v>333</v>
      </c>
      <c r="F1505" s="2" t="s">
        <v>232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4">
        <v>0.33333333333333331</v>
      </c>
      <c r="C1506" s="2" t="s">
        <v>9</v>
      </c>
      <c r="D1506">
        <v>0</v>
      </c>
      <c r="E1506">
        <v>2994</v>
      </c>
      <c r="F1506" s="2" t="s">
        <v>232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306</v>
      </c>
    </row>
    <row r="1507" spans="1:12" x14ac:dyDescent="0.4">
      <c r="A1507" s="1">
        <v>43939</v>
      </c>
      <c r="B1507" s="4">
        <v>0.625</v>
      </c>
      <c r="C1507" s="2" t="s">
        <v>83</v>
      </c>
      <c r="D1507">
        <v>0</v>
      </c>
      <c r="E1507">
        <v>78</v>
      </c>
      <c r="F1507" s="2" t="s">
        <v>232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4">
        <v>0</v>
      </c>
      <c r="C1508" s="2" t="s">
        <v>18</v>
      </c>
      <c r="D1508">
        <v>0</v>
      </c>
      <c r="E1508">
        <v>5051</v>
      </c>
      <c r="F1508" s="2" t="s">
        <v>232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4">
        <v>0</v>
      </c>
      <c r="C1509" s="2" t="s">
        <v>20</v>
      </c>
      <c r="D1509">
        <v>0</v>
      </c>
      <c r="E1509">
        <v>1769</v>
      </c>
      <c r="F1509" s="2" t="s">
        <v>232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326</v>
      </c>
    </row>
    <row r="1510" spans="1:12" x14ac:dyDescent="0.4">
      <c r="A1510" s="1">
        <v>43939</v>
      </c>
      <c r="B1510" s="4">
        <v>0.33333333333333331</v>
      </c>
      <c r="C1510" s="2" t="s">
        <v>41</v>
      </c>
      <c r="D1510">
        <v>0</v>
      </c>
      <c r="E1510">
        <v>174</v>
      </c>
      <c r="F1510" s="2" t="s">
        <v>232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283</v>
      </c>
    </row>
    <row r="1511" spans="1:12" x14ac:dyDescent="0.4">
      <c r="A1511" s="1">
        <v>43939</v>
      </c>
      <c r="B1511" s="4">
        <v>0.60416666666666663</v>
      </c>
      <c r="C1511" s="2" t="s">
        <v>12</v>
      </c>
      <c r="D1511">
        <v>0</v>
      </c>
      <c r="E1511">
        <v>3209</v>
      </c>
      <c r="F1511" s="2" t="s">
        <v>232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4">
        <v>0</v>
      </c>
      <c r="C1512" s="2" t="s">
        <v>10</v>
      </c>
      <c r="D1512">
        <v>0</v>
      </c>
      <c r="E1512">
        <v>81</v>
      </c>
      <c r="F1512" s="2" t="s">
        <v>232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245</v>
      </c>
    </row>
    <row r="1513" spans="1:12" x14ac:dyDescent="0.4">
      <c r="A1513" s="1">
        <v>43939</v>
      </c>
      <c r="B1513" s="4"/>
      <c r="C1513" s="2" t="s">
        <v>209</v>
      </c>
      <c r="E1513">
        <v>27701</v>
      </c>
      <c r="F1513" s="2" t="s">
        <v>229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4">
        <v>0.61458333333333337</v>
      </c>
      <c r="C1514" s="2" t="s">
        <v>22</v>
      </c>
      <c r="D1514">
        <v>0</v>
      </c>
      <c r="E1514">
        <v>1003</v>
      </c>
      <c r="F1514" s="2" t="s">
        <v>232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243</v>
      </c>
    </row>
    <row r="1515" spans="1:12" x14ac:dyDescent="0.4">
      <c r="A1515" s="1">
        <v>43940</v>
      </c>
      <c r="B1515" s="4">
        <v>0.45833333333333331</v>
      </c>
      <c r="C1515" s="2" t="s">
        <v>91</v>
      </c>
      <c r="D1515">
        <v>0</v>
      </c>
      <c r="E1515">
        <v>24</v>
      </c>
      <c r="F1515" s="2" t="s">
        <v>232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4"/>
      <c r="C1516" s="2" t="s">
        <v>52</v>
      </c>
      <c r="E1516">
        <v>85</v>
      </c>
      <c r="F1516" s="2" t="s">
        <v>232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4">
        <v>0.33333333333333331</v>
      </c>
      <c r="C1517" s="2" t="s">
        <v>15</v>
      </c>
      <c r="D1517">
        <v>0</v>
      </c>
      <c r="E1517">
        <v>1599</v>
      </c>
      <c r="F1517" s="2" t="s">
        <v>232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4">
        <v>0</v>
      </c>
      <c r="C1518" s="2" t="s">
        <v>17</v>
      </c>
      <c r="D1518">
        <v>0</v>
      </c>
      <c r="E1518">
        <v>803</v>
      </c>
      <c r="F1518" s="2" t="s">
        <v>232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4">
        <v>0.41666666666666669</v>
      </c>
      <c r="C1519" s="2" t="s">
        <v>13</v>
      </c>
      <c r="D1519">
        <v>0</v>
      </c>
      <c r="E1519">
        <v>927</v>
      </c>
      <c r="F1519" s="2" t="s">
        <v>232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246</v>
      </c>
    </row>
    <row r="1520" spans="1:12" x14ac:dyDescent="0.4">
      <c r="A1520" s="1">
        <v>43940</v>
      </c>
      <c r="B1520" s="4">
        <v>0</v>
      </c>
      <c r="C1520" s="2" t="s">
        <v>26</v>
      </c>
      <c r="D1520">
        <v>0</v>
      </c>
      <c r="E1520">
        <v>980</v>
      </c>
      <c r="F1520" s="2" t="s">
        <v>232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375</v>
      </c>
    </row>
    <row r="1521" spans="1:12" x14ac:dyDescent="0.4">
      <c r="A1521" s="1">
        <v>43940</v>
      </c>
      <c r="B1521" s="4">
        <v>0</v>
      </c>
      <c r="C1521" s="2" t="s">
        <v>8</v>
      </c>
      <c r="D1521">
        <v>22063</v>
      </c>
      <c r="E1521">
        <v>4779</v>
      </c>
      <c r="F1521" s="2" t="s">
        <v>211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305</v>
      </c>
    </row>
    <row r="1522" spans="1:12" x14ac:dyDescent="0.4">
      <c r="A1522" s="1">
        <v>43940</v>
      </c>
      <c r="B1522" s="4">
        <v>0.54166666666666663</v>
      </c>
      <c r="C1522" s="2" t="s">
        <v>28</v>
      </c>
      <c r="D1522">
        <v>0</v>
      </c>
      <c r="E1522">
        <v>111</v>
      </c>
      <c r="F1522" s="2" t="s">
        <v>232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360</v>
      </c>
    </row>
    <row r="1523" spans="1:12" x14ac:dyDescent="0.4">
      <c r="A1523" s="1">
        <v>43940</v>
      </c>
      <c r="B1523" s="4">
        <v>0</v>
      </c>
      <c r="C1523" s="2" t="s">
        <v>105</v>
      </c>
      <c r="D1523">
        <v>0</v>
      </c>
      <c r="E1523">
        <v>778</v>
      </c>
      <c r="F1523" s="2" t="s">
        <v>232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307</v>
      </c>
    </row>
    <row r="1524" spans="1:12" x14ac:dyDescent="0.4">
      <c r="A1524" s="1">
        <v>43940</v>
      </c>
      <c r="B1524" s="4">
        <v>0</v>
      </c>
      <c r="C1524" s="2" t="s">
        <v>38</v>
      </c>
      <c r="D1524">
        <v>0</v>
      </c>
      <c r="E1524">
        <v>192</v>
      </c>
      <c r="F1524" s="2" t="s">
        <v>232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374</v>
      </c>
    </row>
    <row r="1525" spans="1:12" x14ac:dyDescent="0.4">
      <c r="A1525" s="1">
        <v>43940</v>
      </c>
      <c r="B1525" s="4">
        <v>0.45833333333333331</v>
      </c>
      <c r="C1525" s="2" t="s">
        <v>50</v>
      </c>
      <c r="D1525">
        <v>0</v>
      </c>
      <c r="E1525">
        <v>626</v>
      </c>
      <c r="F1525" s="2" t="s">
        <v>232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4">
        <v>0</v>
      </c>
      <c r="C1526" s="2" t="s">
        <v>29</v>
      </c>
      <c r="D1526">
        <v>0</v>
      </c>
      <c r="E1526">
        <v>634</v>
      </c>
      <c r="F1526" s="2" t="s">
        <v>232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259</v>
      </c>
    </row>
    <row r="1527" spans="1:12" x14ac:dyDescent="0.4">
      <c r="A1527" s="1">
        <v>43940</v>
      </c>
      <c r="B1527" s="4">
        <v>0</v>
      </c>
      <c r="C1527" s="2" t="s">
        <v>77</v>
      </c>
      <c r="D1527">
        <v>0</v>
      </c>
      <c r="E1527">
        <v>108</v>
      </c>
      <c r="F1527" s="2" t="s">
        <v>232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250</v>
      </c>
    </row>
    <row r="1528" spans="1:12" x14ac:dyDescent="0.4">
      <c r="A1528" s="1">
        <v>43940</v>
      </c>
      <c r="B1528" s="4"/>
      <c r="C1528" s="2" t="s">
        <v>86</v>
      </c>
      <c r="E1528">
        <v>67</v>
      </c>
      <c r="F1528" s="2" t="s">
        <v>232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4">
        <v>0</v>
      </c>
      <c r="C1529" s="2" t="s">
        <v>33</v>
      </c>
      <c r="D1529">
        <v>0</v>
      </c>
      <c r="E1529">
        <v>705</v>
      </c>
      <c r="F1529" s="2" t="s">
        <v>232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4">
        <v>0.39583333333333331</v>
      </c>
      <c r="C1530" s="2" t="s">
        <v>115</v>
      </c>
      <c r="D1530">
        <v>0</v>
      </c>
      <c r="E1530">
        <v>62</v>
      </c>
      <c r="F1530" s="2" t="s">
        <v>232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376</v>
      </c>
    </row>
    <row r="1531" spans="1:12" x14ac:dyDescent="0.4">
      <c r="A1531" s="1">
        <v>43940</v>
      </c>
      <c r="B1531" s="4">
        <v>0</v>
      </c>
      <c r="C1531" s="2" t="s">
        <v>61</v>
      </c>
      <c r="D1531">
        <v>0</v>
      </c>
      <c r="E1531">
        <v>355</v>
      </c>
      <c r="F1531" s="2" t="s">
        <v>232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284</v>
      </c>
    </row>
    <row r="1532" spans="1:12" x14ac:dyDescent="0.4">
      <c r="A1532" s="1">
        <v>43940</v>
      </c>
      <c r="B1532" s="4">
        <v>0</v>
      </c>
      <c r="C1532" s="2" t="s">
        <v>39</v>
      </c>
      <c r="D1532">
        <v>0</v>
      </c>
      <c r="E1532">
        <v>268</v>
      </c>
      <c r="F1532" s="2" t="s">
        <v>232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377</v>
      </c>
    </row>
    <row r="1533" spans="1:12" x14ac:dyDescent="0.4">
      <c r="A1533" s="1">
        <v>43940</v>
      </c>
      <c r="B1533" s="4">
        <v>0</v>
      </c>
      <c r="C1533" s="2" t="s">
        <v>98</v>
      </c>
      <c r="D1533">
        <v>0</v>
      </c>
      <c r="E1533">
        <v>334</v>
      </c>
      <c r="F1533" s="2" t="s">
        <v>232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4">
        <v>0.33333333333333331</v>
      </c>
      <c r="C1534" s="2" t="s">
        <v>9</v>
      </c>
      <c r="D1534">
        <v>0</v>
      </c>
      <c r="E1534">
        <v>3032</v>
      </c>
      <c r="F1534" s="2" t="s">
        <v>232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306</v>
      </c>
    </row>
    <row r="1535" spans="1:12" x14ac:dyDescent="0.4">
      <c r="A1535" s="1">
        <v>43940</v>
      </c>
      <c r="B1535" s="4">
        <v>0.54166666666666663</v>
      </c>
      <c r="C1535" s="2" t="s">
        <v>83</v>
      </c>
      <c r="D1535">
        <v>0</v>
      </c>
      <c r="E1535">
        <v>78</v>
      </c>
      <c r="F1535" s="2" t="s">
        <v>232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4">
        <v>0</v>
      </c>
      <c r="C1536" s="2" t="s">
        <v>18</v>
      </c>
      <c r="D1536">
        <v>0</v>
      </c>
      <c r="E1536">
        <v>5062</v>
      </c>
      <c r="F1536" s="2" t="s">
        <v>232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4">
        <v>0</v>
      </c>
      <c r="C1537" s="2" t="s">
        <v>20</v>
      </c>
      <c r="D1537">
        <v>0</v>
      </c>
      <c r="E1537">
        <v>1776</v>
      </c>
      <c r="F1537" s="2" t="s">
        <v>232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326</v>
      </c>
    </row>
    <row r="1538" spans="1:12" x14ac:dyDescent="0.4">
      <c r="A1538" s="1">
        <v>43940</v>
      </c>
      <c r="B1538" s="4">
        <v>0.33333333333333331</v>
      </c>
      <c r="C1538" s="2" t="s">
        <v>41</v>
      </c>
      <c r="D1538">
        <v>0</v>
      </c>
      <c r="E1538">
        <v>175</v>
      </c>
      <c r="F1538" s="2" t="s">
        <v>232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283</v>
      </c>
    </row>
    <row r="1539" spans="1:12" x14ac:dyDescent="0.4">
      <c r="A1539" s="1">
        <v>43940</v>
      </c>
      <c r="B1539" s="4">
        <v>0.60416666666666663</v>
      </c>
      <c r="C1539" s="2" t="s">
        <v>12</v>
      </c>
      <c r="D1539">
        <v>0</v>
      </c>
      <c r="E1539">
        <v>3236</v>
      </c>
      <c r="F1539" s="2" t="s">
        <v>232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4">
        <v>0</v>
      </c>
      <c r="C1540" s="2" t="s">
        <v>10</v>
      </c>
      <c r="D1540">
        <v>0</v>
      </c>
      <c r="E1540">
        <v>81</v>
      </c>
      <c r="F1540" s="2" t="s">
        <v>232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247</v>
      </c>
    </row>
    <row r="1541" spans="1:12" x14ac:dyDescent="0.4">
      <c r="A1541" s="1">
        <v>43940</v>
      </c>
      <c r="B1541" s="4"/>
      <c r="C1541" s="2" t="s">
        <v>209</v>
      </c>
      <c r="E1541">
        <v>27880</v>
      </c>
      <c r="F1541" s="2" t="s">
        <v>292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4">
        <v>0.61458333333333337</v>
      </c>
      <c r="C1542" s="2" t="s">
        <v>22</v>
      </c>
      <c r="D1542">
        <v>0</v>
      </c>
      <c r="E1542">
        <v>1012</v>
      </c>
      <c r="F1542" s="2" t="s">
        <v>232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243</v>
      </c>
    </row>
    <row r="1543" spans="1:12" x14ac:dyDescent="0.4">
      <c r="A1543" s="1">
        <v>43941</v>
      </c>
      <c r="B1543" s="4">
        <v>0.45833333333333331</v>
      </c>
      <c r="C1543" s="2" t="s">
        <v>91</v>
      </c>
      <c r="D1543">
        <v>0</v>
      </c>
      <c r="E1543">
        <v>24</v>
      </c>
      <c r="F1543" s="2" t="s">
        <v>232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4">
        <v>0.54166666666666663</v>
      </c>
      <c r="C1544" s="2" t="s">
        <v>52</v>
      </c>
      <c r="D1544">
        <v>0</v>
      </c>
      <c r="E1544">
        <v>86</v>
      </c>
      <c r="F1544" s="2" t="s">
        <v>232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4">
        <v>0.33333333333333331</v>
      </c>
      <c r="C1545" s="2" t="s">
        <v>15</v>
      </c>
      <c r="D1545">
        <v>0</v>
      </c>
      <c r="E1545">
        <v>1613</v>
      </c>
      <c r="F1545" s="2" t="s">
        <v>232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4">
        <v>0</v>
      </c>
      <c r="C1546" s="2" t="s">
        <v>17</v>
      </c>
      <c r="D1546">
        <v>0</v>
      </c>
      <c r="E1546">
        <v>806</v>
      </c>
      <c r="F1546" s="2" t="s">
        <v>232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4">
        <v>0.39583333333333331</v>
      </c>
      <c r="C1547" s="2" t="s">
        <v>13</v>
      </c>
      <c r="D1547">
        <v>0</v>
      </c>
      <c r="E1547">
        <v>928</v>
      </c>
      <c r="F1547" s="2" t="s">
        <v>232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248</v>
      </c>
    </row>
    <row r="1548" spans="1:12" x14ac:dyDescent="0.4">
      <c r="A1548" s="1">
        <v>43941</v>
      </c>
      <c r="B1548" s="4">
        <v>0</v>
      </c>
      <c r="C1548" s="2" t="s">
        <v>26</v>
      </c>
      <c r="D1548">
        <v>0</v>
      </c>
      <c r="E1548">
        <v>989</v>
      </c>
      <c r="F1548" s="2" t="s">
        <v>232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375</v>
      </c>
    </row>
    <row r="1549" spans="1:12" x14ac:dyDescent="0.4">
      <c r="A1549" s="1">
        <v>43941</v>
      </c>
      <c r="B1549" s="4">
        <v>0</v>
      </c>
      <c r="C1549" s="2" t="s">
        <v>8</v>
      </c>
      <c r="D1549">
        <v>22415</v>
      </c>
      <c r="E1549">
        <v>4806</v>
      </c>
      <c r="F1549" s="2" t="s">
        <v>215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305</v>
      </c>
    </row>
    <row r="1550" spans="1:12" x14ac:dyDescent="0.4">
      <c r="A1550" s="1">
        <v>43941</v>
      </c>
      <c r="B1550" s="4">
        <v>0.54166666666666663</v>
      </c>
      <c r="C1550" s="2" t="s">
        <v>28</v>
      </c>
      <c r="D1550">
        <v>0</v>
      </c>
      <c r="E1550">
        <v>114</v>
      </c>
      <c r="F1550" s="2" t="s">
        <v>232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360</v>
      </c>
    </row>
    <row r="1551" spans="1:12" x14ac:dyDescent="0.4">
      <c r="A1551" s="1">
        <v>43941</v>
      </c>
      <c r="B1551" s="4">
        <v>0</v>
      </c>
      <c r="C1551" s="2" t="s">
        <v>105</v>
      </c>
      <c r="D1551">
        <v>0</v>
      </c>
      <c r="E1551">
        <v>785</v>
      </c>
      <c r="F1551" s="2" t="s">
        <v>232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307</v>
      </c>
    </row>
    <row r="1552" spans="1:12" x14ac:dyDescent="0.4">
      <c r="A1552" s="1">
        <v>43941</v>
      </c>
      <c r="B1552" s="4">
        <v>0</v>
      </c>
      <c r="C1552" s="2" t="s">
        <v>38</v>
      </c>
      <c r="D1552">
        <v>0</v>
      </c>
      <c r="E1552">
        <v>195</v>
      </c>
      <c r="F1552" s="2" t="s">
        <v>232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374</v>
      </c>
    </row>
    <row r="1553" spans="1:12" x14ac:dyDescent="0.4">
      <c r="A1553" s="1">
        <v>43941</v>
      </c>
      <c r="B1553" s="4">
        <v>0.45833333333333331</v>
      </c>
      <c r="C1553" s="2" t="s">
        <v>50</v>
      </c>
      <c r="D1553">
        <v>0</v>
      </c>
      <c r="E1553">
        <v>633</v>
      </c>
      <c r="F1553" s="2" t="s">
        <v>232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4">
        <v>0</v>
      </c>
      <c r="C1554" s="2" t="s">
        <v>29</v>
      </c>
      <c r="D1554">
        <v>0</v>
      </c>
      <c r="E1554">
        <v>643</v>
      </c>
      <c r="F1554" s="2" t="s">
        <v>232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259</v>
      </c>
    </row>
    <row r="1555" spans="1:12" x14ac:dyDescent="0.4">
      <c r="A1555" s="1">
        <v>43941</v>
      </c>
      <c r="B1555" s="4">
        <v>0</v>
      </c>
      <c r="C1555" s="2" t="s">
        <v>77</v>
      </c>
      <c r="D1555">
        <v>0</v>
      </c>
      <c r="E1555">
        <v>108</v>
      </c>
      <c r="F1555" s="2" t="s">
        <v>232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250</v>
      </c>
    </row>
    <row r="1556" spans="1:12" x14ac:dyDescent="0.4">
      <c r="A1556" s="1">
        <v>43941</v>
      </c>
      <c r="B1556" s="4">
        <v>0.625</v>
      </c>
      <c r="C1556" s="2" t="s">
        <v>86</v>
      </c>
      <c r="D1556">
        <v>0</v>
      </c>
      <c r="E1556">
        <v>67</v>
      </c>
      <c r="F1556" s="2" t="s">
        <v>232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4">
        <v>0</v>
      </c>
      <c r="C1557" s="2" t="s">
        <v>33</v>
      </c>
      <c r="D1557">
        <v>0</v>
      </c>
      <c r="E1557">
        <v>711</v>
      </c>
      <c r="F1557" s="2" t="s">
        <v>232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4">
        <v>0.39583333333333331</v>
      </c>
      <c r="C1558" s="2" t="s">
        <v>115</v>
      </c>
      <c r="D1558">
        <v>0</v>
      </c>
      <c r="E1558">
        <v>63</v>
      </c>
      <c r="F1558" s="2" t="s">
        <v>232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376</v>
      </c>
    </row>
    <row r="1559" spans="1:12" x14ac:dyDescent="0.4">
      <c r="A1559" s="1">
        <v>43941</v>
      </c>
      <c r="B1559" s="4">
        <v>0</v>
      </c>
      <c r="C1559" s="2" t="s">
        <v>61</v>
      </c>
      <c r="D1559">
        <v>0</v>
      </c>
      <c r="E1559">
        <v>355</v>
      </c>
      <c r="F1559" s="2" t="s">
        <v>232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284</v>
      </c>
    </row>
    <row r="1560" spans="1:12" x14ac:dyDescent="0.4">
      <c r="A1560" s="1">
        <v>43941</v>
      </c>
      <c r="B1560" s="4">
        <v>0</v>
      </c>
      <c r="C1560" s="2" t="s">
        <v>39</v>
      </c>
      <c r="D1560">
        <v>0</v>
      </c>
      <c r="E1560">
        <v>272</v>
      </c>
      <c r="F1560" s="2" t="s">
        <v>232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377</v>
      </c>
    </row>
    <row r="1561" spans="1:12" x14ac:dyDescent="0.4">
      <c r="A1561" s="1">
        <v>43941</v>
      </c>
      <c r="B1561" s="4">
        <v>0</v>
      </c>
      <c r="C1561" s="2" t="s">
        <v>98</v>
      </c>
      <c r="D1561">
        <v>0</v>
      </c>
      <c r="E1561">
        <v>336</v>
      </c>
      <c r="F1561" s="2" t="s">
        <v>232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4">
        <v>0.33333333333333331</v>
      </c>
      <c r="C1562" s="2" t="s">
        <v>9</v>
      </c>
      <c r="D1562">
        <v>0</v>
      </c>
      <c r="E1562">
        <v>3058</v>
      </c>
      <c r="F1562" s="2" t="s">
        <v>232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306</v>
      </c>
    </row>
    <row r="1563" spans="1:12" x14ac:dyDescent="0.4">
      <c r="A1563" s="1">
        <v>43941</v>
      </c>
      <c r="B1563" s="4">
        <v>0.58333333333333337</v>
      </c>
      <c r="C1563" s="2" t="s">
        <v>83</v>
      </c>
      <c r="D1563">
        <v>0</v>
      </c>
      <c r="E1563">
        <v>78</v>
      </c>
      <c r="F1563" s="2" t="s">
        <v>232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4">
        <v>0</v>
      </c>
      <c r="C1564" s="2" t="s">
        <v>18</v>
      </c>
      <c r="D1564">
        <v>0</v>
      </c>
      <c r="E1564">
        <v>5094</v>
      </c>
      <c r="F1564" s="2" t="s">
        <v>232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4">
        <v>0</v>
      </c>
      <c r="C1565" s="2" t="s">
        <v>20</v>
      </c>
      <c r="D1565">
        <v>0</v>
      </c>
      <c r="E1565">
        <v>1793</v>
      </c>
      <c r="F1565" s="2" t="s">
        <v>232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326</v>
      </c>
    </row>
    <row r="1566" spans="1:12" x14ac:dyDescent="0.4">
      <c r="A1566" s="1">
        <v>43941</v>
      </c>
      <c r="B1566" s="4">
        <v>0.33333333333333331</v>
      </c>
      <c r="C1566" s="2" t="s">
        <v>41</v>
      </c>
      <c r="D1566">
        <v>0</v>
      </c>
      <c r="E1566">
        <v>175</v>
      </c>
      <c r="F1566" s="2" t="s">
        <v>232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283</v>
      </c>
    </row>
    <row r="1567" spans="1:12" x14ac:dyDescent="0.4">
      <c r="A1567" s="1">
        <v>43941</v>
      </c>
      <c r="B1567" s="4">
        <v>0.60416666666666663</v>
      </c>
      <c r="C1567" s="2" t="s">
        <v>12</v>
      </c>
      <c r="D1567">
        <v>0</v>
      </c>
      <c r="E1567">
        <v>3252</v>
      </c>
      <c r="F1567" s="2" t="s">
        <v>232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4">
        <v>0</v>
      </c>
      <c r="C1568" s="2" t="s">
        <v>10</v>
      </c>
      <c r="D1568">
        <v>0</v>
      </c>
      <c r="E1568">
        <v>81</v>
      </c>
      <c r="F1568" s="2" t="s">
        <v>232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249</v>
      </c>
    </row>
    <row r="1569" spans="1:12" x14ac:dyDescent="0.4">
      <c r="A1569" s="1">
        <v>43941</v>
      </c>
      <c r="B1569" s="4"/>
      <c r="C1569" s="2" t="s">
        <v>209</v>
      </c>
      <c r="E1569">
        <v>28077</v>
      </c>
      <c r="F1569" s="2" t="s">
        <v>348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4">
        <v>0.61458333333333337</v>
      </c>
      <c r="C1570" s="2" t="s">
        <v>22</v>
      </c>
      <c r="D1570">
        <v>0</v>
      </c>
      <c r="E1570">
        <v>1017</v>
      </c>
      <c r="F1570" s="2" t="s">
        <v>232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251</v>
      </c>
    </row>
    <row r="1571" spans="1:12" x14ac:dyDescent="0.4">
      <c r="A1571" s="1">
        <v>43942</v>
      </c>
      <c r="B1571" s="4">
        <v>0.45833333333333331</v>
      </c>
      <c r="C1571" s="2" t="s">
        <v>91</v>
      </c>
      <c r="D1571">
        <v>0</v>
      </c>
      <c r="E1571">
        <v>24</v>
      </c>
      <c r="F1571" s="2" t="s">
        <v>232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4">
        <v>0.54166666666666663</v>
      </c>
      <c r="C1572" s="2" t="s">
        <v>52</v>
      </c>
      <c r="D1572">
        <v>0</v>
      </c>
      <c r="E1572">
        <v>86</v>
      </c>
      <c r="F1572" s="2" t="s">
        <v>232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4">
        <v>0.33333333333333331</v>
      </c>
      <c r="C1573" s="2" t="s">
        <v>15</v>
      </c>
      <c r="D1573">
        <v>0</v>
      </c>
      <c r="E1573">
        <v>1622</v>
      </c>
      <c r="F1573" s="2" t="s">
        <v>232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4">
        <v>0</v>
      </c>
      <c r="C1574" s="2" t="s">
        <v>17</v>
      </c>
      <c r="D1574">
        <v>0</v>
      </c>
      <c r="E1574">
        <v>809</v>
      </c>
      <c r="F1574" s="2" t="s">
        <v>232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4">
        <v>0.38541666666666669</v>
      </c>
      <c r="C1575" s="2" t="s">
        <v>13</v>
      </c>
      <c r="D1575">
        <v>0</v>
      </c>
      <c r="E1575">
        <v>928</v>
      </c>
      <c r="F1575" s="2" t="s">
        <v>232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252</v>
      </c>
    </row>
    <row r="1576" spans="1:12" x14ac:dyDescent="0.4">
      <c r="A1576" s="1">
        <v>43942</v>
      </c>
      <c r="B1576" s="4">
        <v>0</v>
      </c>
      <c r="C1576" s="2" t="s">
        <v>26</v>
      </c>
      <c r="D1576">
        <v>0</v>
      </c>
      <c r="E1576">
        <v>995</v>
      </c>
      <c r="F1576" s="2" t="s">
        <v>232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375</v>
      </c>
    </row>
    <row r="1577" spans="1:12" x14ac:dyDescent="0.4">
      <c r="A1577" s="1">
        <v>43942</v>
      </c>
      <c r="B1577" s="4">
        <v>0</v>
      </c>
      <c r="C1577" s="2" t="s">
        <v>8</v>
      </c>
      <c r="D1577">
        <v>22899</v>
      </c>
      <c r="E1577">
        <v>4840</v>
      </c>
      <c r="F1577" s="2" t="s">
        <v>213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305</v>
      </c>
    </row>
    <row r="1578" spans="1:12" x14ac:dyDescent="0.4">
      <c r="A1578" s="1">
        <v>43942</v>
      </c>
      <c r="B1578" s="4">
        <v>0.5625</v>
      </c>
      <c r="C1578" s="2" t="s">
        <v>28</v>
      </c>
      <c r="D1578">
        <v>0</v>
      </c>
      <c r="E1578">
        <v>115</v>
      </c>
      <c r="F1578" s="2" t="s">
        <v>232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360</v>
      </c>
    </row>
    <row r="1579" spans="1:12" x14ac:dyDescent="0.4">
      <c r="A1579" s="1">
        <v>43942</v>
      </c>
      <c r="B1579" s="4">
        <v>0</v>
      </c>
      <c r="C1579" s="2" t="s">
        <v>105</v>
      </c>
      <c r="D1579">
        <v>0</v>
      </c>
      <c r="E1579">
        <v>787</v>
      </c>
      <c r="F1579" s="2" t="s">
        <v>232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307</v>
      </c>
    </row>
    <row r="1580" spans="1:12" x14ac:dyDescent="0.4">
      <c r="A1580" s="1">
        <v>43942</v>
      </c>
      <c r="B1580" s="4">
        <v>0</v>
      </c>
      <c r="C1580" s="2" t="s">
        <v>38</v>
      </c>
      <c r="D1580">
        <v>0</v>
      </c>
      <c r="E1580">
        <v>195</v>
      </c>
      <c r="F1580" s="2" t="s">
        <v>232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374</v>
      </c>
    </row>
    <row r="1581" spans="1:12" x14ac:dyDescent="0.4">
      <c r="A1581" s="1">
        <v>43942</v>
      </c>
      <c r="B1581" s="4">
        <v>0.5</v>
      </c>
      <c r="C1581" s="2" t="s">
        <v>50</v>
      </c>
      <c r="D1581">
        <v>0</v>
      </c>
      <c r="E1581">
        <v>643</v>
      </c>
      <c r="F1581" s="2" t="s">
        <v>232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4">
        <v>0</v>
      </c>
      <c r="C1582" s="2" t="s">
        <v>29</v>
      </c>
      <c r="D1582">
        <v>0</v>
      </c>
      <c r="E1582">
        <v>648</v>
      </c>
      <c r="F1582" s="2" t="s">
        <v>232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259</v>
      </c>
    </row>
    <row r="1583" spans="1:12" x14ac:dyDescent="0.4">
      <c r="A1583" s="1">
        <v>43942</v>
      </c>
      <c r="B1583" s="4">
        <v>0</v>
      </c>
      <c r="C1583" s="2" t="s">
        <v>77</v>
      </c>
      <c r="D1583">
        <v>0</v>
      </c>
      <c r="E1583">
        <v>108</v>
      </c>
      <c r="F1583" s="2" t="s">
        <v>232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250</v>
      </c>
    </row>
    <row r="1584" spans="1:12" x14ac:dyDescent="0.4">
      <c r="A1584" s="1">
        <v>43942</v>
      </c>
      <c r="B1584" s="4">
        <v>0.47916666666666669</v>
      </c>
      <c r="C1584" s="2" t="s">
        <v>86</v>
      </c>
      <c r="D1584">
        <v>0</v>
      </c>
      <c r="E1584">
        <v>67</v>
      </c>
      <c r="F1584" s="2" t="s">
        <v>232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4">
        <v>0</v>
      </c>
      <c r="C1585" s="2" t="s">
        <v>33</v>
      </c>
      <c r="D1585">
        <v>0</v>
      </c>
      <c r="E1585">
        <v>718</v>
      </c>
      <c r="F1585" s="2" t="s">
        <v>232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4">
        <v>0.39583333333333331</v>
      </c>
      <c r="C1586" s="2" t="s">
        <v>115</v>
      </c>
      <c r="D1586">
        <v>0</v>
      </c>
      <c r="E1586">
        <v>63</v>
      </c>
      <c r="F1586" s="2" t="s">
        <v>232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376</v>
      </c>
    </row>
    <row r="1587" spans="1:12" x14ac:dyDescent="0.4">
      <c r="A1587" s="1">
        <v>43942</v>
      </c>
      <c r="B1587" s="4">
        <v>0</v>
      </c>
      <c r="C1587" s="2" t="s">
        <v>61</v>
      </c>
      <c r="D1587">
        <v>0</v>
      </c>
      <c r="E1587">
        <v>359</v>
      </c>
      <c r="F1587" s="2" t="s">
        <v>232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284</v>
      </c>
    </row>
    <row r="1588" spans="1:12" x14ac:dyDescent="0.4">
      <c r="A1588" s="1">
        <v>43942</v>
      </c>
      <c r="B1588" s="4">
        <v>0.41666666666666669</v>
      </c>
      <c r="C1588" s="2" t="s">
        <v>39</v>
      </c>
      <c r="D1588">
        <v>0</v>
      </c>
      <c r="E1588">
        <v>276</v>
      </c>
      <c r="F1588" s="2" t="s">
        <v>232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377</v>
      </c>
    </row>
    <row r="1589" spans="1:12" x14ac:dyDescent="0.4">
      <c r="A1589" s="1">
        <v>43942</v>
      </c>
      <c r="B1589" s="4">
        <v>0</v>
      </c>
      <c r="C1589" s="2" t="s">
        <v>98</v>
      </c>
      <c r="D1589">
        <v>0</v>
      </c>
      <c r="E1589">
        <v>340</v>
      </c>
      <c r="F1589" s="2" t="s">
        <v>232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4">
        <v>0.33333333333333331</v>
      </c>
      <c r="C1590" s="2" t="s">
        <v>9</v>
      </c>
      <c r="D1590">
        <v>0</v>
      </c>
      <c r="E1590">
        <v>3065</v>
      </c>
      <c r="F1590" s="2" t="s">
        <v>232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306</v>
      </c>
    </row>
    <row r="1591" spans="1:12" x14ac:dyDescent="0.4">
      <c r="A1591" s="1">
        <v>43942</v>
      </c>
      <c r="B1591" s="4">
        <v>0.70833333333333337</v>
      </c>
      <c r="C1591" s="2" t="s">
        <v>83</v>
      </c>
      <c r="D1591">
        <v>0</v>
      </c>
      <c r="E1591">
        <v>78</v>
      </c>
      <c r="F1591" s="2" t="s">
        <v>232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4">
        <v>0</v>
      </c>
      <c r="C1592" s="2" t="s">
        <v>18</v>
      </c>
      <c r="D1592">
        <v>0</v>
      </c>
      <c r="E1592">
        <v>5126</v>
      </c>
      <c r="F1592" s="2" t="s">
        <v>232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4">
        <v>0</v>
      </c>
      <c r="C1593" s="2" t="s">
        <v>20</v>
      </c>
      <c r="D1593">
        <v>0</v>
      </c>
      <c r="E1593">
        <v>1800</v>
      </c>
      <c r="F1593" s="2" t="s">
        <v>232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326</v>
      </c>
    </row>
    <row r="1594" spans="1:12" x14ac:dyDescent="0.4">
      <c r="A1594" s="1">
        <v>43942</v>
      </c>
      <c r="B1594" s="4">
        <v>0.33333333333333331</v>
      </c>
      <c r="C1594" s="2" t="s">
        <v>41</v>
      </c>
      <c r="D1594">
        <v>0</v>
      </c>
      <c r="E1594">
        <v>176</v>
      </c>
      <c r="F1594" s="2" t="s">
        <v>232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283</v>
      </c>
    </row>
    <row r="1595" spans="1:12" x14ac:dyDescent="0.4">
      <c r="A1595" s="1">
        <v>43942</v>
      </c>
      <c r="B1595" s="4">
        <v>0.60416666666666663</v>
      </c>
      <c r="C1595" s="2" t="s">
        <v>12</v>
      </c>
      <c r="D1595">
        <v>0</v>
      </c>
      <c r="E1595">
        <v>3277</v>
      </c>
      <c r="F1595" s="2" t="s">
        <v>232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4">
        <v>0</v>
      </c>
      <c r="C1596" s="2" t="s">
        <v>10</v>
      </c>
      <c r="D1596">
        <v>0</v>
      </c>
      <c r="E1596">
        <v>81</v>
      </c>
      <c r="F1596" s="2" t="s">
        <v>232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253</v>
      </c>
    </row>
    <row r="1597" spans="1:12" x14ac:dyDescent="0.4">
      <c r="A1597" s="1">
        <v>43942</v>
      </c>
      <c r="B1597" s="4"/>
      <c r="C1597" s="2" t="s">
        <v>209</v>
      </c>
      <c r="E1597">
        <v>28243</v>
      </c>
      <c r="F1597" s="2" t="s">
        <v>218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4">
        <v>0.61458333333333337</v>
      </c>
      <c r="C1598" s="2" t="s">
        <v>22</v>
      </c>
      <c r="D1598">
        <v>0</v>
      </c>
      <c r="E1598">
        <v>1026</v>
      </c>
      <c r="F1598" s="2" t="s">
        <v>232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257</v>
      </c>
    </row>
    <row r="1599" spans="1:12" x14ac:dyDescent="0.4">
      <c r="A1599" s="1">
        <v>43943</v>
      </c>
      <c r="B1599" s="4">
        <v>0.45833333333333331</v>
      </c>
      <c r="C1599" s="2" t="s">
        <v>91</v>
      </c>
      <c r="D1599">
        <v>0</v>
      </c>
      <c r="E1599">
        <v>24</v>
      </c>
      <c r="F1599" s="2" t="s">
        <v>232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4">
        <v>0.75</v>
      </c>
      <c r="C1600" s="2" t="s">
        <v>52</v>
      </c>
      <c r="D1600">
        <v>0</v>
      </c>
      <c r="E1600">
        <v>87</v>
      </c>
      <c r="F1600" s="2" t="s">
        <v>232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4">
        <v>0.33333333333333331</v>
      </c>
      <c r="C1601" s="2" t="s">
        <v>15</v>
      </c>
      <c r="D1601">
        <v>0</v>
      </c>
      <c r="E1601">
        <v>1643</v>
      </c>
      <c r="F1601" s="2" t="s">
        <v>232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4">
        <v>0</v>
      </c>
      <c r="C1602" s="2" t="s">
        <v>17</v>
      </c>
      <c r="D1602">
        <v>0</v>
      </c>
      <c r="E1602">
        <v>811</v>
      </c>
      <c r="F1602" s="2" t="s">
        <v>232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4">
        <v>0.40625</v>
      </c>
      <c r="C1603" s="2" t="s">
        <v>13</v>
      </c>
      <c r="D1603">
        <v>0</v>
      </c>
      <c r="E1603">
        <v>928</v>
      </c>
      <c r="F1603" s="2" t="s">
        <v>232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258</v>
      </c>
    </row>
    <row r="1604" spans="1:12" x14ac:dyDescent="0.4">
      <c r="A1604" s="1">
        <v>43943</v>
      </c>
      <c r="B1604" s="4">
        <v>0</v>
      </c>
      <c r="C1604" s="2" t="s">
        <v>26</v>
      </c>
      <c r="D1604">
        <v>0</v>
      </c>
      <c r="E1604">
        <v>1006</v>
      </c>
      <c r="F1604" s="2" t="s">
        <v>232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375</v>
      </c>
    </row>
    <row r="1605" spans="1:12" x14ac:dyDescent="0.4">
      <c r="A1605" s="1">
        <v>43943</v>
      </c>
      <c r="B1605" s="4">
        <v>0</v>
      </c>
      <c r="C1605" s="2" t="s">
        <v>8</v>
      </c>
      <c r="D1605">
        <v>23323</v>
      </c>
      <c r="E1605">
        <v>4870</v>
      </c>
      <c r="F1605" s="2" t="s">
        <v>214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305</v>
      </c>
    </row>
    <row r="1606" spans="1:12" x14ac:dyDescent="0.4">
      <c r="A1606" s="1">
        <v>43943</v>
      </c>
      <c r="B1606" s="4">
        <v>0.5625</v>
      </c>
      <c r="C1606" s="2" t="s">
        <v>28</v>
      </c>
      <c r="D1606">
        <v>0</v>
      </c>
      <c r="E1606">
        <v>117</v>
      </c>
      <c r="F1606" s="2" t="s">
        <v>232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360</v>
      </c>
    </row>
    <row r="1607" spans="1:12" x14ac:dyDescent="0.4">
      <c r="A1607" s="1">
        <v>43943</v>
      </c>
      <c r="B1607" s="4">
        <v>0</v>
      </c>
      <c r="C1607" s="2" t="s">
        <v>105</v>
      </c>
      <c r="D1607">
        <v>0</v>
      </c>
      <c r="E1607">
        <v>791</v>
      </c>
      <c r="F1607" s="2" t="s">
        <v>232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307</v>
      </c>
    </row>
    <row r="1608" spans="1:12" x14ac:dyDescent="0.4">
      <c r="A1608" s="1">
        <v>43943</v>
      </c>
      <c r="B1608" s="4">
        <v>0</v>
      </c>
      <c r="C1608" s="2" t="s">
        <v>38</v>
      </c>
      <c r="D1608">
        <v>0</v>
      </c>
      <c r="E1608">
        <v>196</v>
      </c>
      <c r="F1608" s="2" t="s">
        <v>232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374</v>
      </c>
    </row>
    <row r="1609" spans="1:12" x14ac:dyDescent="0.4">
      <c r="A1609" s="1">
        <v>43943</v>
      </c>
      <c r="B1609" s="4">
        <v>0.45833333333333331</v>
      </c>
      <c r="C1609" s="2" t="s">
        <v>50</v>
      </c>
      <c r="D1609">
        <v>0</v>
      </c>
      <c r="E1609">
        <v>648</v>
      </c>
      <c r="F1609" s="2" t="s">
        <v>232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4">
        <v>0</v>
      </c>
      <c r="C1610" s="2" t="s">
        <v>29</v>
      </c>
      <c r="D1610">
        <v>0</v>
      </c>
      <c r="E1610">
        <v>655</v>
      </c>
      <c r="F1610" s="2" t="s">
        <v>232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259</v>
      </c>
    </row>
    <row r="1611" spans="1:12" x14ac:dyDescent="0.4">
      <c r="A1611" s="1">
        <v>43943</v>
      </c>
      <c r="B1611" s="4">
        <v>0</v>
      </c>
      <c r="C1611" s="2" t="s">
        <v>77</v>
      </c>
      <c r="D1611">
        <v>0</v>
      </c>
      <c r="E1611">
        <v>108</v>
      </c>
      <c r="F1611" s="2" t="s">
        <v>232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250</v>
      </c>
    </row>
    <row r="1612" spans="1:12" x14ac:dyDescent="0.4">
      <c r="A1612" s="1">
        <v>43943</v>
      </c>
      <c r="B1612" s="4">
        <v>0.66666666666666663</v>
      </c>
      <c r="C1612" s="2" t="s">
        <v>86</v>
      </c>
      <c r="D1612">
        <v>0</v>
      </c>
      <c r="E1612">
        <v>67</v>
      </c>
      <c r="F1612" s="2" t="s">
        <v>232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4">
        <v>0</v>
      </c>
      <c r="C1613" s="2" t="s">
        <v>33</v>
      </c>
      <c r="D1613">
        <v>0</v>
      </c>
      <c r="E1613">
        <v>724</v>
      </c>
      <c r="F1613" s="2" t="s">
        <v>232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4">
        <v>0.39583333333333331</v>
      </c>
      <c r="C1614" s="2" t="s">
        <v>115</v>
      </c>
      <c r="D1614">
        <v>0</v>
      </c>
      <c r="E1614">
        <v>63</v>
      </c>
      <c r="F1614" s="2" t="s">
        <v>232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376</v>
      </c>
    </row>
    <row r="1615" spans="1:12" x14ac:dyDescent="0.4">
      <c r="A1615" s="1">
        <v>43943</v>
      </c>
      <c r="B1615" s="4">
        <v>0</v>
      </c>
      <c r="C1615" s="2" t="s">
        <v>61</v>
      </c>
      <c r="D1615">
        <v>0</v>
      </c>
      <c r="E1615">
        <v>368</v>
      </c>
      <c r="F1615" s="2" t="s">
        <v>232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284</v>
      </c>
    </row>
    <row r="1616" spans="1:12" x14ac:dyDescent="0.4">
      <c r="A1616" s="1">
        <v>43943</v>
      </c>
      <c r="B1616" s="4">
        <v>0.41666666666666669</v>
      </c>
      <c r="C1616" s="2" t="s">
        <v>39</v>
      </c>
      <c r="D1616">
        <v>0</v>
      </c>
      <c r="E1616">
        <v>282</v>
      </c>
      <c r="F1616" s="2" t="s">
        <v>232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377</v>
      </c>
    </row>
    <row r="1617" spans="1:12" x14ac:dyDescent="0.4">
      <c r="A1617" s="1">
        <v>43943</v>
      </c>
      <c r="B1617" s="4">
        <v>0</v>
      </c>
      <c r="C1617" s="2" t="s">
        <v>98</v>
      </c>
      <c r="D1617">
        <v>0</v>
      </c>
      <c r="E1617">
        <v>341</v>
      </c>
      <c r="F1617" s="2" t="s">
        <v>232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4">
        <v>0.33333333333333331</v>
      </c>
      <c r="C1618" s="2" t="s">
        <v>9</v>
      </c>
      <c r="D1618">
        <v>0</v>
      </c>
      <c r="E1618">
        <v>3089</v>
      </c>
      <c r="F1618" s="2" t="s">
        <v>232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306</v>
      </c>
    </row>
    <row r="1619" spans="1:12" x14ac:dyDescent="0.4">
      <c r="A1619" s="1">
        <v>43943</v>
      </c>
      <c r="B1619" s="4">
        <v>0.625</v>
      </c>
      <c r="C1619" s="2" t="s">
        <v>83</v>
      </c>
      <c r="D1619">
        <v>0</v>
      </c>
      <c r="E1619">
        <v>78</v>
      </c>
      <c r="F1619" s="2" t="s">
        <v>232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4">
        <v>0</v>
      </c>
      <c r="C1620" s="2" t="s">
        <v>18</v>
      </c>
      <c r="D1620">
        <v>0</v>
      </c>
      <c r="E1620">
        <v>5147</v>
      </c>
      <c r="F1620" s="2" t="s">
        <v>232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4">
        <v>0</v>
      </c>
      <c r="C1621" s="2" t="s">
        <v>20</v>
      </c>
      <c r="D1621">
        <v>0</v>
      </c>
      <c r="E1621">
        <v>1806</v>
      </c>
      <c r="F1621" s="2" t="s">
        <v>232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326</v>
      </c>
    </row>
    <row r="1622" spans="1:12" x14ac:dyDescent="0.4">
      <c r="A1622" s="1">
        <v>43943</v>
      </c>
      <c r="B1622" s="4">
        <v>0.33333333333333331</v>
      </c>
      <c r="C1622" s="2" t="s">
        <v>41</v>
      </c>
      <c r="D1622">
        <v>0</v>
      </c>
      <c r="E1622">
        <v>176</v>
      </c>
      <c r="F1622" s="2" t="s">
        <v>232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283</v>
      </c>
    </row>
    <row r="1623" spans="1:12" x14ac:dyDescent="0.4">
      <c r="A1623" s="1">
        <v>43943</v>
      </c>
      <c r="B1623" s="4">
        <v>0.60416666666666663</v>
      </c>
      <c r="C1623" s="2" t="s">
        <v>12</v>
      </c>
      <c r="D1623">
        <v>0</v>
      </c>
      <c r="E1623">
        <v>3317</v>
      </c>
      <c r="F1623" s="2" t="s">
        <v>232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4">
        <v>0</v>
      </c>
      <c r="C1624" s="2" t="s">
        <v>10</v>
      </c>
      <c r="D1624">
        <v>0</v>
      </c>
      <c r="E1624">
        <v>81</v>
      </c>
      <c r="F1624" s="2" t="s">
        <v>232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285</v>
      </c>
    </row>
    <row r="1625" spans="1:12" x14ac:dyDescent="0.4">
      <c r="A1625" s="1">
        <v>43943</v>
      </c>
      <c r="B1625" s="4"/>
      <c r="C1625" s="2" t="s">
        <v>209</v>
      </c>
      <c r="E1625">
        <v>28449</v>
      </c>
      <c r="F1625" s="2" t="s">
        <v>220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4">
        <v>0.61458333333333337</v>
      </c>
      <c r="C1626" s="2" t="s">
        <v>22</v>
      </c>
      <c r="D1626">
        <v>0</v>
      </c>
      <c r="E1626">
        <v>1037</v>
      </c>
      <c r="F1626" s="2" t="s">
        <v>232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286</v>
      </c>
    </row>
    <row r="1627" spans="1:12" x14ac:dyDescent="0.4">
      <c r="A1627" s="1">
        <v>43944</v>
      </c>
      <c r="B1627" s="4">
        <v>0.45833333333333331</v>
      </c>
      <c r="C1627" s="2" t="s">
        <v>91</v>
      </c>
      <c r="D1627">
        <v>0</v>
      </c>
      <c r="E1627">
        <v>25</v>
      </c>
      <c r="F1627" s="2" t="s">
        <v>232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4">
        <v>0.58333333333333337</v>
      </c>
      <c r="C1628" s="2" t="s">
        <v>52</v>
      </c>
      <c r="D1628">
        <v>0</v>
      </c>
      <c r="E1628">
        <v>88</v>
      </c>
      <c r="F1628" s="2" t="s">
        <v>232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4">
        <v>0.33333333333333331</v>
      </c>
      <c r="C1629" s="2" t="s">
        <v>15</v>
      </c>
      <c r="D1629">
        <v>0</v>
      </c>
      <c r="E1629">
        <v>1670</v>
      </c>
      <c r="F1629" s="2" t="s">
        <v>232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4">
        <v>0</v>
      </c>
      <c r="C1630" s="2" t="s">
        <v>17</v>
      </c>
      <c r="D1630">
        <v>0</v>
      </c>
      <c r="E1630">
        <v>811</v>
      </c>
      <c r="F1630" s="2" t="s">
        <v>232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4">
        <v>0.375</v>
      </c>
      <c r="C1631" s="2" t="s">
        <v>13</v>
      </c>
      <c r="D1631">
        <v>0</v>
      </c>
      <c r="E1631">
        <v>931</v>
      </c>
      <c r="F1631" s="2" t="s">
        <v>232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287</v>
      </c>
    </row>
    <row r="1632" spans="1:12" x14ac:dyDescent="0.4">
      <c r="A1632" s="1">
        <v>43944</v>
      </c>
      <c r="B1632" s="4">
        <v>0</v>
      </c>
      <c r="C1632" s="2" t="s">
        <v>26</v>
      </c>
      <c r="D1632">
        <v>0</v>
      </c>
      <c r="E1632">
        <v>1014</v>
      </c>
      <c r="F1632" s="2" t="s">
        <v>232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375</v>
      </c>
    </row>
    <row r="1633" spans="1:12" x14ac:dyDescent="0.4">
      <c r="A1633" s="1">
        <v>43944</v>
      </c>
      <c r="B1633" s="4">
        <v>0</v>
      </c>
      <c r="C1633" s="2" t="s">
        <v>8</v>
      </c>
      <c r="D1633">
        <v>23774</v>
      </c>
      <c r="E1633">
        <v>4904</v>
      </c>
      <c r="F1633" s="2" t="s">
        <v>217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305</v>
      </c>
    </row>
    <row r="1634" spans="1:12" x14ac:dyDescent="0.4">
      <c r="A1634" s="1">
        <v>43944</v>
      </c>
      <c r="B1634" s="4">
        <v>0.5625</v>
      </c>
      <c r="C1634" s="2" t="s">
        <v>28</v>
      </c>
      <c r="D1634">
        <v>0</v>
      </c>
      <c r="E1634">
        <v>117</v>
      </c>
      <c r="F1634" s="2" t="s">
        <v>232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360</v>
      </c>
    </row>
    <row r="1635" spans="1:12" x14ac:dyDescent="0.4">
      <c r="A1635" s="1">
        <v>43944</v>
      </c>
      <c r="B1635" s="4">
        <v>0</v>
      </c>
      <c r="C1635" s="2" t="s">
        <v>105</v>
      </c>
      <c r="D1635">
        <v>0</v>
      </c>
      <c r="E1635">
        <v>794</v>
      </c>
      <c r="F1635" s="2" t="s">
        <v>232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307</v>
      </c>
    </row>
    <row r="1636" spans="1:12" x14ac:dyDescent="0.4">
      <c r="A1636" s="1">
        <v>43944</v>
      </c>
      <c r="B1636" s="4">
        <v>0</v>
      </c>
      <c r="C1636" s="2" t="s">
        <v>38</v>
      </c>
      <c r="D1636">
        <v>0</v>
      </c>
      <c r="E1636">
        <v>196</v>
      </c>
      <c r="F1636" s="2" t="s">
        <v>232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374</v>
      </c>
    </row>
    <row r="1637" spans="1:12" x14ac:dyDescent="0.4">
      <c r="A1637" s="1">
        <v>43944</v>
      </c>
      <c r="B1637" s="4">
        <v>0.45833333333333331</v>
      </c>
      <c r="C1637" s="2" t="s">
        <v>50</v>
      </c>
      <c r="D1637">
        <v>0</v>
      </c>
      <c r="E1637">
        <v>654</v>
      </c>
      <c r="F1637" s="2" t="s">
        <v>232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4">
        <v>0</v>
      </c>
      <c r="C1638" s="2" t="s">
        <v>29</v>
      </c>
      <c r="D1638">
        <v>0</v>
      </c>
      <c r="E1638">
        <v>662</v>
      </c>
      <c r="F1638" s="2" t="s">
        <v>232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259</v>
      </c>
    </row>
    <row r="1639" spans="1:12" x14ac:dyDescent="0.4">
      <c r="A1639" s="1">
        <v>43944</v>
      </c>
      <c r="B1639" s="4">
        <v>0</v>
      </c>
      <c r="C1639" s="2" t="s">
        <v>77</v>
      </c>
      <c r="D1639">
        <v>0</v>
      </c>
      <c r="E1639">
        <v>108</v>
      </c>
      <c r="F1639" s="2" t="s">
        <v>232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250</v>
      </c>
    </row>
    <row r="1640" spans="1:12" x14ac:dyDescent="0.4">
      <c r="A1640" s="1">
        <v>43944</v>
      </c>
      <c r="B1640" s="4">
        <v>0.54166666666666663</v>
      </c>
      <c r="C1640" s="2" t="s">
        <v>86</v>
      </c>
      <c r="D1640">
        <v>0</v>
      </c>
      <c r="E1640">
        <v>68</v>
      </c>
      <c r="F1640" s="2" t="s">
        <v>232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4">
        <v>0</v>
      </c>
      <c r="C1641" s="2" t="s">
        <v>33</v>
      </c>
      <c r="D1641">
        <v>0</v>
      </c>
      <c r="E1641">
        <v>736</v>
      </c>
      <c r="F1641" s="2" t="s">
        <v>232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4">
        <v>0.39583333333333331</v>
      </c>
      <c r="C1642" s="2" t="s">
        <v>115</v>
      </c>
      <c r="D1642">
        <v>0</v>
      </c>
      <c r="E1642">
        <v>65</v>
      </c>
      <c r="F1642" s="2" t="s">
        <v>232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376</v>
      </c>
    </row>
    <row r="1643" spans="1:12" x14ac:dyDescent="0.4">
      <c r="A1643" s="1">
        <v>43944</v>
      </c>
      <c r="B1643" s="4">
        <v>0</v>
      </c>
      <c r="C1643" s="2" t="s">
        <v>61</v>
      </c>
      <c r="D1643">
        <v>0</v>
      </c>
      <c r="E1643">
        <v>375</v>
      </c>
      <c r="F1643" s="2" t="s">
        <v>232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284</v>
      </c>
    </row>
    <row r="1644" spans="1:12" x14ac:dyDescent="0.4">
      <c r="A1644" s="1">
        <v>43944</v>
      </c>
      <c r="B1644" s="4">
        <v>0.41666666666666669</v>
      </c>
      <c r="C1644" s="2" t="s">
        <v>39</v>
      </c>
      <c r="D1644">
        <v>0</v>
      </c>
      <c r="E1644">
        <v>282</v>
      </c>
      <c r="F1644" s="2" t="s">
        <v>232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377</v>
      </c>
    </row>
    <row r="1645" spans="1:12" x14ac:dyDescent="0.4">
      <c r="A1645" s="1">
        <v>43944</v>
      </c>
      <c r="B1645" s="4">
        <v>0</v>
      </c>
      <c r="C1645" s="2" t="s">
        <v>98</v>
      </c>
      <c r="D1645">
        <v>0</v>
      </c>
      <c r="E1645">
        <v>354</v>
      </c>
      <c r="F1645" s="2" t="s">
        <v>232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4">
        <v>0.33333333333333331</v>
      </c>
      <c r="C1646" s="2" t="s">
        <v>9</v>
      </c>
      <c r="D1646">
        <v>0</v>
      </c>
      <c r="E1646">
        <v>3106</v>
      </c>
      <c r="F1646" s="2" t="s">
        <v>232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306</v>
      </c>
    </row>
    <row r="1647" spans="1:12" x14ac:dyDescent="0.4">
      <c r="A1647" s="1">
        <v>43944</v>
      </c>
      <c r="B1647" s="4">
        <v>0.625</v>
      </c>
      <c r="C1647" s="2" t="s">
        <v>83</v>
      </c>
      <c r="D1647">
        <v>0</v>
      </c>
      <c r="E1647">
        <v>78</v>
      </c>
      <c r="F1647" s="2" t="s">
        <v>232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4">
        <v>0</v>
      </c>
      <c r="C1648" s="2" t="s">
        <v>18</v>
      </c>
      <c r="D1648">
        <v>0</v>
      </c>
      <c r="E1648">
        <v>5180</v>
      </c>
      <c r="F1648" s="2" t="s">
        <v>232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4">
        <v>0</v>
      </c>
      <c r="C1649" s="2" t="s">
        <v>20</v>
      </c>
      <c r="D1649">
        <v>0</v>
      </c>
      <c r="E1649">
        <v>1822</v>
      </c>
      <c r="F1649" s="2" t="s">
        <v>232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326</v>
      </c>
    </row>
    <row r="1650" spans="1:12" x14ac:dyDescent="0.4">
      <c r="A1650" s="1">
        <v>43944</v>
      </c>
      <c r="B1650" s="4">
        <v>0.33333333333333331</v>
      </c>
      <c r="C1650" s="2" t="s">
        <v>41</v>
      </c>
      <c r="D1650">
        <v>0</v>
      </c>
      <c r="E1650">
        <v>178</v>
      </c>
      <c r="F1650" s="2" t="s">
        <v>232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283</v>
      </c>
    </row>
    <row r="1651" spans="1:12" x14ac:dyDescent="0.4">
      <c r="A1651" s="1">
        <v>43944</v>
      </c>
      <c r="B1651" s="4">
        <v>0.60416666666666663</v>
      </c>
      <c r="C1651" s="2" t="s">
        <v>12</v>
      </c>
      <c r="D1651">
        <v>0</v>
      </c>
      <c r="E1651">
        <v>3334</v>
      </c>
      <c r="F1651" s="2" t="s">
        <v>232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4">
        <v>0</v>
      </c>
      <c r="C1652" s="2" t="s">
        <v>10</v>
      </c>
      <c r="D1652">
        <v>0</v>
      </c>
      <c r="E1652">
        <v>81</v>
      </c>
      <c r="F1652" s="2" t="s">
        <v>232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288</v>
      </c>
    </row>
    <row r="1653" spans="1:12" x14ac:dyDescent="0.4">
      <c r="A1653" s="1">
        <v>43944</v>
      </c>
      <c r="B1653" s="4"/>
      <c r="C1653" s="2" t="s">
        <v>209</v>
      </c>
      <c r="E1653">
        <v>28670</v>
      </c>
      <c r="F1653" s="2" t="s">
        <v>219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4">
        <v>0.61458333333333337</v>
      </c>
      <c r="C1654" s="2" t="s">
        <v>22</v>
      </c>
      <c r="D1654">
        <v>0</v>
      </c>
      <c r="E1654">
        <v>1052</v>
      </c>
      <c r="F1654" s="2" t="s">
        <v>232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289</v>
      </c>
    </row>
    <row r="1655" spans="1:12" x14ac:dyDescent="0.4">
      <c r="A1655" s="1">
        <v>43945</v>
      </c>
      <c r="B1655" s="4">
        <v>0.45833333333333331</v>
      </c>
      <c r="C1655" s="2" t="s">
        <v>91</v>
      </c>
      <c r="D1655">
        <v>0</v>
      </c>
      <c r="E1655">
        <v>25</v>
      </c>
      <c r="F1655" s="2" t="s">
        <v>232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4">
        <v>0.39583333333333331</v>
      </c>
      <c r="C1656" s="2" t="s">
        <v>52</v>
      </c>
      <c r="D1656">
        <v>0</v>
      </c>
      <c r="E1656">
        <v>88</v>
      </c>
      <c r="F1656" s="2" t="s">
        <v>232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4">
        <v>0.33333333333333331</v>
      </c>
      <c r="C1657" s="2" t="s">
        <v>15</v>
      </c>
      <c r="D1657">
        <v>0</v>
      </c>
      <c r="E1657">
        <v>1694</v>
      </c>
      <c r="F1657" s="2" t="s">
        <v>232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4">
        <v>0</v>
      </c>
      <c r="C1658" s="2" t="s">
        <v>17</v>
      </c>
      <c r="D1658">
        <v>0</v>
      </c>
      <c r="E1658">
        <v>813</v>
      </c>
      <c r="F1658" s="2" t="s">
        <v>232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4">
        <v>0.38541666666666669</v>
      </c>
      <c r="C1659" s="2" t="s">
        <v>13</v>
      </c>
      <c r="D1659">
        <v>0</v>
      </c>
      <c r="E1659">
        <v>936</v>
      </c>
      <c r="F1659" s="2" t="s">
        <v>232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290</v>
      </c>
    </row>
    <row r="1660" spans="1:12" x14ac:dyDescent="0.4">
      <c r="A1660" s="1">
        <v>43945</v>
      </c>
      <c r="B1660" s="4">
        <v>0</v>
      </c>
      <c r="C1660" s="2" t="s">
        <v>26</v>
      </c>
      <c r="D1660">
        <v>0</v>
      </c>
      <c r="E1660">
        <v>1021</v>
      </c>
      <c r="F1660" s="2" t="s">
        <v>232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375</v>
      </c>
    </row>
    <row r="1661" spans="1:12" x14ac:dyDescent="0.4">
      <c r="A1661" s="1">
        <v>43945</v>
      </c>
      <c r="B1661" s="4">
        <v>0</v>
      </c>
      <c r="C1661" s="2" t="s">
        <v>8</v>
      </c>
      <c r="D1661">
        <v>24120</v>
      </c>
      <c r="E1661">
        <v>4923</v>
      </c>
      <c r="F1661" s="2" t="s">
        <v>324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305</v>
      </c>
    </row>
    <row r="1662" spans="1:12" x14ac:dyDescent="0.4">
      <c r="A1662" s="1">
        <v>43945</v>
      </c>
      <c r="B1662" s="4">
        <v>0.54166666666666663</v>
      </c>
      <c r="C1662" s="2" t="s">
        <v>28</v>
      </c>
      <c r="D1662">
        <v>0</v>
      </c>
      <c r="E1662">
        <v>117</v>
      </c>
      <c r="F1662" s="2" t="s">
        <v>232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360</v>
      </c>
    </row>
    <row r="1663" spans="1:12" x14ac:dyDescent="0.4">
      <c r="A1663" s="1">
        <v>43945</v>
      </c>
      <c r="B1663" s="4">
        <v>0</v>
      </c>
      <c r="C1663" s="2" t="s">
        <v>105</v>
      </c>
      <c r="D1663">
        <v>0</v>
      </c>
      <c r="E1663">
        <v>799</v>
      </c>
      <c r="F1663" s="2" t="s">
        <v>232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307</v>
      </c>
    </row>
    <row r="1664" spans="1:12" x14ac:dyDescent="0.4">
      <c r="A1664" s="1">
        <v>43945</v>
      </c>
      <c r="B1664" s="4">
        <v>0</v>
      </c>
      <c r="C1664" s="2" t="s">
        <v>38</v>
      </c>
      <c r="D1664">
        <v>0</v>
      </c>
      <c r="E1664">
        <v>196</v>
      </c>
      <c r="F1664" s="2" t="s">
        <v>232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374</v>
      </c>
    </row>
    <row r="1665" spans="1:12" x14ac:dyDescent="0.4">
      <c r="A1665" s="1">
        <v>43945</v>
      </c>
      <c r="B1665" s="4">
        <v>0.45833333333333331</v>
      </c>
      <c r="C1665" s="2" t="s">
        <v>50</v>
      </c>
      <c r="D1665">
        <v>0</v>
      </c>
      <c r="E1665">
        <v>660</v>
      </c>
      <c r="F1665" s="2" t="s">
        <v>232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4">
        <v>0</v>
      </c>
      <c r="C1666" s="2" t="s">
        <v>29</v>
      </c>
      <c r="D1666">
        <v>0</v>
      </c>
      <c r="E1666">
        <v>665</v>
      </c>
      <c r="F1666" s="2" t="s">
        <v>232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259</v>
      </c>
    </row>
    <row r="1667" spans="1:12" x14ac:dyDescent="0.4">
      <c r="A1667" s="1">
        <v>43945</v>
      </c>
      <c r="B1667" s="4">
        <v>0</v>
      </c>
      <c r="C1667" s="2" t="s">
        <v>77</v>
      </c>
      <c r="D1667">
        <v>0</v>
      </c>
      <c r="E1667">
        <v>108</v>
      </c>
      <c r="F1667" s="2" t="s">
        <v>232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250</v>
      </c>
    </row>
    <row r="1668" spans="1:12" x14ac:dyDescent="0.4">
      <c r="A1668" s="1">
        <v>43945</v>
      </c>
      <c r="B1668" s="4">
        <v>0.70833333333333337</v>
      </c>
      <c r="C1668" s="2" t="s">
        <v>86</v>
      </c>
      <c r="D1668">
        <v>0</v>
      </c>
      <c r="E1668">
        <v>71</v>
      </c>
      <c r="F1668" s="2" t="s">
        <v>232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4">
        <v>0</v>
      </c>
      <c r="C1669" s="2" t="s">
        <v>33</v>
      </c>
      <c r="D1669">
        <v>0</v>
      </c>
      <c r="E1669">
        <v>745</v>
      </c>
      <c r="F1669" s="2" t="s">
        <v>232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4">
        <v>0.39583333333333331</v>
      </c>
      <c r="C1670" s="2" t="s">
        <v>115</v>
      </c>
      <c r="D1670">
        <v>0</v>
      </c>
      <c r="E1670">
        <v>70</v>
      </c>
      <c r="F1670" s="2" t="s">
        <v>232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376</v>
      </c>
    </row>
    <row r="1671" spans="1:12" x14ac:dyDescent="0.4">
      <c r="A1671" s="1">
        <v>43945</v>
      </c>
      <c r="B1671" s="4">
        <v>0</v>
      </c>
      <c r="C1671" s="2" t="s">
        <v>61</v>
      </c>
      <c r="D1671">
        <v>0</v>
      </c>
      <c r="E1671">
        <v>376</v>
      </c>
      <c r="F1671" s="2" t="s">
        <v>232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284</v>
      </c>
    </row>
    <row r="1672" spans="1:12" x14ac:dyDescent="0.4">
      <c r="A1672" s="1">
        <v>43945</v>
      </c>
      <c r="B1672" s="4">
        <v>0.41666666666666669</v>
      </c>
      <c r="C1672" s="2" t="s">
        <v>39</v>
      </c>
      <c r="D1672">
        <v>0</v>
      </c>
      <c r="E1672">
        <v>284</v>
      </c>
      <c r="F1672" s="2" t="s">
        <v>232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377</v>
      </c>
    </row>
    <row r="1673" spans="1:12" x14ac:dyDescent="0.4">
      <c r="A1673" s="1">
        <v>43945</v>
      </c>
      <c r="B1673" s="4">
        <v>0</v>
      </c>
      <c r="C1673" s="2" t="s">
        <v>98</v>
      </c>
      <c r="D1673">
        <v>0</v>
      </c>
      <c r="E1673">
        <v>359</v>
      </c>
      <c r="F1673" s="2" t="s">
        <v>232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4">
        <v>0.33333333333333331</v>
      </c>
      <c r="C1674" s="2" t="s">
        <v>9</v>
      </c>
      <c r="D1674">
        <v>0</v>
      </c>
      <c r="E1674">
        <v>3121</v>
      </c>
      <c r="F1674" s="2" t="s">
        <v>232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306</v>
      </c>
    </row>
    <row r="1675" spans="1:12" x14ac:dyDescent="0.4">
      <c r="A1675" s="1">
        <v>43945</v>
      </c>
      <c r="B1675" s="4">
        <v>0.58333333333333337</v>
      </c>
      <c r="C1675" s="2" t="s">
        <v>83</v>
      </c>
      <c r="D1675">
        <v>0</v>
      </c>
      <c r="E1675">
        <v>78</v>
      </c>
      <c r="F1675" s="2" t="s">
        <v>232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4">
        <v>0</v>
      </c>
      <c r="C1676" s="2" t="s">
        <v>18</v>
      </c>
      <c r="D1676">
        <v>0</v>
      </c>
      <c r="E1676">
        <v>5203</v>
      </c>
      <c r="F1676" s="2" t="s">
        <v>232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4">
        <v>0</v>
      </c>
      <c r="C1677" s="2" t="s">
        <v>20</v>
      </c>
      <c r="D1677">
        <v>0</v>
      </c>
      <c r="E1677">
        <v>1831</v>
      </c>
      <c r="F1677" s="2" t="s">
        <v>232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326</v>
      </c>
    </row>
    <row r="1678" spans="1:12" x14ac:dyDescent="0.4">
      <c r="A1678" s="1">
        <v>43945</v>
      </c>
      <c r="B1678" s="4">
        <v>0.33333333333333331</v>
      </c>
      <c r="C1678" s="2" t="s">
        <v>41</v>
      </c>
      <c r="D1678">
        <v>0</v>
      </c>
      <c r="E1678">
        <v>180</v>
      </c>
      <c r="F1678" s="2" t="s">
        <v>232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283</v>
      </c>
    </row>
    <row r="1679" spans="1:12" x14ac:dyDescent="0.4">
      <c r="A1679" s="1">
        <v>43945</v>
      </c>
      <c r="B1679" s="4">
        <v>0.60416666666666663</v>
      </c>
      <c r="C1679" s="2" t="s">
        <v>12</v>
      </c>
      <c r="D1679">
        <v>0</v>
      </c>
      <c r="E1679">
        <v>3363</v>
      </c>
      <c r="F1679" s="2" t="s">
        <v>232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4">
        <v>0</v>
      </c>
      <c r="C1680" s="2" t="s">
        <v>10</v>
      </c>
      <c r="D1680">
        <v>0</v>
      </c>
      <c r="E1680">
        <v>82</v>
      </c>
      <c r="F1680" s="2" t="s">
        <v>232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291</v>
      </c>
    </row>
    <row r="1681" spans="1:12" x14ac:dyDescent="0.4">
      <c r="A1681" s="1">
        <v>43945</v>
      </c>
      <c r="B1681" s="4"/>
      <c r="C1681" s="2" t="s">
        <v>209</v>
      </c>
      <c r="E1681">
        <v>28860</v>
      </c>
      <c r="F1681" s="2" t="s">
        <v>216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4"/>
      <c r="C1682" s="2" t="s">
        <v>22</v>
      </c>
      <c r="E1682">
        <v>1064</v>
      </c>
      <c r="F1682" s="2" t="s">
        <v>232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4">
        <v>0.45833333333333331</v>
      </c>
      <c r="C1683" s="2" t="s">
        <v>91</v>
      </c>
      <c r="D1683">
        <v>0</v>
      </c>
      <c r="E1683">
        <v>25</v>
      </c>
      <c r="F1683" s="2" t="s">
        <v>232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4"/>
      <c r="C1684" s="2" t="s">
        <v>52</v>
      </c>
      <c r="E1684">
        <v>90</v>
      </c>
      <c r="F1684" s="2" t="s">
        <v>232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4">
        <v>0.33333333333333331</v>
      </c>
      <c r="C1685" s="2" t="s">
        <v>15</v>
      </c>
      <c r="D1685">
        <v>0</v>
      </c>
      <c r="E1685">
        <v>1708</v>
      </c>
      <c r="F1685" s="2" t="s">
        <v>232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4">
        <v>0</v>
      </c>
      <c r="C1686" s="2" t="s">
        <v>17</v>
      </c>
      <c r="D1686">
        <v>0</v>
      </c>
      <c r="E1686">
        <v>816</v>
      </c>
      <c r="F1686" s="2" t="s">
        <v>232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4">
        <v>0.39583333333333331</v>
      </c>
      <c r="C1687" s="2" t="s">
        <v>13</v>
      </c>
      <c r="D1687">
        <v>0</v>
      </c>
      <c r="E1687">
        <v>938</v>
      </c>
      <c r="F1687" s="2" t="s">
        <v>232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296</v>
      </c>
    </row>
    <row r="1688" spans="1:12" x14ac:dyDescent="0.4">
      <c r="A1688" s="1">
        <v>43946</v>
      </c>
      <c r="B1688" s="4">
        <v>0</v>
      </c>
      <c r="C1688" s="2" t="s">
        <v>26</v>
      </c>
      <c r="D1688">
        <v>0</v>
      </c>
      <c r="E1688">
        <v>1029</v>
      </c>
      <c r="F1688" s="2" t="s">
        <v>232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375</v>
      </c>
    </row>
    <row r="1689" spans="1:12" x14ac:dyDescent="0.4">
      <c r="A1689" s="1">
        <v>43946</v>
      </c>
      <c r="B1689" s="4">
        <v>0</v>
      </c>
      <c r="C1689" s="2" t="s">
        <v>8</v>
      </c>
      <c r="D1689">
        <v>24465</v>
      </c>
      <c r="E1689">
        <v>4940</v>
      </c>
      <c r="F1689" s="2" t="s">
        <v>213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305</v>
      </c>
    </row>
    <row r="1690" spans="1:12" x14ac:dyDescent="0.4">
      <c r="A1690" s="1">
        <v>43946</v>
      </c>
      <c r="B1690" s="4">
        <v>0.54166666666666663</v>
      </c>
      <c r="C1690" s="2" t="s">
        <v>28</v>
      </c>
      <c r="D1690">
        <v>0</v>
      </c>
      <c r="E1690">
        <v>120</v>
      </c>
      <c r="F1690" s="2" t="s">
        <v>232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360</v>
      </c>
    </row>
    <row r="1691" spans="1:12" x14ac:dyDescent="0.4">
      <c r="A1691" s="1">
        <v>43946</v>
      </c>
      <c r="B1691" s="4">
        <v>0</v>
      </c>
      <c r="C1691" s="2" t="s">
        <v>105</v>
      </c>
      <c r="D1691">
        <v>0</v>
      </c>
      <c r="E1691">
        <v>800</v>
      </c>
      <c r="F1691" s="2" t="s">
        <v>232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307</v>
      </c>
    </row>
    <row r="1692" spans="1:12" x14ac:dyDescent="0.4">
      <c r="A1692" s="1">
        <v>43946</v>
      </c>
      <c r="B1692" s="4">
        <v>0</v>
      </c>
      <c r="C1692" s="2" t="s">
        <v>38</v>
      </c>
      <c r="D1692">
        <v>0</v>
      </c>
      <c r="E1692">
        <v>196</v>
      </c>
      <c r="F1692" s="2" t="s">
        <v>232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374</v>
      </c>
    </row>
    <row r="1693" spans="1:12" x14ac:dyDescent="0.4">
      <c r="A1693" s="1">
        <v>43946</v>
      </c>
      <c r="B1693" s="4">
        <v>0.5</v>
      </c>
      <c r="C1693" s="2" t="s">
        <v>50</v>
      </c>
      <c r="D1693">
        <v>0</v>
      </c>
      <c r="E1693">
        <v>667</v>
      </c>
      <c r="F1693" s="2" t="s">
        <v>232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4">
        <v>0</v>
      </c>
      <c r="C1694" s="2" t="s">
        <v>29</v>
      </c>
      <c r="D1694">
        <v>0</v>
      </c>
      <c r="E1694">
        <v>666</v>
      </c>
      <c r="F1694" s="2" t="s">
        <v>232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259</v>
      </c>
    </row>
    <row r="1695" spans="1:12" x14ac:dyDescent="0.4">
      <c r="A1695" s="1">
        <v>43946</v>
      </c>
      <c r="B1695" s="4">
        <v>0</v>
      </c>
      <c r="C1695" s="2" t="s">
        <v>77</v>
      </c>
      <c r="D1695">
        <v>0</v>
      </c>
      <c r="E1695">
        <v>108</v>
      </c>
      <c r="F1695" s="2" t="s">
        <v>232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250</v>
      </c>
    </row>
    <row r="1696" spans="1:12" x14ac:dyDescent="0.4">
      <c r="A1696" s="1">
        <v>43946</v>
      </c>
      <c r="B1696" s="4"/>
      <c r="C1696" s="2" t="s">
        <v>86</v>
      </c>
      <c r="E1696">
        <v>72</v>
      </c>
      <c r="F1696" s="2" t="s">
        <v>232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4">
        <v>0</v>
      </c>
      <c r="C1697" s="2" t="s">
        <v>33</v>
      </c>
      <c r="D1697">
        <v>0</v>
      </c>
      <c r="E1697">
        <v>753</v>
      </c>
      <c r="F1697" s="2" t="s">
        <v>232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4">
        <v>0.39583333333333331</v>
      </c>
      <c r="C1698" s="2" t="s">
        <v>115</v>
      </c>
      <c r="D1698">
        <v>0</v>
      </c>
      <c r="E1698">
        <v>71</v>
      </c>
      <c r="F1698" s="2" t="s">
        <v>232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376</v>
      </c>
    </row>
    <row r="1699" spans="1:12" x14ac:dyDescent="0.4">
      <c r="A1699" s="1">
        <v>43946</v>
      </c>
      <c r="B1699" s="4">
        <v>0</v>
      </c>
      <c r="C1699" s="2" t="s">
        <v>61</v>
      </c>
      <c r="D1699">
        <v>0</v>
      </c>
      <c r="E1699">
        <v>379</v>
      </c>
      <c r="F1699" s="2" t="s">
        <v>232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284</v>
      </c>
    </row>
    <row r="1700" spans="1:12" x14ac:dyDescent="0.4">
      <c r="A1700" s="1">
        <v>43946</v>
      </c>
      <c r="B1700" s="4">
        <v>6.9444444444444447E-4</v>
      </c>
      <c r="C1700" s="2" t="s">
        <v>39</v>
      </c>
      <c r="D1700">
        <v>0</v>
      </c>
      <c r="E1700">
        <v>287</v>
      </c>
      <c r="F1700" s="2" t="s">
        <v>232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377</v>
      </c>
    </row>
    <row r="1701" spans="1:12" x14ac:dyDescent="0.4">
      <c r="A1701" s="1">
        <v>43946</v>
      </c>
      <c r="B1701" s="4">
        <v>0</v>
      </c>
      <c r="C1701" s="2" t="s">
        <v>98</v>
      </c>
      <c r="D1701">
        <v>0</v>
      </c>
      <c r="E1701">
        <v>360</v>
      </c>
      <c r="F1701" s="2" t="s">
        <v>232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4">
        <v>0.33333333333333331</v>
      </c>
      <c r="C1702" s="2" t="s">
        <v>9</v>
      </c>
      <c r="D1702">
        <v>0</v>
      </c>
      <c r="E1702">
        <v>3142</v>
      </c>
      <c r="F1702" s="2" t="s">
        <v>232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306</v>
      </c>
    </row>
    <row r="1703" spans="1:12" x14ac:dyDescent="0.4">
      <c r="A1703" s="1">
        <v>43946</v>
      </c>
      <c r="B1703" s="4">
        <v>0.5</v>
      </c>
      <c r="C1703" s="2" t="s">
        <v>83</v>
      </c>
      <c r="D1703">
        <v>0</v>
      </c>
      <c r="E1703">
        <v>78</v>
      </c>
      <c r="F1703" s="2" t="s">
        <v>232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4">
        <v>0</v>
      </c>
      <c r="C1704" s="2" t="s">
        <v>18</v>
      </c>
      <c r="D1704">
        <v>0</v>
      </c>
      <c r="E1704">
        <v>5216</v>
      </c>
      <c r="F1704" s="2" t="s">
        <v>232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4">
        <v>0</v>
      </c>
      <c r="C1705" s="2" t="s">
        <v>20</v>
      </c>
      <c r="D1705">
        <v>0</v>
      </c>
      <c r="E1705">
        <v>1836</v>
      </c>
      <c r="F1705" s="2" t="s">
        <v>232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326</v>
      </c>
    </row>
    <row r="1706" spans="1:12" x14ac:dyDescent="0.4">
      <c r="A1706" s="1">
        <v>43946</v>
      </c>
      <c r="B1706" s="4">
        <v>0.33333333333333331</v>
      </c>
      <c r="C1706" s="2" t="s">
        <v>41</v>
      </c>
      <c r="D1706">
        <v>0</v>
      </c>
      <c r="E1706">
        <v>181</v>
      </c>
      <c r="F1706" s="2" t="s">
        <v>232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283</v>
      </c>
    </row>
    <row r="1707" spans="1:12" x14ac:dyDescent="0.4">
      <c r="A1707" s="1">
        <v>43946</v>
      </c>
      <c r="B1707" s="4">
        <v>0.60416666666666663</v>
      </c>
      <c r="C1707" s="2" t="s">
        <v>12</v>
      </c>
      <c r="D1707">
        <v>0</v>
      </c>
      <c r="E1707">
        <v>3394</v>
      </c>
      <c r="F1707" s="2" t="s">
        <v>232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4">
        <v>0</v>
      </c>
      <c r="C1708" s="2" t="s">
        <v>10</v>
      </c>
      <c r="D1708">
        <v>0</v>
      </c>
      <c r="E1708">
        <v>82</v>
      </c>
      <c r="F1708" s="2" t="s">
        <v>232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297</v>
      </c>
    </row>
    <row r="1709" spans="1:12" x14ac:dyDescent="0.4">
      <c r="A1709" s="1">
        <v>43946</v>
      </c>
      <c r="B1709" s="4"/>
      <c r="C1709" s="2" t="s">
        <v>209</v>
      </c>
      <c r="E1709">
        <v>29018</v>
      </c>
      <c r="F1709" s="2" t="s">
        <v>216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4"/>
      <c r="C1710" s="2" t="s">
        <v>22</v>
      </c>
      <c r="E1710">
        <v>1076</v>
      </c>
      <c r="F1710" s="2" t="s">
        <v>232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4"/>
      <c r="C1711" s="2" t="s">
        <v>91</v>
      </c>
      <c r="E1711">
        <v>25</v>
      </c>
      <c r="F1711" s="2" t="s">
        <v>232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4"/>
      <c r="C1712" s="2" t="s">
        <v>52</v>
      </c>
      <c r="E1712">
        <v>92</v>
      </c>
      <c r="F1712" s="2" t="s">
        <v>232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4">
        <v>0.33333333333333331</v>
      </c>
      <c r="C1713" s="2" t="s">
        <v>15</v>
      </c>
      <c r="D1713">
        <v>0</v>
      </c>
      <c r="E1713">
        <v>1714</v>
      </c>
      <c r="F1713" s="2" t="s">
        <v>232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4">
        <v>0</v>
      </c>
      <c r="C1714" s="2" t="s">
        <v>17</v>
      </c>
      <c r="D1714">
        <v>0</v>
      </c>
      <c r="E1714">
        <v>816</v>
      </c>
      <c r="F1714" s="2" t="s">
        <v>232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4">
        <v>0.39583333333333331</v>
      </c>
      <c r="C1715" s="2" t="s">
        <v>13</v>
      </c>
      <c r="D1715">
        <v>0</v>
      </c>
      <c r="E1715">
        <v>940</v>
      </c>
      <c r="F1715" s="2" t="s">
        <v>232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296</v>
      </c>
    </row>
    <row r="1716" spans="1:12" x14ac:dyDescent="0.4">
      <c r="A1716" s="1">
        <v>43947</v>
      </c>
      <c r="B1716" s="4">
        <v>0</v>
      </c>
      <c r="C1716" s="2" t="s">
        <v>26</v>
      </c>
      <c r="D1716">
        <v>0</v>
      </c>
      <c r="E1716">
        <v>1033</v>
      </c>
      <c r="F1716" s="2" t="s">
        <v>232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375</v>
      </c>
    </row>
    <row r="1717" spans="1:12" x14ac:dyDescent="0.4">
      <c r="A1717" s="1">
        <v>43947</v>
      </c>
      <c r="B1717" s="4">
        <v>0</v>
      </c>
      <c r="C1717" s="2" t="s">
        <v>8</v>
      </c>
      <c r="D1717">
        <v>24640</v>
      </c>
      <c r="E1717">
        <v>4945</v>
      </c>
      <c r="F1717" s="2" t="s">
        <v>212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305</v>
      </c>
    </row>
    <row r="1718" spans="1:12" x14ac:dyDescent="0.4">
      <c r="A1718" s="1">
        <v>43947</v>
      </c>
      <c r="B1718" s="4">
        <v>0.54166666666666663</v>
      </c>
      <c r="C1718" s="2" t="s">
        <v>28</v>
      </c>
      <c r="D1718">
        <v>0</v>
      </c>
      <c r="E1718">
        <v>120</v>
      </c>
      <c r="F1718" s="2" t="s">
        <v>232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360</v>
      </c>
    </row>
    <row r="1719" spans="1:12" x14ac:dyDescent="0.4">
      <c r="A1719" s="1">
        <v>43947</v>
      </c>
      <c r="B1719" s="4">
        <v>0</v>
      </c>
      <c r="C1719" s="2" t="s">
        <v>105</v>
      </c>
      <c r="D1719">
        <v>0</v>
      </c>
      <c r="E1719">
        <v>802</v>
      </c>
      <c r="F1719" s="2" t="s">
        <v>232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307</v>
      </c>
    </row>
    <row r="1720" spans="1:12" x14ac:dyDescent="0.4">
      <c r="A1720" s="1">
        <v>43947</v>
      </c>
      <c r="B1720" s="4">
        <v>0</v>
      </c>
      <c r="C1720" s="2" t="s">
        <v>38</v>
      </c>
      <c r="D1720">
        <v>0</v>
      </c>
      <c r="E1720">
        <v>196</v>
      </c>
      <c r="F1720" s="2" t="s">
        <v>232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374</v>
      </c>
    </row>
    <row r="1721" spans="1:12" x14ac:dyDescent="0.4">
      <c r="A1721" s="1">
        <v>43947</v>
      </c>
      <c r="B1721" s="4">
        <v>0.5</v>
      </c>
      <c r="C1721" s="2" t="s">
        <v>50</v>
      </c>
      <c r="D1721">
        <v>0</v>
      </c>
      <c r="E1721">
        <v>670</v>
      </c>
      <c r="F1721" s="2" t="s">
        <v>232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4">
        <v>0</v>
      </c>
      <c r="C1722" s="2" t="s">
        <v>29</v>
      </c>
      <c r="D1722">
        <v>0</v>
      </c>
      <c r="E1722">
        <v>667</v>
      </c>
      <c r="F1722" s="2" t="s">
        <v>232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259</v>
      </c>
    </row>
    <row r="1723" spans="1:12" x14ac:dyDescent="0.4">
      <c r="A1723" s="1">
        <v>43947</v>
      </c>
      <c r="B1723" s="4">
        <v>0</v>
      </c>
      <c r="C1723" s="2" t="s">
        <v>77</v>
      </c>
      <c r="D1723">
        <v>0</v>
      </c>
      <c r="E1723">
        <v>110</v>
      </c>
      <c r="F1723" s="2" t="s">
        <v>232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250</v>
      </c>
    </row>
    <row r="1724" spans="1:12" x14ac:dyDescent="0.4">
      <c r="A1724" s="1">
        <v>43947</v>
      </c>
      <c r="B1724" s="4"/>
      <c r="C1724" s="2" t="s">
        <v>86</v>
      </c>
      <c r="E1724">
        <v>74</v>
      </c>
      <c r="F1724" s="2" t="s">
        <v>232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4">
        <v>0</v>
      </c>
      <c r="C1725" s="2" t="s">
        <v>33</v>
      </c>
      <c r="D1725">
        <v>0</v>
      </c>
      <c r="E1725">
        <v>761</v>
      </c>
      <c r="F1725" s="2" t="s">
        <v>232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4">
        <v>0.39583333333333331</v>
      </c>
      <c r="C1726" s="2" t="s">
        <v>115</v>
      </c>
      <c r="D1726">
        <v>0</v>
      </c>
      <c r="E1726">
        <v>72</v>
      </c>
      <c r="F1726" s="2" t="s">
        <v>232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376</v>
      </c>
    </row>
    <row r="1727" spans="1:12" x14ac:dyDescent="0.4">
      <c r="A1727" s="1">
        <v>43947</v>
      </c>
      <c r="B1727" s="4">
        <v>0</v>
      </c>
      <c r="C1727" s="2" t="s">
        <v>61</v>
      </c>
      <c r="D1727">
        <v>0</v>
      </c>
      <c r="E1727">
        <v>380</v>
      </c>
      <c r="F1727" s="2" t="s">
        <v>232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284</v>
      </c>
    </row>
    <row r="1728" spans="1:12" x14ac:dyDescent="0.4">
      <c r="A1728" s="1">
        <v>43947</v>
      </c>
      <c r="B1728" s="4">
        <v>6.9444444444444447E-4</v>
      </c>
      <c r="C1728" s="2" t="s">
        <v>39</v>
      </c>
      <c r="D1728">
        <v>0</v>
      </c>
      <c r="E1728">
        <v>293</v>
      </c>
      <c r="F1728" s="2" t="s">
        <v>232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377</v>
      </c>
    </row>
    <row r="1729" spans="1:12" x14ac:dyDescent="0.4">
      <c r="A1729" s="1">
        <v>43947</v>
      </c>
      <c r="B1729" s="4">
        <v>0</v>
      </c>
      <c r="C1729" s="2" t="s">
        <v>98</v>
      </c>
      <c r="D1729">
        <v>0</v>
      </c>
      <c r="E1729">
        <v>361</v>
      </c>
      <c r="F1729" s="2" t="s">
        <v>232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4">
        <v>0.33333333333333331</v>
      </c>
      <c r="C1730" s="2" t="s">
        <v>9</v>
      </c>
      <c r="D1730">
        <v>0</v>
      </c>
      <c r="E1730">
        <v>3161</v>
      </c>
      <c r="F1730" s="2" t="s">
        <v>232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306</v>
      </c>
    </row>
    <row r="1731" spans="1:12" x14ac:dyDescent="0.4">
      <c r="A1731" s="1">
        <v>43947</v>
      </c>
      <c r="B1731" s="4">
        <v>0.5</v>
      </c>
      <c r="C1731" s="2" t="s">
        <v>83</v>
      </c>
      <c r="D1731">
        <v>0</v>
      </c>
      <c r="E1731">
        <v>80</v>
      </c>
      <c r="F1731" s="2" t="s">
        <v>232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4">
        <v>0</v>
      </c>
      <c r="C1732" s="2" t="s">
        <v>18</v>
      </c>
      <c r="D1732">
        <v>0</v>
      </c>
      <c r="E1732">
        <v>5228</v>
      </c>
      <c r="F1732" s="2" t="s">
        <v>232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4">
        <v>0</v>
      </c>
      <c r="C1733" s="2" t="s">
        <v>20</v>
      </c>
      <c r="D1733">
        <v>0</v>
      </c>
      <c r="E1733">
        <v>1838</v>
      </c>
      <c r="F1733" s="2" t="s">
        <v>232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326</v>
      </c>
    </row>
    <row r="1734" spans="1:12" x14ac:dyDescent="0.4">
      <c r="A1734" s="1">
        <v>43947</v>
      </c>
      <c r="B1734" s="4">
        <v>0.33333333333333331</v>
      </c>
      <c r="C1734" s="2" t="s">
        <v>41</v>
      </c>
      <c r="D1734">
        <v>0</v>
      </c>
      <c r="E1734">
        <v>181</v>
      </c>
      <c r="F1734" s="2" t="s">
        <v>232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283</v>
      </c>
    </row>
    <row r="1735" spans="1:12" x14ac:dyDescent="0.4">
      <c r="A1735" s="1">
        <v>43947</v>
      </c>
      <c r="B1735" s="4">
        <v>0.60416666666666663</v>
      </c>
      <c r="C1735" s="2" t="s">
        <v>12</v>
      </c>
      <c r="D1735">
        <v>0</v>
      </c>
      <c r="E1735">
        <v>3397</v>
      </c>
      <c r="F1735" s="2" t="s">
        <v>232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4">
        <v>0</v>
      </c>
      <c r="C1736" s="2" t="s">
        <v>10</v>
      </c>
      <c r="D1736">
        <v>0</v>
      </c>
      <c r="E1736">
        <v>82</v>
      </c>
      <c r="F1736" s="2" t="s">
        <v>232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298</v>
      </c>
    </row>
    <row r="1737" spans="1:12" x14ac:dyDescent="0.4">
      <c r="A1737" s="1">
        <v>43947</v>
      </c>
      <c r="B1737" s="4"/>
      <c r="C1737" s="2" t="s">
        <v>209</v>
      </c>
      <c r="E1737">
        <v>29114</v>
      </c>
      <c r="F1737" s="2" t="s">
        <v>219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4">
        <v>0.61458333333333337</v>
      </c>
      <c r="C1738" s="2" t="s">
        <v>22</v>
      </c>
      <c r="D1738">
        <v>0</v>
      </c>
      <c r="E1738">
        <v>1088</v>
      </c>
      <c r="F1738" s="2" t="s">
        <v>232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299</v>
      </c>
    </row>
    <row r="1739" spans="1:12" x14ac:dyDescent="0.4">
      <c r="A1739" s="1">
        <v>43948</v>
      </c>
      <c r="B1739" s="4">
        <v>0.45833333333333331</v>
      </c>
      <c r="C1739" s="2" t="s">
        <v>91</v>
      </c>
      <c r="D1739">
        <v>0</v>
      </c>
      <c r="E1739">
        <v>25</v>
      </c>
      <c r="F1739" s="2" t="s">
        <v>232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4">
        <v>0.42708333333333331</v>
      </c>
      <c r="C1740" s="2" t="s">
        <v>52</v>
      </c>
      <c r="D1740">
        <v>0</v>
      </c>
      <c r="E1740">
        <v>94</v>
      </c>
      <c r="F1740" s="2" t="s">
        <v>232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4">
        <v>0.33333333333333331</v>
      </c>
      <c r="C1741" s="2" t="s">
        <v>15</v>
      </c>
      <c r="D1741">
        <v>0</v>
      </c>
      <c r="E1741">
        <v>1722</v>
      </c>
      <c r="F1741" s="2" t="s">
        <v>232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4">
        <v>0</v>
      </c>
      <c r="C1742" s="2" t="s">
        <v>17</v>
      </c>
      <c r="D1742">
        <v>0</v>
      </c>
      <c r="E1742">
        <v>816</v>
      </c>
      <c r="F1742" s="2" t="s">
        <v>232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4">
        <v>0.4375</v>
      </c>
      <c r="C1743" s="2" t="s">
        <v>13</v>
      </c>
      <c r="D1743">
        <v>0</v>
      </c>
      <c r="E1743">
        <v>941</v>
      </c>
      <c r="F1743" s="2" t="s">
        <v>232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296</v>
      </c>
    </row>
    <row r="1744" spans="1:12" x14ac:dyDescent="0.4">
      <c r="A1744" s="1">
        <v>43948</v>
      </c>
      <c r="B1744" s="4">
        <v>0</v>
      </c>
      <c r="C1744" s="2" t="s">
        <v>26</v>
      </c>
      <c r="D1744">
        <v>0</v>
      </c>
      <c r="E1744">
        <v>1040</v>
      </c>
      <c r="F1744" s="2" t="s">
        <v>232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375</v>
      </c>
    </row>
    <row r="1745" spans="1:12" x14ac:dyDescent="0.4">
      <c r="A1745" s="1">
        <v>43948</v>
      </c>
      <c r="B1745" s="4">
        <v>0</v>
      </c>
      <c r="C1745" s="2" t="s">
        <v>8</v>
      </c>
      <c r="D1745">
        <v>25058</v>
      </c>
      <c r="E1745">
        <v>4961</v>
      </c>
      <c r="F1745" s="2" t="s">
        <v>211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305</v>
      </c>
    </row>
    <row r="1746" spans="1:12" x14ac:dyDescent="0.4">
      <c r="A1746" s="1">
        <v>43948</v>
      </c>
      <c r="B1746" s="4">
        <v>0.5625</v>
      </c>
      <c r="C1746" s="2" t="s">
        <v>28</v>
      </c>
      <c r="D1746">
        <v>0</v>
      </c>
      <c r="E1746">
        <v>121</v>
      </c>
      <c r="F1746" s="2" t="s">
        <v>232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360</v>
      </c>
    </row>
    <row r="1747" spans="1:12" x14ac:dyDescent="0.4">
      <c r="A1747" s="1">
        <v>43948</v>
      </c>
      <c r="B1747" s="4">
        <v>0</v>
      </c>
      <c r="C1747" s="2" t="s">
        <v>105</v>
      </c>
      <c r="D1747">
        <v>0</v>
      </c>
      <c r="E1747">
        <v>807</v>
      </c>
      <c r="F1747" s="2" t="s">
        <v>232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307</v>
      </c>
    </row>
    <row r="1748" spans="1:12" x14ac:dyDescent="0.4">
      <c r="A1748" s="1">
        <v>43948</v>
      </c>
      <c r="B1748" s="4">
        <v>0</v>
      </c>
      <c r="C1748" s="2" t="s">
        <v>38</v>
      </c>
      <c r="D1748">
        <v>0</v>
      </c>
      <c r="E1748">
        <v>196</v>
      </c>
      <c r="F1748" s="2" t="s">
        <v>232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374</v>
      </c>
    </row>
    <row r="1749" spans="1:12" x14ac:dyDescent="0.4">
      <c r="A1749" s="1">
        <v>43948</v>
      </c>
      <c r="B1749" s="4">
        <v>0.5</v>
      </c>
      <c r="C1749" s="2" t="s">
        <v>50</v>
      </c>
      <c r="D1749">
        <v>0</v>
      </c>
      <c r="E1749">
        <v>674</v>
      </c>
      <c r="F1749" s="2" t="s">
        <v>232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4">
        <v>0</v>
      </c>
      <c r="C1750" s="2" t="s">
        <v>29</v>
      </c>
      <c r="D1750">
        <v>0</v>
      </c>
      <c r="E1750">
        <v>672</v>
      </c>
      <c r="F1750" s="2" t="s">
        <v>232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259</v>
      </c>
    </row>
    <row r="1751" spans="1:12" x14ac:dyDescent="0.4">
      <c r="A1751" s="1">
        <v>43948</v>
      </c>
      <c r="B1751" s="4">
        <v>0</v>
      </c>
      <c r="C1751" s="2" t="s">
        <v>77</v>
      </c>
      <c r="D1751">
        <v>0</v>
      </c>
      <c r="E1751">
        <v>110</v>
      </c>
      <c r="F1751" s="2" t="s">
        <v>232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250</v>
      </c>
    </row>
    <row r="1752" spans="1:12" x14ac:dyDescent="0.4">
      <c r="A1752" s="1">
        <v>43948</v>
      </c>
      <c r="B1752" s="4">
        <v>0.64583333333333337</v>
      </c>
      <c r="C1752" s="2" t="s">
        <v>86</v>
      </c>
      <c r="D1752">
        <v>0</v>
      </c>
      <c r="E1752">
        <v>75</v>
      </c>
      <c r="F1752" s="2" t="s">
        <v>232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4">
        <v>0</v>
      </c>
      <c r="C1753" s="2" t="s">
        <v>33</v>
      </c>
      <c r="D1753">
        <v>0</v>
      </c>
      <c r="E1753">
        <v>767</v>
      </c>
      <c r="F1753" s="2" t="s">
        <v>232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4">
        <v>0.39583333333333331</v>
      </c>
      <c r="C1754" s="2" t="s">
        <v>115</v>
      </c>
      <c r="D1754">
        <v>0</v>
      </c>
      <c r="E1754">
        <v>73</v>
      </c>
      <c r="F1754" s="2" t="s">
        <v>232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376</v>
      </c>
    </row>
    <row r="1755" spans="1:12" x14ac:dyDescent="0.4">
      <c r="A1755" s="1">
        <v>43948</v>
      </c>
      <c r="B1755" s="4">
        <v>0</v>
      </c>
      <c r="C1755" s="2" t="s">
        <v>61</v>
      </c>
      <c r="D1755">
        <v>0</v>
      </c>
      <c r="E1755">
        <v>382</v>
      </c>
      <c r="F1755" s="2" t="s">
        <v>232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284</v>
      </c>
    </row>
    <row r="1756" spans="1:12" x14ac:dyDescent="0.4">
      <c r="A1756" s="1">
        <v>43948</v>
      </c>
      <c r="B1756" s="4">
        <v>0.41666666666666669</v>
      </c>
      <c r="C1756" s="2" t="s">
        <v>39</v>
      </c>
      <c r="D1756">
        <v>0</v>
      </c>
      <c r="E1756">
        <v>293</v>
      </c>
      <c r="F1756" s="2" t="s">
        <v>232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377</v>
      </c>
    </row>
    <row r="1757" spans="1:12" x14ac:dyDescent="0.4">
      <c r="A1757" s="1">
        <v>43948</v>
      </c>
      <c r="B1757" s="4">
        <v>0</v>
      </c>
      <c r="C1757" s="2" t="s">
        <v>98</v>
      </c>
      <c r="D1757">
        <v>0</v>
      </c>
      <c r="E1757">
        <v>361</v>
      </c>
      <c r="F1757" s="2" t="s">
        <v>232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4">
        <v>0.33333333333333331</v>
      </c>
      <c r="C1758" s="2" t="s">
        <v>9</v>
      </c>
      <c r="D1758">
        <v>0</v>
      </c>
      <c r="E1758">
        <v>3169</v>
      </c>
      <c r="F1758" s="2" t="s">
        <v>232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306</v>
      </c>
    </row>
    <row r="1759" spans="1:12" x14ac:dyDescent="0.4">
      <c r="A1759" s="1">
        <v>43948</v>
      </c>
      <c r="B1759" s="4">
        <v>0.58333333333333337</v>
      </c>
      <c r="C1759" s="2" t="s">
        <v>83</v>
      </c>
      <c r="D1759">
        <v>0</v>
      </c>
      <c r="E1759">
        <v>83</v>
      </c>
      <c r="F1759" s="2" t="s">
        <v>232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4">
        <v>0</v>
      </c>
      <c r="C1760" s="2" t="s">
        <v>18</v>
      </c>
      <c r="D1760">
        <v>0</v>
      </c>
      <c r="E1760">
        <v>5252</v>
      </c>
      <c r="F1760" s="2" t="s">
        <v>232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4">
        <v>0</v>
      </c>
      <c r="C1761" s="2" t="s">
        <v>20</v>
      </c>
      <c r="D1761">
        <v>0</v>
      </c>
      <c r="E1761">
        <v>1853</v>
      </c>
      <c r="F1761" s="2" t="s">
        <v>232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326</v>
      </c>
    </row>
    <row r="1762" spans="1:12" x14ac:dyDescent="0.4">
      <c r="A1762" s="1">
        <v>43948</v>
      </c>
      <c r="B1762" s="4">
        <v>0.33333333333333331</v>
      </c>
      <c r="C1762" s="2" t="s">
        <v>41</v>
      </c>
      <c r="D1762">
        <v>0</v>
      </c>
      <c r="E1762">
        <v>185</v>
      </c>
      <c r="F1762" s="2" t="s">
        <v>232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283</v>
      </c>
    </row>
    <row r="1763" spans="1:12" x14ac:dyDescent="0.4">
      <c r="A1763" s="1">
        <v>43948</v>
      </c>
      <c r="B1763" s="4">
        <v>0.60416666666666663</v>
      </c>
      <c r="C1763" s="2" t="s">
        <v>12</v>
      </c>
      <c r="D1763">
        <v>0</v>
      </c>
      <c r="E1763">
        <v>3415</v>
      </c>
      <c r="F1763" s="2" t="s">
        <v>232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4">
        <v>0</v>
      </c>
      <c r="C1764" s="2" t="s">
        <v>10</v>
      </c>
      <c r="D1764">
        <v>0</v>
      </c>
      <c r="E1764">
        <v>82</v>
      </c>
      <c r="F1764" s="2" t="s">
        <v>232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300</v>
      </c>
    </row>
    <row r="1765" spans="1:12" x14ac:dyDescent="0.4">
      <c r="A1765" s="1">
        <v>43948</v>
      </c>
      <c r="B1765" s="4"/>
      <c r="C1765" s="2" t="s">
        <v>209</v>
      </c>
      <c r="E1765">
        <v>29257</v>
      </c>
      <c r="F1765" s="2" t="s">
        <v>225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4">
        <v>0.61458333333333337</v>
      </c>
      <c r="C1766" s="2" t="s">
        <v>22</v>
      </c>
      <c r="D1766">
        <v>0</v>
      </c>
      <c r="E1766">
        <v>1093</v>
      </c>
      <c r="F1766" s="2" t="s">
        <v>232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302</v>
      </c>
    </row>
    <row r="1767" spans="1:12" x14ac:dyDescent="0.4">
      <c r="A1767" s="1">
        <v>43949</v>
      </c>
      <c r="B1767" s="4">
        <v>0.45833333333333331</v>
      </c>
      <c r="C1767" s="2" t="s">
        <v>91</v>
      </c>
      <c r="D1767">
        <v>0</v>
      </c>
      <c r="E1767">
        <v>25</v>
      </c>
      <c r="F1767" s="2" t="s">
        <v>232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4">
        <v>0.40277777777777779</v>
      </c>
      <c r="C1768" s="2" t="s">
        <v>52</v>
      </c>
      <c r="D1768">
        <v>0</v>
      </c>
      <c r="E1768">
        <v>94</v>
      </c>
      <c r="F1768" s="2" t="s">
        <v>232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4">
        <v>0.33333333333333331</v>
      </c>
      <c r="C1769" s="2" t="s">
        <v>15</v>
      </c>
      <c r="D1769">
        <v>0</v>
      </c>
      <c r="E1769">
        <v>1733</v>
      </c>
      <c r="F1769" s="2" t="s">
        <v>232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4">
        <v>0</v>
      </c>
      <c r="C1770" s="2" t="s">
        <v>17</v>
      </c>
      <c r="D1770">
        <v>0</v>
      </c>
      <c r="E1770">
        <v>818</v>
      </c>
      <c r="F1770" s="2" t="s">
        <v>232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4">
        <v>0.39583333333333331</v>
      </c>
      <c r="C1771" s="2" t="s">
        <v>13</v>
      </c>
      <c r="D1771">
        <v>0</v>
      </c>
      <c r="E1771">
        <v>943</v>
      </c>
      <c r="F1771" s="2" t="s">
        <v>232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303</v>
      </c>
    </row>
    <row r="1772" spans="1:12" x14ac:dyDescent="0.4">
      <c r="A1772" s="1">
        <v>43949</v>
      </c>
      <c r="B1772" s="4">
        <v>0</v>
      </c>
      <c r="C1772" s="2" t="s">
        <v>26</v>
      </c>
      <c r="D1772">
        <v>0</v>
      </c>
      <c r="E1772">
        <v>1044</v>
      </c>
      <c r="F1772" s="2" t="s">
        <v>232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375</v>
      </c>
    </row>
    <row r="1773" spans="1:12" x14ac:dyDescent="0.4">
      <c r="A1773" s="1">
        <v>43949</v>
      </c>
      <c r="B1773" s="4">
        <v>0</v>
      </c>
      <c r="C1773" s="2" t="s">
        <v>8</v>
      </c>
      <c r="D1773">
        <v>25573</v>
      </c>
      <c r="E1773">
        <v>4980</v>
      </c>
      <c r="F1773" s="2" t="s">
        <v>212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305</v>
      </c>
    </row>
    <row r="1774" spans="1:12" x14ac:dyDescent="0.4">
      <c r="A1774" s="1">
        <v>43949</v>
      </c>
      <c r="B1774" s="4">
        <v>0.5625</v>
      </c>
      <c r="C1774" s="2" t="s">
        <v>28</v>
      </c>
      <c r="D1774">
        <v>0</v>
      </c>
      <c r="E1774">
        <v>121</v>
      </c>
      <c r="F1774" s="2" t="s">
        <v>232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360</v>
      </c>
    </row>
    <row r="1775" spans="1:12" x14ac:dyDescent="0.4">
      <c r="A1775" s="1">
        <v>43949</v>
      </c>
      <c r="B1775" s="4">
        <v>0</v>
      </c>
      <c r="C1775" s="2" t="s">
        <v>105</v>
      </c>
      <c r="D1775">
        <v>0</v>
      </c>
      <c r="E1775">
        <v>809</v>
      </c>
      <c r="F1775" s="2" t="s">
        <v>232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307</v>
      </c>
    </row>
    <row r="1776" spans="1:12" x14ac:dyDescent="0.4">
      <c r="A1776" s="1">
        <v>43949</v>
      </c>
      <c r="B1776" s="4">
        <v>0</v>
      </c>
      <c r="C1776" s="2" t="s">
        <v>38</v>
      </c>
      <c r="D1776">
        <v>0</v>
      </c>
      <c r="E1776">
        <v>197</v>
      </c>
      <c r="F1776" s="2" t="s">
        <v>232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374</v>
      </c>
    </row>
    <row r="1777" spans="1:12" x14ac:dyDescent="0.4">
      <c r="A1777" s="1">
        <v>43949</v>
      </c>
      <c r="B1777" s="4">
        <v>0</v>
      </c>
      <c r="C1777" s="2" t="s">
        <v>50</v>
      </c>
      <c r="D1777">
        <v>0</v>
      </c>
      <c r="E1777">
        <v>677</v>
      </c>
      <c r="F1777" s="2" t="s">
        <v>232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4">
        <v>0</v>
      </c>
      <c r="C1778" s="2" t="s">
        <v>29</v>
      </c>
      <c r="D1778">
        <v>0</v>
      </c>
      <c r="E1778">
        <v>676</v>
      </c>
      <c r="F1778" s="2" t="s">
        <v>232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259</v>
      </c>
    </row>
    <row r="1779" spans="1:12" x14ac:dyDescent="0.4">
      <c r="A1779" s="1">
        <v>43949</v>
      </c>
      <c r="B1779" s="4">
        <v>0</v>
      </c>
      <c r="C1779" s="2" t="s">
        <v>77</v>
      </c>
      <c r="D1779">
        <v>0</v>
      </c>
      <c r="E1779">
        <v>111</v>
      </c>
      <c r="F1779" s="2" t="s">
        <v>232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250</v>
      </c>
    </row>
    <row r="1780" spans="1:12" x14ac:dyDescent="0.4">
      <c r="A1780" s="1">
        <v>43949</v>
      </c>
      <c r="B1780" s="4">
        <v>0.63541666666666663</v>
      </c>
      <c r="C1780" s="2" t="s">
        <v>86</v>
      </c>
      <c r="D1780">
        <v>0</v>
      </c>
      <c r="E1780">
        <v>78</v>
      </c>
      <c r="F1780" s="2" t="s">
        <v>232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4">
        <v>0</v>
      </c>
      <c r="C1781" s="2" t="s">
        <v>33</v>
      </c>
      <c r="D1781">
        <v>0</v>
      </c>
      <c r="E1781">
        <v>775</v>
      </c>
      <c r="F1781" s="2" t="s">
        <v>232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4">
        <v>0.39583333333333331</v>
      </c>
      <c r="C1782" s="2" t="s">
        <v>115</v>
      </c>
      <c r="D1782">
        <v>0</v>
      </c>
      <c r="E1782">
        <v>74</v>
      </c>
      <c r="F1782" s="2" t="s">
        <v>232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376</v>
      </c>
    </row>
    <row r="1783" spans="1:12" x14ac:dyDescent="0.4">
      <c r="A1783" s="1">
        <v>43949</v>
      </c>
      <c r="B1783" s="4">
        <v>0</v>
      </c>
      <c r="C1783" s="2" t="s">
        <v>61</v>
      </c>
      <c r="D1783">
        <v>0</v>
      </c>
      <c r="E1783">
        <v>383</v>
      </c>
      <c r="F1783" s="2" t="s">
        <v>232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284</v>
      </c>
    </row>
    <row r="1784" spans="1:12" x14ac:dyDescent="0.4">
      <c r="A1784" s="1">
        <v>43949</v>
      </c>
      <c r="B1784" s="4">
        <v>0.41666666666666669</v>
      </c>
      <c r="C1784" s="2" t="s">
        <v>39</v>
      </c>
      <c r="D1784">
        <v>0</v>
      </c>
      <c r="E1784">
        <v>295</v>
      </c>
      <c r="F1784" s="2" t="s">
        <v>232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377</v>
      </c>
    </row>
    <row r="1785" spans="1:12" x14ac:dyDescent="0.4">
      <c r="A1785" s="1">
        <v>43949</v>
      </c>
      <c r="B1785" s="4">
        <v>0</v>
      </c>
      <c r="C1785" s="2" t="s">
        <v>98</v>
      </c>
      <c r="D1785">
        <v>0</v>
      </c>
      <c r="E1785">
        <v>362</v>
      </c>
      <c r="F1785" s="2" t="s">
        <v>232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4">
        <v>0.33333333333333331</v>
      </c>
      <c r="C1786" s="2" t="s">
        <v>9</v>
      </c>
      <c r="D1786">
        <v>0</v>
      </c>
      <c r="E1786">
        <v>3176</v>
      </c>
      <c r="F1786" s="2" t="s">
        <v>232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306</v>
      </c>
    </row>
    <row r="1787" spans="1:12" x14ac:dyDescent="0.4">
      <c r="A1787" s="1">
        <v>43949</v>
      </c>
      <c r="B1787" s="4">
        <v>0.5</v>
      </c>
      <c r="C1787" s="2" t="s">
        <v>83</v>
      </c>
      <c r="D1787">
        <v>0</v>
      </c>
      <c r="E1787">
        <v>85</v>
      </c>
      <c r="F1787" s="2" t="s">
        <v>232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4">
        <v>0</v>
      </c>
      <c r="C1788" s="2" t="s">
        <v>18</v>
      </c>
      <c r="D1788">
        <v>0</v>
      </c>
      <c r="E1788">
        <v>5274</v>
      </c>
      <c r="F1788" s="2" t="s">
        <v>232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4">
        <v>0</v>
      </c>
      <c r="C1789" s="2" t="s">
        <v>20</v>
      </c>
      <c r="D1789">
        <v>0</v>
      </c>
      <c r="E1789">
        <v>1864</v>
      </c>
      <c r="F1789" s="2" t="s">
        <v>232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326</v>
      </c>
    </row>
    <row r="1790" spans="1:12" x14ac:dyDescent="0.4">
      <c r="A1790" s="1">
        <v>43949</v>
      </c>
      <c r="B1790" s="4">
        <v>0.33333333333333331</v>
      </c>
      <c r="C1790" s="2" t="s">
        <v>41</v>
      </c>
      <c r="D1790">
        <v>0</v>
      </c>
      <c r="E1790">
        <v>185</v>
      </c>
      <c r="F1790" s="2" t="s">
        <v>232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283</v>
      </c>
    </row>
    <row r="1791" spans="1:12" x14ac:dyDescent="0.4">
      <c r="A1791" s="1">
        <v>43949</v>
      </c>
      <c r="B1791" s="4">
        <v>0.60416666666666663</v>
      </c>
      <c r="C1791" s="2" t="s">
        <v>12</v>
      </c>
      <c r="D1791">
        <v>0</v>
      </c>
      <c r="E1791">
        <v>3430</v>
      </c>
      <c r="F1791" s="2" t="s">
        <v>232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4">
        <v>0</v>
      </c>
      <c r="C1792" s="2" t="s">
        <v>10</v>
      </c>
      <c r="D1792">
        <v>0</v>
      </c>
      <c r="E1792">
        <v>82</v>
      </c>
      <c r="F1792" s="2" t="s">
        <v>232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304</v>
      </c>
    </row>
    <row r="1793" spans="1:12" x14ac:dyDescent="0.4">
      <c r="A1793" s="1">
        <v>43949</v>
      </c>
      <c r="B1793" s="4"/>
      <c r="C1793" s="2" t="s">
        <v>209</v>
      </c>
      <c r="E1793">
        <v>29384</v>
      </c>
      <c r="F1793" s="2" t="s">
        <v>223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4">
        <v>0.61458333333333337</v>
      </c>
      <c r="C1794" s="2" t="s">
        <v>22</v>
      </c>
      <c r="D1794">
        <v>0</v>
      </c>
      <c r="E1794">
        <v>1099</v>
      </c>
      <c r="F1794" s="2" t="s">
        <v>232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308</v>
      </c>
    </row>
    <row r="1795" spans="1:12" x14ac:dyDescent="0.4">
      <c r="A1795" s="1">
        <v>43950</v>
      </c>
      <c r="B1795" s="4">
        <v>0.45833333333333331</v>
      </c>
      <c r="C1795" s="2" t="s">
        <v>91</v>
      </c>
      <c r="D1795">
        <v>0</v>
      </c>
      <c r="E1795">
        <v>25</v>
      </c>
      <c r="F1795" s="2" t="s">
        <v>232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4">
        <v>0.43055555555555558</v>
      </c>
      <c r="C1796" s="2" t="s">
        <v>52</v>
      </c>
      <c r="D1796">
        <v>0</v>
      </c>
      <c r="E1796">
        <v>94</v>
      </c>
      <c r="F1796" s="2" t="s">
        <v>232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4">
        <v>0.33333333333333331</v>
      </c>
      <c r="C1797" s="2" t="s">
        <v>15</v>
      </c>
      <c r="D1797">
        <v>0</v>
      </c>
      <c r="E1797">
        <v>1741</v>
      </c>
      <c r="F1797" s="2" t="s">
        <v>232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4">
        <v>0</v>
      </c>
      <c r="C1798" s="2" t="s">
        <v>17</v>
      </c>
      <c r="D1798">
        <v>0</v>
      </c>
      <c r="E1798">
        <v>822</v>
      </c>
      <c r="F1798" s="2" t="s">
        <v>232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4">
        <v>0.4375</v>
      </c>
      <c r="C1799" s="2" t="s">
        <v>13</v>
      </c>
      <c r="D1799">
        <v>0</v>
      </c>
      <c r="E1799">
        <v>946</v>
      </c>
      <c r="F1799" s="2" t="s">
        <v>232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309</v>
      </c>
    </row>
    <row r="1800" spans="1:12" x14ac:dyDescent="0.4">
      <c r="A1800" s="1">
        <v>43950</v>
      </c>
      <c r="B1800" s="4">
        <v>0</v>
      </c>
      <c r="C1800" s="2" t="s">
        <v>26</v>
      </c>
      <c r="D1800">
        <v>0</v>
      </c>
      <c r="E1800">
        <v>1057</v>
      </c>
      <c r="F1800" s="2" t="s">
        <v>232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375</v>
      </c>
    </row>
    <row r="1801" spans="1:12" x14ac:dyDescent="0.4">
      <c r="A1801" s="1">
        <v>43950</v>
      </c>
      <c r="B1801" s="4">
        <v>0</v>
      </c>
      <c r="C1801" s="2" t="s">
        <v>8</v>
      </c>
      <c r="D1801">
        <v>25998</v>
      </c>
      <c r="E1801">
        <v>4997</v>
      </c>
      <c r="F1801" s="2" t="s">
        <v>212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305</v>
      </c>
    </row>
    <row r="1802" spans="1:12" x14ac:dyDescent="0.4">
      <c r="A1802" s="1">
        <v>43950</v>
      </c>
      <c r="B1802" s="4">
        <v>0.5625</v>
      </c>
      <c r="C1802" s="2" t="s">
        <v>28</v>
      </c>
      <c r="D1802">
        <v>0</v>
      </c>
      <c r="E1802">
        <v>122</v>
      </c>
      <c r="F1802" s="2" t="s">
        <v>232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360</v>
      </c>
    </row>
    <row r="1803" spans="1:12" x14ac:dyDescent="0.4">
      <c r="A1803" s="1">
        <v>43950</v>
      </c>
      <c r="B1803" s="4">
        <v>0</v>
      </c>
      <c r="C1803" s="2" t="s">
        <v>105</v>
      </c>
      <c r="D1803">
        <v>0</v>
      </c>
      <c r="E1803">
        <v>811</v>
      </c>
      <c r="F1803" s="2" t="s">
        <v>232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307</v>
      </c>
    </row>
    <row r="1804" spans="1:12" x14ac:dyDescent="0.4">
      <c r="A1804" s="1">
        <v>43950</v>
      </c>
      <c r="B1804" s="4">
        <v>0</v>
      </c>
      <c r="C1804" s="2" t="s">
        <v>38</v>
      </c>
      <c r="D1804">
        <v>0</v>
      </c>
      <c r="E1804">
        <v>197</v>
      </c>
      <c r="F1804" s="2" t="s">
        <v>232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374</v>
      </c>
    </row>
    <row r="1805" spans="1:12" x14ac:dyDescent="0.4">
      <c r="A1805" s="1">
        <v>43950</v>
      </c>
      <c r="B1805" s="4">
        <v>0</v>
      </c>
      <c r="C1805" s="2" t="s">
        <v>50</v>
      </c>
      <c r="D1805">
        <v>0</v>
      </c>
      <c r="E1805">
        <v>687</v>
      </c>
      <c r="F1805" s="2" t="s">
        <v>232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4">
        <v>0</v>
      </c>
      <c r="C1806" s="2" t="s">
        <v>29</v>
      </c>
      <c r="D1806">
        <v>0</v>
      </c>
      <c r="E1806">
        <v>680</v>
      </c>
      <c r="F1806" s="2" t="s">
        <v>232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259</v>
      </c>
    </row>
    <row r="1807" spans="1:12" x14ac:dyDescent="0.4">
      <c r="A1807" s="1">
        <v>43950</v>
      </c>
      <c r="B1807" s="4">
        <v>0</v>
      </c>
      <c r="C1807" s="2" t="s">
        <v>77</v>
      </c>
      <c r="D1807">
        <v>0</v>
      </c>
      <c r="E1807">
        <v>111</v>
      </c>
      <c r="F1807" s="2" t="s">
        <v>232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250</v>
      </c>
    </row>
    <row r="1808" spans="1:12" x14ac:dyDescent="0.4">
      <c r="A1808" s="1">
        <v>43950</v>
      </c>
      <c r="B1808" s="4">
        <v>0.63541666666666663</v>
      </c>
      <c r="C1808" s="2" t="s">
        <v>86</v>
      </c>
      <c r="D1808">
        <v>0</v>
      </c>
      <c r="E1808">
        <v>78</v>
      </c>
      <c r="F1808" s="2" t="s">
        <v>232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4">
        <v>0</v>
      </c>
      <c r="C1809" s="2" t="s">
        <v>33</v>
      </c>
      <c r="D1809">
        <v>0</v>
      </c>
      <c r="E1809">
        <v>776</v>
      </c>
      <c r="F1809" s="2" t="s">
        <v>232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4">
        <v>0.39583333333333331</v>
      </c>
      <c r="C1810" s="2" t="s">
        <v>115</v>
      </c>
      <c r="D1810">
        <v>0</v>
      </c>
      <c r="E1810">
        <v>74</v>
      </c>
      <c r="F1810" s="2" t="s">
        <v>232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376</v>
      </c>
    </row>
    <row r="1811" spans="1:12" x14ac:dyDescent="0.4">
      <c r="A1811" s="1">
        <v>43950</v>
      </c>
      <c r="B1811" s="4">
        <v>0</v>
      </c>
      <c r="C1811" s="2" t="s">
        <v>61</v>
      </c>
      <c r="D1811">
        <v>0</v>
      </c>
      <c r="E1811">
        <v>384</v>
      </c>
      <c r="F1811" s="2" t="s">
        <v>232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284</v>
      </c>
    </row>
    <row r="1812" spans="1:12" x14ac:dyDescent="0.4">
      <c r="A1812" s="1">
        <v>43950</v>
      </c>
      <c r="B1812" s="4">
        <v>0.41666666666666669</v>
      </c>
      <c r="C1812" s="2" t="s">
        <v>39</v>
      </c>
      <c r="D1812">
        <v>0</v>
      </c>
      <c r="E1812">
        <v>295</v>
      </c>
      <c r="F1812" s="2" t="s">
        <v>232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377</v>
      </c>
    </row>
    <row r="1813" spans="1:12" x14ac:dyDescent="0.4">
      <c r="A1813" s="1">
        <v>43950</v>
      </c>
      <c r="B1813" s="4">
        <v>0</v>
      </c>
      <c r="C1813" s="2" t="s">
        <v>98</v>
      </c>
      <c r="D1813">
        <v>0</v>
      </c>
      <c r="E1813">
        <v>363</v>
      </c>
      <c r="F1813" s="2" t="s">
        <v>232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4">
        <v>0.33333333333333331</v>
      </c>
      <c r="C1814" s="2" t="s">
        <v>9</v>
      </c>
      <c r="D1814">
        <v>0</v>
      </c>
      <c r="E1814">
        <v>3191</v>
      </c>
      <c r="F1814" s="2" t="s">
        <v>232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306</v>
      </c>
    </row>
    <row r="1815" spans="1:12" x14ac:dyDescent="0.4">
      <c r="A1815" s="1">
        <v>43950</v>
      </c>
      <c r="B1815" s="4">
        <v>0.58333333333333337</v>
      </c>
      <c r="C1815" s="2" t="s">
        <v>83</v>
      </c>
      <c r="D1815">
        <v>0</v>
      </c>
      <c r="E1815">
        <v>85</v>
      </c>
      <c r="F1815" s="2" t="s">
        <v>232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4">
        <v>0</v>
      </c>
      <c r="C1816" s="2" t="s">
        <v>18</v>
      </c>
      <c r="D1816">
        <v>0</v>
      </c>
      <c r="E1816">
        <v>5288</v>
      </c>
      <c r="F1816" s="2" t="s">
        <v>232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4">
        <v>0</v>
      </c>
      <c r="C1817" s="2" t="s">
        <v>20</v>
      </c>
      <c r="D1817">
        <v>0</v>
      </c>
      <c r="E1817">
        <v>1876</v>
      </c>
      <c r="F1817" s="2" t="s">
        <v>232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326</v>
      </c>
    </row>
    <row r="1818" spans="1:12" x14ac:dyDescent="0.4">
      <c r="A1818" s="1">
        <v>43950</v>
      </c>
      <c r="B1818" s="4">
        <v>0.33333333333333331</v>
      </c>
      <c r="C1818" s="2" t="s">
        <v>41</v>
      </c>
      <c r="D1818">
        <v>0</v>
      </c>
      <c r="E1818">
        <v>185</v>
      </c>
      <c r="F1818" s="2" t="s">
        <v>232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283</v>
      </c>
    </row>
    <row r="1819" spans="1:12" x14ac:dyDescent="0.4">
      <c r="A1819" s="1">
        <v>43950</v>
      </c>
      <c r="B1819" s="4">
        <v>0.60416666666666663</v>
      </c>
      <c r="C1819" s="2" t="s">
        <v>12</v>
      </c>
      <c r="D1819">
        <v>0</v>
      </c>
      <c r="E1819">
        <v>3459</v>
      </c>
      <c r="F1819" s="2" t="s">
        <v>232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4">
        <v>0</v>
      </c>
      <c r="C1820" s="2" t="s">
        <v>10</v>
      </c>
      <c r="D1820">
        <v>0</v>
      </c>
      <c r="E1820">
        <v>82</v>
      </c>
      <c r="F1820" s="2" t="s">
        <v>232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310</v>
      </c>
    </row>
    <row r="1821" spans="1:12" x14ac:dyDescent="0.4">
      <c r="A1821" s="1">
        <v>43950</v>
      </c>
      <c r="B1821" s="4"/>
      <c r="C1821" s="2" t="s">
        <v>209</v>
      </c>
      <c r="E1821">
        <v>29525</v>
      </c>
      <c r="F1821" s="2" t="s">
        <v>214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4">
        <v>0.61458333333333337</v>
      </c>
      <c r="C1822" s="2" t="s">
        <v>22</v>
      </c>
      <c r="D1822">
        <v>0</v>
      </c>
      <c r="E1822">
        <v>1108</v>
      </c>
      <c r="F1822" s="2" t="s">
        <v>232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311</v>
      </c>
    </row>
    <row r="1823" spans="1:12" x14ac:dyDescent="0.4">
      <c r="A1823" s="1">
        <v>43951</v>
      </c>
      <c r="B1823" s="4">
        <v>0.45833333333333331</v>
      </c>
      <c r="C1823" s="2" t="s">
        <v>91</v>
      </c>
      <c r="D1823">
        <v>0</v>
      </c>
      <c r="E1823">
        <v>25</v>
      </c>
      <c r="F1823" s="2" t="s">
        <v>232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4">
        <v>0.5625</v>
      </c>
      <c r="C1824" s="2" t="s">
        <v>52</v>
      </c>
      <c r="D1824">
        <v>0</v>
      </c>
      <c r="E1824">
        <v>95</v>
      </c>
      <c r="F1824" s="2" t="s">
        <v>232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4">
        <v>0.33333333333333331</v>
      </c>
      <c r="C1825" s="2" t="s">
        <v>15</v>
      </c>
      <c r="D1825">
        <v>0</v>
      </c>
      <c r="E1825">
        <v>1757</v>
      </c>
      <c r="F1825" s="2" t="s">
        <v>232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4">
        <v>0</v>
      </c>
      <c r="C1826" s="2" t="s">
        <v>17</v>
      </c>
      <c r="D1826">
        <v>0</v>
      </c>
      <c r="E1826">
        <v>824</v>
      </c>
      <c r="F1826" s="2" t="s">
        <v>232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4">
        <v>0.375</v>
      </c>
      <c r="C1827" s="2" t="s">
        <v>13</v>
      </c>
      <c r="D1827">
        <v>0</v>
      </c>
      <c r="E1827">
        <v>951</v>
      </c>
      <c r="F1827" s="2" t="s">
        <v>232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312</v>
      </c>
    </row>
    <row r="1828" spans="1:12" x14ac:dyDescent="0.4">
      <c r="A1828" s="1">
        <v>43951</v>
      </c>
      <c r="B1828" s="4">
        <v>0</v>
      </c>
      <c r="C1828" s="2" t="s">
        <v>26</v>
      </c>
      <c r="D1828">
        <v>0</v>
      </c>
      <c r="E1828">
        <v>1070</v>
      </c>
      <c r="F1828" s="2" t="s">
        <v>232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375</v>
      </c>
    </row>
    <row r="1829" spans="1:12" x14ac:dyDescent="0.4">
      <c r="A1829" s="1">
        <v>43951</v>
      </c>
      <c r="B1829" s="4">
        <v>0</v>
      </c>
      <c r="C1829" s="2" t="s">
        <v>8</v>
      </c>
      <c r="D1829">
        <v>26275</v>
      </c>
      <c r="E1829">
        <v>5007</v>
      </c>
      <c r="F1829" s="2" t="s">
        <v>219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305</v>
      </c>
    </row>
    <row r="1830" spans="1:12" x14ac:dyDescent="0.4">
      <c r="A1830" s="1">
        <v>43951</v>
      </c>
      <c r="B1830" s="4">
        <v>0.54166666666666663</v>
      </c>
      <c r="C1830" s="2" t="s">
        <v>28</v>
      </c>
      <c r="D1830">
        <v>0</v>
      </c>
      <c r="E1830">
        <v>122</v>
      </c>
      <c r="F1830" s="2" t="s">
        <v>232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360</v>
      </c>
    </row>
    <row r="1831" spans="1:12" x14ac:dyDescent="0.4">
      <c r="A1831" s="1">
        <v>43951</v>
      </c>
      <c r="B1831" s="4">
        <v>0</v>
      </c>
      <c r="C1831" s="2" t="s">
        <v>105</v>
      </c>
      <c r="D1831">
        <v>0</v>
      </c>
      <c r="E1831">
        <v>813</v>
      </c>
      <c r="F1831" s="2" t="s">
        <v>232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307</v>
      </c>
    </row>
    <row r="1832" spans="1:12" x14ac:dyDescent="0.4">
      <c r="A1832" s="1">
        <v>43951</v>
      </c>
      <c r="B1832" s="4">
        <v>0</v>
      </c>
      <c r="C1832" s="2" t="s">
        <v>38</v>
      </c>
      <c r="D1832">
        <v>0</v>
      </c>
      <c r="E1832">
        <v>198</v>
      </c>
      <c r="F1832" s="2" t="s">
        <v>232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374</v>
      </c>
    </row>
    <row r="1833" spans="1:12" x14ac:dyDescent="0.4">
      <c r="A1833" s="1">
        <v>43951</v>
      </c>
      <c r="B1833" s="4">
        <v>0</v>
      </c>
      <c r="C1833" s="2" t="s">
        <v>50</v>
      </c>
      <c r="D1833">
        <v>0</v>
      </c>
      <c r="E1833">
        <v>694</v>
      </c>
      <c r="F1833" s="2" t="s">
        <v>232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4">
        <v>0</v>
      </c>
      <c r="C1834" s="2" t="s">
        <v>29</v>
      </c>
      <c r="D1834">
        <v>0</v>
      </c>
      <c r="E1834">
        <v>685</v>
      </c>
      <c r="F1834" s="2" t="s">
        <v>232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259</v>
      </c>
    </row>
    <row r="1835" spans="1:12" x14ac:dyDescent="0.4">
      <c r="A1835" s="1">
        <v>43951</v>
      </c>
      <c r="B1835" s="4">
        <v>0</v>
      </c>
      <c r="C1835" s="2" t="s">
        <v>77</v>
      </c>
      <c r="D1835">
        <v>0</v>
      </c>
      <c r="E1835">
        <v>113</v>
      </c>
      <c r="F1835" s="2" t="s">
        <v>232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250</v>
      </c>
    </row>
    <row r="1836" spans="1:12" x14ac:dyDescent="0.4">
      <c r="A1836" s="1">
        <v>43951</v>
      </c>
      <c r="B1836" s="4">
        <v>0.66666666666666663</v>
      </c>
      <c r="C1836" s="2" t="s">
        <v>86</v>
      </c>
      <c r="D1836">
        <v>0</v>
      </c>
      <c r="E1836">
        <v>78</v>
      </c>
      <c r="F1836" s="2" t="s">
        <v>232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4">
        <v>0</v>
      </c>
      <c r="C1837" s="2" t="s">
        <v>33</v>
      </c>
      <c r="D1837">
        <v>0</v>
      </c>
      <c r="E1837">
        <v>780</v>
      </c>
      <c r="F1837" s="2" t="s">
        <v>232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4">
        <v>0.39583333333333331</v>
      </c>
      <c r="C1838" s="2" t="s">
        <v>115</v>
      </c>
      <c r="D1838">
        <v>0</v>
      </c>
      <c r="E1838">
        <v>75</v>
      </c>
      <c r="F1838" s="2" t="s">
        <v>232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376</v>
      </c>
    </row>
    <row r="1839" spans="1:12" x14ac:dyDescent="0.4">
      <c r="A1839" s="1">
        <v>43951</v>
      </c>
      <c r="B1839" s="4">
        <v>0</v>
      </c>
      <c r="C1839" s="2" t="s">
        <v>61</v>
      </c>
      <c r="D1839">
        <v>0</v>
      </c>
      <c r="E1839">
        <v>388</v>
      </c>
      <c r="F1839" s="2" t="s">
        <v>232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284</v>
      </c>
    </row>
    <row r="1840" spans="1:12" x14ac:dyDescent="0.4">
      <c r="A1840" s="1">
        <v>43951</v>
      </c>
      <c r="B1840" s="4">
        <v>0.41666666666666669</v>
      </c>
      <c r="C1840" s="2" t="s">
        <v>39</v>
      </c>
      <c r="D1840">
        <v>0</v>
      </c>
      <c r="E1840">
        <v>302</v>
      </c>
      <c r="F1840" s="2" t="s">
        <v>232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377</v>
      </c>
    </row>
    <row r="1841" spans="1:12" x14ac:dyDescent="0.4">
      <c r="A1841" s="1">
        <v>43951</v>
      </c>
      <c r="B1841" s="4">
        <v>0</v>
      </c>
      <c r="C1841" s="2" t="s">
        <v>98</v>
      </c>
      <c r="D1841">
        <v>0</v>
      </c>
      <c r="E1841">
        <v>365</v>
      </c>
      <c r="F1841" s="2" t="s">
        <v>232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4">
        <v>0.33333333333333331</v>
      </c>
      <c r="C1842" s="2" t="s">
        <v>9</v>
      </c>
      <c r="D1842">
        <v>0</v>
      </c>
      <c r="E1842">
        <v>3210</v>
      </c>
      <c r="F1842" s="2" t="s">
        <v>232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306</v>
      </c>
    </row>
    <row r="1843" spans="1:12" x14ac:dyDescent="0.4">
      <c r="A1843" s="1">
        <v>43951</v>
      </c>
      <c r="B1843" s="4">
        <v>0.66666666666666663</v>
      </c>
      <c r="C1843" s="2" t="s">
        <v>83</v>
      </c>
      <c r="D1843">
        <v>0</v>
      </c>
      <c r="E1843">
        <v>86</v>
      </c>
      <c r="F1843" s="2" t="s">
        <v>232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4">
        <v>0</v>
      </c>
      <c r="C1844" s="2" t="s">
        <v>18</v>
      </c>
      <c r="D1844">
        <v>0</v>
      </c>
      <c r="E1844">
        <v>5289</v>
      </c>
      <c r="F1844" s="2" t="s">
        <v>232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4">
        <v>0</v>
      </c>
      <c r="C1845" s="2" t="s">
        <v>20</v>
      </c>
      <c r="D1845">
        <v>0</v>
      </c>
      <c r="E1845">
        <v>1883</v>
      </c>
      <c r="F1845" s="2" t="s">
        <v>232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326</v>
      </c>
    </row>
    <row r="1846" spans="1:12" x14ac:dyDescent="0.4">
      <c r="A1846" s="1">
        <v>43951</v>
      </c>
      <c r="B1846" s="4">
        <v>0.33333333333333331</v>
      </c>
      <c r="C1846" s="2" t="s">
        <v>41</v>
      </c>
      <c r="D1846">
        <v>0</v>
      </c>
      <c r="E1846">
        <v>189</v>
      </c>
      <c r="F1846" s="2" t="s">
        <v>232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283</v>
      </c>
    </row>
    <row r="1847" spans="1:12" x14ac:dyDescent="0.4">
      <c r="A1847" s="1">
        <v>43951</v>
      </c>
      <c r="B1847" s="4">
        <v>0.60416666666666663</v>
      </c>
      <c r="C1847" s="2" t="s">
        <v>12</v>
      </c>
      <c r="D1847">
        <v>0</v>
      </c>
      <c r="E1847">
        <v>3470</v>
      </c>
      <c r="F1847" s="2" t="s">
        <v>232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4">
        <v>0</v>
      </c>
      <c r="C1848" s="2" t="s">
        <v>10</v>
      </c>
      <c r="D1848">
        <v>0</v>
      </c>
      <c r="E1848">
        <v>82</v>
      </c>
      <c r="F1848" s="2" t="s">
        <v>232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313</v>
      </c>
    </row>
    <row r="1849" spans="1:12" x14ac:dyDescent="0.4">
      <c r="A1849" s="1">
        <v>43951</v>
      </c>
      <c r="B1849" s="4"/>
      <c r="C1849" s="2" t="s">
        <v>209</v>
      </c>
      <c r="E1849">
        <v>29659</v>
      </c>
      <c r="F1849" s="2" t="s">
        <v>213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4">
        <v>0.61458333333333337</v>
      </c>
      <c r="C1850" s="2" t="s">
        <v>22</v>
      </c>
      <c r="D1850">
        <v>0</v>
      </c>
      <c r="E1850">
        <v>1112</v>
      </c>
      <c r="F1850" s="2" t="s">
        <v>232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314</v>
      </c>
    </row>
    <row r="1851" spans="1:12" x14ac:dyDescent="0.4">
      <c r="A1851" s="1">
        <v>43952</v>
      </c>
      <c r="B1851" s="4">
        <v>0.45833333333333331</v>
      </c>
      <c r="C1851" s="2" t="s">
        <v>91</v>
      </c>
      <c r="D1851">
        <v>0</v>
      </c>
      <c r="E1851">
        <v>25</v>
      </c>
      <c r="F1851" s="2" t="s">
        <v>232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4">
        <v>0.52083333333333337</v>
      </c>
      <c r="C1852" s="2" t="s">
        <v>52</v>
      </c>
      <c r="D1852">
        <v>0</v>
      </c>
      <c r="E1852">
        <v>96</v>
      </c>
      <c r="F1852" s="2" t="s">
        <v>232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4">
        <v>0.33333333333333331</v>
      </c>
      <c r="C1853" s="2" t="s">
        <v>15</v>
      </c>
      <c r="D1853">
        <v>0</v>
      </c>
      <c r="E1853">
        <v>1767</v>
      </c>
      <c r="F1853" s="2" t="s">
        <v>232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4">
        <v>0</v>
      </c>
      <c r="C1854" s="2" t="s">
        <v>17</v>
      </c>
      <c r="D1854">
        <v>0</v>
      </c>
      <c r="E1854">
        <v>825</v>
      </c>
      <c r="F1854" s="2" t="s">
        <v>232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4">
        <v>0.41666666666666669</v>
      </c>
      <c r="C1855" s="2" t="s">
        <v>13</v>
      </c>
      <c r="D1855">
        <v>0</v>
      </c>
      <c r="E1855">
        <v>952</v>
      </c>
      <c r="F1855" s="2" t="s">
        <v>232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315</v>
      </c>
    </row>
    <row r="1856" spans="1:12" x14ac:dyDescent="0.4">
      <c r="A1856" s="1">
        <v>43952</v>
      </c>
      <c r="B1856" s="4">
        <v>0</v>
      </c>
      <c r="C1856" s="2" t="s">
        <v>26</v>
      </c>
      <c r="D1856">
        <v>0</v>
      </c>
      <c r="E1856">
        <v>1078</v>
      </c>
      <c r="F1856" s="2" t="s">
        <v>232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375</v>
      </c>
    </row>
    <row r="1857" spans="1:12" x14ac:dyDescent="0.4">
      <c r="A1857" s="1">
        <v>43952</v>
      </c>
      <c r="B1857" s="4">
        <v>0</v>
      </c>
      <c r="C1857" s="2" t="s">
        <v>8</v>
      </c>
      <c r="D1857">
        <v>26711</v>
      </c>
      <c r="E1857">
        <v>5025</v>
      </c>
      <c r="F1857" s="2" t="s">
        <v>212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305</v>
      </c>
    </row>
    <row r="1858" spans="1:12" x14ac:dyDescent="0.4">
      <c r="A1858" s="1">
        <v>43952</v>
      </c>
      <c r="B1858" s="4">
        <v>0.54166666666666663</v>
      </c>
      <c r="C1858" s="2" t="s">
        <v>28</v>
      </c>
      <c r="D1858">
        <v>0</v>
      </c>
      <c r="E1858">
        <v>122</v>
      </c>
      <c r="F1858" s="2" t="s">
        <v>232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360</v>
      </c>
    </row>
    <row r="1859" spans="1:12" x14ac:dyDescent="0.4">
      <c r="A1859" s="1">
        <v>43952</v>
      </c>
      <c r="B1859" s="4">
        <v>0</v>
      </c>
      <c r="C1859" s="2" t="s">
        <v>105</v>
      </c>
      <c r="D1859">
        <v>0</v>
      </c>
      <c r="E1859">
        <v>814</v>
      </c>
      <c r="F1859" s="2" t="s">
        <v>232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307</v>
      </c>
    </row>
    <row r="1860" spans="1:12" x14ac:dyDescent="0.4">
      <c r="A1860" s="1">
        <v>43952</v>
      </c>
      <c r="B1860" s="4">
        <v>0</v>
      </c>
      <c r="C1860" s="2" t="s">
        <v>38</v>
      </c>
      <c r="D1860">
        <v>0</v>
      </c>
      <c r="E1860">
        <v>198</v>
      </c>
      <c r="F1860" s="2" t="s">
        <v>232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374</v>
      </c>
    </row>
    <row r="1861" spans="1:12" x14ac:dyDescent="0.4">
      <c r="A1861" s="1">
        <v>43952</v>
      </c>
      <c r="B1861" s="4">
        <v>0</v>
      </c>
      <c r="C1861" s="2" t="s">
        <v>50</v>
      </c>
      <c r="D1861">
        <v>0</v>
      </c>
      <c r="E1861">
        <v>703</v>
      </c>
      <c r="F1861" s="2" t="s">
        <v>232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4">
        <v>0</v>
      </c>
      <c r="C1862" s="2" t="s">
        <v>29</v>
      </c>
      <c r="D1862">
        <v>0</v>
      </c>
      <c r="E1862">
        <v>688</v>
      </c>
      <c r="F1862" s="2" t="s">
        <v>232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259</v>
      </c>
    </row>
    <row r="1863" spans="1:12" x14ac:dyDescent="0.4">
      <c r="A1863" s="1">
        <v>43952</v>
      </c>
      <c r="B1863" s="4">
        <v>0</v>
      </c>
      <c r="C1863" s="2" t="s">
        <v>77</v>
      </c>
      <c r="D1863">
        <v>0</v>
      </c>
      <c r="E1863">
        <v>113</v>
      </c>
      <c r="F1863" s="2" t="s">
        <v>232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250</v>
      </c>
    </row>
    <row r="1864" spans="1:12" x14ac:dyDescent="0.4">
      <c r="A1864" s="1">
        <v>43952</v>
      </c>
      <c r="B1864" s="4">
        <v>0.625</v>
      </c>
      <c r="C1864" s="2" t="s">
        <v>86</v>
      </c>
      <c r="D1864">
        <v>0</v>
      </c>
      <c r="E1864">
        <v>78</v>
      </c>
      <c r="F1864" s="2" t="s">
        <v>232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4">
        <v>0</v>
      </c>
      <c r="C1865" s="2" t="s">
        <v>33</v>
      </c>
      <c r="D1865">
        <v>0</v>
      </c>
      <c r="E1865">
        <v>788</v>
      </c>
      <c r="F1865" s="2" t="s">
        <v>232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4">
        <v>0.39583333333333331</v>
      </c>
      <c r="C1866" s="2" t="s">
        <v>115</v>
      </c>
      <c r="D1866">
        <v>0</v>
      </c>
      <c r="E1866">
        <v>75</v>
      </c>
      <c r="F1866" s="2" t="s">
        <v>232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376</v>
      </c>
    </row>
    <row r="1867" spans="1:12" x14ac:dyDescent="0.4">
      <c r="A1867" s="1">
        <v>43952</v>
      </c>
      <c r="B1867" s="4">
        <v>0</v>
      </c>
      <c r="C1867" s="2" t="s">
        <v>61</v>
      </c>
      <c r="D1867">
        <v>0</v>
      </c>
      <c r="E1867">
        <v>390</v>
      </c>
      <c r="F1867" s="2" t="s">
        <v>232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284</v>
      </c>
    </row>
    <row r="1868" spans="1:12" x14ac:dyDescent="0.4">
      <c r="A1868" s="1">
        <v>43952</v>
      </c>
      <c r="B1868" s="4">
        <v>0.41666666666666669</v>
      </c>
      <c r="C1868" s="2" t="s">
        <v>39</v>
      </c>
      <c r="D1868">
        <v>0</v>
      </c>
      <c r="E1868">
        <v>303</v>
      </c>
      <c r="F1868" s="2" t="s">
        <v>232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377</v>
      </c>
    </row>
    <row r="1869" spans="1:12" x14ac:dyDescent="0.4">
      <c r="A1869" s="1">
        <v>43952</v>
      </c>
      <c r="B1869" s="4">
        <v>0</v>
      </c>
      <c r="C1869" s="2" t="s">
        <v>98</v>
      </c>
      <c r="D1869">
        <v>0</v>
      </c>
      <c r="E1869">
        <v>367</v>
      </c>
      <c r="F1869" s="2" t="s">
        <v>232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4">
        <v>0.33333333333333331</v>
      </c>
      <c r="C1870" s="2" t="s">
        <v>9</v>
      </c>
      <c r="D1870">
        <v>0</v>
      </c>
      <c r="E1870">
        <v>3218</v>
      </c>
      <c r="F1870" s="2" t="s">
        <v>232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306</v>
      </c>
    </row>
    <row r="1871" spans="1:12" x14ac:dyDescent="0.4">
      <c r="A1871" s="1">
        <v>43952</v>
      </c>
      <c r="B1871" s="4">
        <v>0.64583333333333337</v>
      </c>
      <c r="C1871" s="2" t="s">
        <v>83</v>
      </c>
      <c r="D1871">
        <v>0</v>
      </c>
      <c r="E1871">
        <v>87</v>
      </c>
      <c r="F1871" s="2" t="s">
        <v>232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4">
        <v>0</v>
      </c>
      <c r="C1872" s="2" t="s">
        <v>18</v>
      </c>
      <c r="D1872">
        <v>0</v>
      </c>
      <c r="E1872">
        <v>5303</v>
      </c>
      <c r="F1872" s="2" t="s">
        <v>232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4">
        <v>0</v>
      </c>
      <c r="C1873" s="2" t="s">
        <v>20</v>
      </c>
      <c r="D1873">
        <v>0</v>
      </c>
      <c r="E1873">
        <v>1888</v>
      </c>
      <c r="F1873" s="2" t="s">
        <v>232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326</v>
      </c>
    </row>
    <row r="1874" spans="1:12" x14ac:dyDescent="0.4">
      <c r="A1874" s="1">
        <v>43952</v>
      </c>
      <c r="B1874" s="4">
        <v>0.33333333333333331</v>
      </c>
      <c r="C1874" s="2" t="s">
        <v>41</v>
      </c>
      <c r="D1874">
        <v>0</v>
      </c>
      <c r="E1874">
        <v>189</v>
      </c>
      <c r="F1874" s="2" t="s">
        <v>232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283</v>
      </c>
    </row>
    <row r="1875" spans="1:12" x14ac:dyDescent="0.4">
      <c r="A1875" s="1">
        <v>43952</v>
      </c>
      <c r="B1875" s="4">
        <v>0.60416666666666663</v>
      </c>
      <c r="C1875" s="2" t="s">
        <v>12</v>
      </c>
      <c r="D1875">
        <v>0</v>
      </c>
      <c r="E1875">
        <v>3483</v>
      </c>
      <c r="F1875" s="2" t="s">
        <v>232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4">
        <v>0</v>
      </c>
      <c r="C1876" s="2" t="s">
        <v>10</v>
      </c>
      <c r="D1876">
        <v>0</v>
      </c>
      <c r="E1876">
        <v>82</v>
      </c>
      <c r="F1876" s="2" t="s">
        <v>232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316</v>
      </c>
    </row>
    <row r="1877" spans="1:12" x14ac:dyDescent="0.4">
      <c r="A1877" s="1">
        <v>43952</v>
      </c>
      <c r="B1877" s="4"/>
      <c r="C1877" s="2" t="s">
        <v>209</v>
      </c>
      <c r="E1877">
        <v>29769</v>
      </c>
      <c r="F1877" s="2" t="s">
        <v>235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4">
        <v>0</v>
      </c>
      <c r="C1878" s="2" t="s">
        <v>22</v>
      </c>
      <c r="D1878">
        <v>0</v>
      </c>
      <c r="E1878">
        <v>1124</v>
      </c>
      <c r="F1878" s="2" t="s">
        <v>232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317</v>
      </c>
    </row>
    <row r="1879" spans="1:12" x14ac:dyDescent="0.4">
      <c r="A1879" s="1">
        <v>43953</v>
      </c>
      <c r="B1879" s="4"/>
      <c r="C1879" s="2" t="s">
        <v>91</v>
      </c>
      <c r="E1879">
        <v>25</v>
      </c>
      <c r="F1879" s="2" t="s">
        <v>232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4">
        <v>0.52083333333333337</v>
      </c>
      <c r="C1880" s="2" t="s">
        <v>52</v>
      </c>
      <c r="D1880">
        <v>0</v>
      </c>
      <c r="E1880">
        <v>96</v>
      </c>
      <c r="F1880" s="2" t="s">
        <v>232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4">
        <v>0.33333333333333331</v>
      </c>
      <c r="C1881" s="2" t="s">
        <v>15</v>
      </c>
      <c r="D1881">
        <v>0</v>
      </c>
      <c r="E1881">
        <v>1779</v>
      </c>
      <c r="F1881" s="2" t="s">
        <v>232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4">
        <v>0</v>
      </c>
      <c r="C1882" s="2" t="s">
        <v>17</v>
      </c>
      <c r="D1882">
        <v>0</v>
      </c>
      <c r="E1882">
        <v>828</v>
      </c>
      <c r="F1882" s="2" t="s">
        <v>232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4">
        <v>0.41666666666666669</v>
      </c>
      <c r="C1883" s="2" t="s">
        <v>13</v>
      </c>
      <c r="D1883">
        <v>0</v>
      </c>
      <c r="E1883">
        <v>955</v>
      </c>
      <c r="F1883" s="2" t="s">
        <v>232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315</v>
      </c>
    </row>
    <row r="1884" spans="1:12" x14ac:dyDescent="0.4">
      <c r="A1884" s="1">
        <v>43953</v>
      </c>
      <c r="B1884" s="4">
        <v>0</v>
      </c>
      <c r="C1884" s="2" t="s">
        <v>26</v>
      </c>
      <c r="D1884">
        <v>0</v>
      </c>
      <c r="E1884">
        <v>1092</v>
      </c>
      <c r="F1884" s="2" t="s">
        <v>232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375</v>
      </c>
    </row>
    <row r="1885" spans="1:12" x14ac:dyDescent="0.4">
      <c r="A1885" s="1">
        <v>43953</v>
      </c>
      <c r="B1885" s="4">
        <v>0</v>
      </c>
      <c r="C1885" s="2" t="s">
        <v>8</v>
      </c>
      <c r="D1885">
        <v>26979</v>
      </c>
      <c r="E1885">
        <v>5030</v>
      </c>
      <c r="F1885" s="2" t="s">
        <v>210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305</v>
      </c>
    </row>
    <row r="1886" spans="1:12" x14ac:dyDescent="0.4">
      <c r="A1886" s="1">
        <v>43953</v>
      </c>
      <c r="B1886" s="4">
        <v>0.54166666666666663</v>
      </c>
      <c r="C1886" s="2" t="s">
        <v>28</v>
      </c>
      <c r="D1886">
        <v>0</v>
      </c>
      <c r="E1886">
        <v>122</v>
      </c>
      <c r="F1886" s="2" t="s">
        <v>232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360</v>
      </c>
    </row>
    <row r="1887" spans="1:12" x14ac:dyDescent="0.4">
      <c r="A1887" s="1">
        <v>43953</v>
      </c>
      <c r="B1887" s="4">
        <v>0</v>
      </c>
      <c r="C1887" s="2" t="s">
        <v>105</v>
      </c>
      <c r="D1887">
        <v>0</v>
      </c>
      <c r="E1887">
        <v>816</v>
      </c>
      <c r="F1887" s="2" t="s">
        <v>232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307</v>
      </c>
    </row>
    <row r="1888" spans="1:12" x14ac:dyDescent="0.4">
      <c r="A1888" s="1">
        <v>43953</v>
      </c>
      <c r="B1888" s="4">
        <v>0</v>
      </c>
      <c r="C1888" s="2" t="s">
        <v>38</v>
      </c>
      <c r="D1888">
        <v>0</v>
      </c>
      <c r="E1888">
        <v>198</v>
      </c>
      <c r="F1888" s="2" t="s">
        <v>232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374</v>
      </c>
    </row>
    <row r="1889" spans="1:12" x14ac:dyDescent="0.4">
      <c r="A1889" s="1">
        <v>43953</v>
      </c>
      <c r="B1889" s="4">
        <v>0</v>
      </c>
      <c r="C1889" s="2" t="s">
        <v>50</v>
      </c>
      <c r="D1889">
        <v>0</v>
      </c>
      <c r="E1889">
        <v>704</v>
      </c>
      <c r="F1889" s="2" t="s">
        <v>232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4">
        <v>0</v>
      </c>
      <c r="C1890" s="2" t="s">
        <v>29</v>
      </c>
      <c r="D1890">
        <v>0</v>
      </c>
      <c r="E1890">
        <v>688</v>
      </c>
      <c r="F1890" s="2" t="s">
        <v>232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259</v>
      </c>
    </row>
    <row r="1891" spans="1:12" x14ac:dyDescent="0.4">
      <c r="A1891" s="1">
        <v>43953</v>
      </c>
      <c r="B1891" s="4">
        <v>0</v>
      </c>
      <c r="C1891" s="2" t="s">
        <v>77</v>
      </c>
      <c r="D1891">
        <v>0</v>
      </c>
      <c r="E1891">
        <v>113</v>
      </c>
      <c r="F1891" s="2" t="s">
        <v>232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250</v>
      </c>
    </row>
    <row r="1892" spans="1:12" x14ac:dyDescent="0.4">
      <c r="A1892" s="1">
        <v>43953</v>
      </c>
      <c r="B1892" s="4"/>
      <c r="C1892" s="2" t="s">
        <v>86</v>
      </c>
      <c r="E1892">
        <v>78</v>
      </c>
      <c r="F1892" s="2" t="s">
        <v>232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4"/>
      <c r="C1893" s="2" t="s">
        <v>33</v>
      </c>
      <c r="E1893">
        <v>790</v>
      </c>
      <c r="F1893" s="2" t="s">
        <v>232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4">
        <v>0.39583333333333331</v>
      </c>
      <c r="C1894" s="2" t="s">
        <v>115</v>
      </c>
      <c r="D1894">
        <v>0</v>
      </c>
      <c r="E1894">
        <v>75</v>
      </c>
      <c r="F1894" s="2" t="s">
        <v>232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376</v>
      </c>
    </row>
    <row r="1895" spans="1:12" x14ac:dyDescent="0.4">
      <c r="A1895" s="1">
        <v>43953</v>
      </c>
      <c r="B1895" s="4">
        <v>0</v>
      </c>
      <c r="C1895" s="2" t="s">
        <v>61</v>
      </c>
      <c r="D1895">
        <v>0</v>
      </c>
      <c r="E1895">
        <v>392</v>
      </c>
      <c r="F1895" s="2" t="s">
        <v>232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284</v>
      </c>
    </row>
    <row r="1896" spans="1:12" x14ac:dyDescent="0.4">
      <c r="A1896" s="1">
        <v>43953</v>
      </c>
      <c r="B1896" s="4">
        <v>6.9444444444444447E-4</v>
      </c>
      <c r="C1896" s="2" t="s">
        <v>39</v>
      </c>
      <c r="D1896">
        <v>0</v>
      </c>
      <c r="E1896">
        <v>304</v>
      </c>
      <c r="F1896" s="2" t="s">
        <v>232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377</v>
      </c>
    </row>
    <row r="1897" spans="1:12" x14ac:dyDescent="0.4">
      <c r="A1897" s="1">
        <v>43953</v>
      </c>
      <c r="B1897" s="4">
        <v>0</v>
      </c>
      <c r="C1897" s="2" t="s">
        <v>98</v>
      </c>
      <c r="D1897">
        <v>0</v>
      </c>
      <c r="E1897">
        <v>368</v>
      </c>
      <c r="F1897" s="2" t="s">
        <v>232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4">
        <v>0.33333333333333331</v>
      </c>
      <c r="C1898" s="2" t="s">
        <v>9</v>
      </c>
      <c r="D1898">
        <v>0</v>
      </c>
      <c r="E1898">
        <v>3225</v>
      </c>
      <c r="F1898" s="2" t="s">
        <v>232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306</v>
      </c>
    </row>
    <row r="1899" spans="1:12" x14ac:dyDescent="0.4">
      <c r="A1899" s="1">
        <v>43953</v>
      </c>
      <c r="B1899" s="4">
        <v>0.625</v>
      </c>
      <c r="C1899" s="2" t="s">
        <v>83</v>
      </c>
      <c r="D1899">
        <v>0</v>
      </c>
      <c r="E1899">
        <v>89</v>
      </c>
      <c r="F1899" s="2" t="s">
        <v>232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4">
        <v>0</v>
      </c>
      <c r="C1900" s="2" t="s">
        <v>18</v>
      </c>
      <c r="D1900">
        <v>0</v>
      </c>
      <c r="E1900">
        <v>5312</v>
      </c>
      <c r="F1900" s="2" t="s">
        <v>232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4">
        <v>0</v>
      </c>
      <c r="C1901" s="2" t="s">
        <v>20</v>
      </c>
      <c r="D1901">
        <v>0</v>
      </c>
      <c r="E1901">
        <v>1891</v>
      </c>
      <c r="F1901" s="2" t="s">
        <v>232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326</v>
      </c>
    </row>
    <row r="1902" spans="1:12" x14ac:dyDescent="0.4">
      <c r="A1902" s="1">
        <v>43953</v>
      </c>
      <c r="B1902" s="4">
        <v>0.33333333333333331</v>
      </c>
      <c r="C1902" s="2" t="s">
        <v>41</v>
      </c>
      <c r="D1902">
        <v>0</v>
      </c>
      <c r="E1902">
        <v>189</v>
      </c>
      <c r="F1902" s="2" t="s">
        <v>232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283</v>
      </c>
    </row>
    <row r="1903" spans="1:12" x14ac:dyDescent="0.4">
      <c r="A1903" s="1">
        <v>43953</v>
      </c>
      <c r="B1903" s="4">
        <v>0.60416666666666663</v>
      </c>
      <c r="C1903" s="2" t="s">
        <v>12</v>
      </c>
      <c r="D1903">
        <v>0</v>
      </c>
      <c r="E1903">
        <v>3486</v>
      </c>
      <c r="F1903" s="2" t="s">
        <v>232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4">
        <v>0</v>
      </c>
      <c r="C1904" s="2" t="s">
        <v>10</v>
      </c>
      <c r="D1904">
        <v>0</v>
      </c>
      <c r="E1904">
        <v>82</v>
      </c>
      <c r="F1904" s="2" t="s">
        <v>232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318</v>
      </c>
    </row>
    <row r="1905" spans="1:12" x14ac:dyDescent="0.4">
      <c r="A1905" s="1">
        <v>43953</v>
      </c>
      <c r="B1905" s="4"/>
      <c r="C1905" s="2" t="s">
        <v>209</v>
      </c>
      <c r="E1905">
        <v>29851</v>
      </c>
      <c r="F1905" s="2" t="s">
        <v>324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4">
        <v>0</v>
      </c>
      <c r="C1906" s="2" t="s">
        <v>22</v>
      </c>
      <c r="D1906">
        <v>0</v>
      </c>
      <c r="E1906">
        <v>1129</v>
      </c>
      <c r="F1906" s="2" t="s">
        <v>232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317</v>
      </c>
    </row>
    <row r="1907" spans="1:12" x14ac:dyDescent="0.4">
      <c r="A1907" s="1">
        <v>43954</v>
      </c>
      <c r="B1907" s="4"/>
      <c r="C1907" s="2" t="s">
        <v>91</v>
      </c>
      <c r="E1907">
        <v>25</v>
      </c>
      <c r="F1907" s="2" t="s">
        <v>232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4">
        <v>0.5625</v>
      </c>
      <c r="C1908" s="2" t="s">
        <v>52</v>
      </c>
      <c r="D1908">
        <v>0</v>
      </c>
      <c r="E1908">
        <v>97</v>
      </c>
      <c r="F1908" s="2" t="s">
        <v>232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4">
        <v>0.33333333333333331</v>
      </c>
      <c r="C1909" s="2" t="s">
        <v>15</v>
      </c>
      <c r="D1909">
        <v>0</v>
      </c>
      <c r="E1909">
        <v>1791</v>
      </c>
      <c r="F1909" s="2" t="s">
        <v>232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4">
        <v>0</v>
      </c>
      <c r="C1910" s="2" t="s">
        <v>17</v>
      </c>
      <c r="D1910">
        <v>0</v>
      </c>
      <c r="E1910">
        <v>828</v>
      </c>
      <c r="F1910" s="2" t="s">
        <v>232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4">
        <v>0.41666666666666669</v>
      </c>
      <c r="C1911" s="2" t="s">
        <v>13</v>
      </c>
      <c r="D1911">
        <v>0</v>
      </c>
      <c r="E1911">
        <v>956</v>
      </c>
      <c r="F1911" s="2" t="s">
        <v>232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315</v>
      </c>
    </row>
    <row r="1912" spans="1:12" x14ac:dyDescent="0.4">
      <c r="A1912" s="1">
        <v>43954</v>
      </c>
      <c r="B1912" s="4">
        <v>0</v>
      </c>
      <c r="C1912" s="2" t="s">
        <v>26</v>
      </c>
      <c r="D1912">
        <v>0</v>
      </c>
      <c r="E1912">
        <v>1097</v>
      </c>
      <c r="F1912" s="2" t="s">
        <v>232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375</v>
      </c>
    </row>
    <row r="1913" spans="1:12" x14ac:dyDescent="0.4">
      <c r="A1913" s="1">
        <v>43954</v>
      </c>
      <c r="B1913" s="4">
        <v>0</v>
      </c>
      <c r="C1913" s="2" t="s">
        <v>8</v>
      </c>
      <c r="D1913">
        <v>27133</v>
      </c>
      <c r="E1913">
        <v>5036</v>
      </c>
      <c r="F1913" s="2" t="s">
        <v>212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305</v>
      </c>
    </row>
    <row r="1914" spans="1:12" x14ac:dyDescent="0.4">
      <c r="A1914" s="1">
        <v>43954</v>
      </c>
      <c r="B1914" s="4">
        <v>0.54166666666666663</v>
      </c>
      <c r="C1914" s="2" t="s">
        <v>28</v>
      </c>
      <c r="D1914">
        <v>0</v>
      </c>
      <c r="E1914">
        <v>122</v>
      </c>
      <c r="F1914" s="2" t="s">
        <v>232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360</v>
      </c>
    </row>
    <row r="1915" spans="1:12" x14ac:dyDescent="0.4">
      <c r="A1915" s="1">
        <v>43954</v>
      </c>
      <c r="B1915" s="4">
        <v>0</v>
      </c>
      <c r="C1915" s="2" t="s">
        <v>105</v>
      </c>
      <c r="D1915">
        <v>0</v>
      </c>
      <c r="E1915">
        <v>816</v>
      </c>
      <c r="F1915" s="2" t="s">
        <v>232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307</v>
      </c>
    </row>
    <row r="1916" spans="1:12" x14ac:dyDescent="0.4">
      <c r="A1916" s="1">
        <v>43954</v>
      </c>
      <c r="B1916" s="4">
        <v>0</v>
      </c>
      <c r="C1916" s="2" t="s">
        <v>38</v>
      </c>
      <c r="D1916">
        <v>0</v>
      </c>
      <c r="E1916">
        <v>198</v>
      </c>
      <c r="F1916" s="2" t="s">
        <v>232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374</v>
      </c>
    </row>
    <row r="1917" spans="1:12" x14ac:dyDescent="0.4">
      <c r="A1917" s="1">
        <v>43954</v>
      </c>
      <c r="B1917" s="4">
        <v>0</v>
      </c>
      <c r="C1917" s="2" t="s">
        <v>50</v>
      </c>
      <c r="D1917">
        <v>0</v>
      </c>
      <c r="E1917">
        <v>705</v>
      </c>
      <c r="F1917" s="2" t="s">
        <v>232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4">
        <v>0</v>
      </c>
      <c r="C1918" s="2" t="s">
        <v>29</v>
      </c>
      <c r="D1918">
        <v>0</v>
      </c>
      <c r="E1918">
        <v>689</v>
      </c>
      <c r="F1918" s="2" t="s">
        <v>232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259</v>
      </c>
    </row>
    <row r="1919" spans="1:12" x14ac:dyDescent="0.4">
      <c r="A1919" s="1">
        <v>43954</v>
      </c>
      <c r="B1919" s="4">
        <v>0</v>
      </c>
      <c r="C1919" s="2" t="s">
        <v>77</v>
      </c>
      <c r="D1919">
        <v>0</v>
      </c>
      <c r="E1919">
        <v>113</v>
      </c>
      <c r="F1919" s="2" t="s">
        <v>232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250</v>
      </c>
    </row>
    <row r="1920" spans="1:12" x14ac:dyDescent="0.4">
      <c r="A1920" s="1">
        <v>43954</v>
      </c>
      <c r="B1920" s="4"/>
      <c r="C1920" s="2" t="s">
        <v>86</v>
      </c>
      <c r="E1920">
        <v>79</v>
      </c>
      <c r="F1920" s="2" t="s">
        <v>232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4"/>
      <c r="C1921" s="2" t="s">
        <v>33</v>
      </c>
      <c r="E1921">
        <v>791</v>
      </c>
      <c r="F1921" s="2" t="s">
        <v>232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4">
        <v>0.39583333333333331</v>
      </c>
      <c r="C1922" s="2" t="s">
        <v>115</v>
      </c>
      <c r="D1922">
        <v>0</v>
      </c>
      <c r="E1922">
        <v>75</v>
      </c>
      <c r="F1922" s="2" t="s">
        <v>232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376</v>
      </c>
    </row>
    <row r="1923" spans="1:12" x14ac:dyDescent="0.4">
      <c r="A1923" s="1">
        <v>43954</v>
      </c>
      <c r="B1923" s="4">
        <v>0</v>
      </c>
      <c r="C1923" s="2" t="s">
        <v>61</v>
      </c>
      <c r="D1923">
        <v>0</v>
      </c>
      <c r="E1923">
        <v>398</v>
      </c>
      <c r="F1923" s="2" t="s">
        <v>232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284</v>
      </c>
    </row>
    <row r="1924" spans="1:12" x14ac:dyDescent="0.4">
      <c r="A1924" s="1">
        <v>43954</v>
      </c>
      <c r="B1924" s="4">
        <v>6.9444444444444447E-4</v>
      </c>
      <c r="C1924" s="2" t="s">
        <v>39</v>
      </c>
      <c r="D1924">
        <v>0</v>
      </c>
      <c r="E1924">
        <v>304</v>
      </c>
      <c r="F1924" s="2" t="s">
        <v>232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377</v>
      </c>
    </row>
    <row r="1925" spans="1:12" x14ac:dyDescent="0.4">
      <c r="A1925" s="1">
        <v>43954</v>
      </c>
      <c r="B1925" s="4">
        <v>0</v>
      </c>
      <c r="C1925" s="2" t="s">
        <v>98</v>
      </c>
      <c r="D1925">
        <v>0</v>
      </c>
      <c r="E1925">
        <v>368</v>
      </c>
      <c r="F1925" s="2" t="s">
        <v>232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4">
        <v>0.33333333333333331</v>
      </c>
      <c r="C1926" s="2" t="s">
        <v>9</v>
      </c>
      <c r="D1926">
        <v>0</v>
      </c>
      <c r="E1926">
        <v>3235</v>
      </c>
      <c r="F1926" s="2" t="s">
        <v>232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306</v>
      </c>
    </row>
    <row r="1927" spans="1:12" x14ac:dyDescent="0.4">
      <c r="A1927" s="1">
        <v>43954</v>
      </c>
      <c r="B1927" s="4">
        <v>0.54166666666666663</v>
      </c>
      <c r="C1927" s="2" t="s">
        <v>83</v>
      </c>
      <c r="D1927">
        <v>0</v>
      </c>
      <c r="E1927">
        <v>90</v>
      </c>
      <c r="F1927" s="2" t="s">
        <v>232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4">
        <v>0</v>
      </c>
      <c r="C1928" s="2" t="s">
        <v>18</v>
      </c>
      <c r="D1928">
        <v>0</v>
      </c>
      <c r="E1928">
        <v>5317</v>
      </c>
      <c r="F1928" s="2" t="s">
        <v>232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4">
        <v>0</v>
      </c>
      <c r="C1929" s="2" t="s">
        <v>20</v>
      </c>
      <c r="D1929">
        <v>0</v>
      </c>
      <c r="E1929">
        <v>1893</v>
      </c>
      <c r="F1929" s="2" t="s">
        <v>232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326</v>
      </c>
    </row>
    <row r="1930" spans="1:12" x14ac:dyDescent="0.4">
      <c r="A1930" s="1">
        <v>43954</v>
      </c>
      <c r="B1930" s="4">
        <v>0.33333333333333331</v>
      </c>
      <c r="C1930" s="2" t="s">
        <v>41</v>
      </c>
      <c r="D1930">
        <v>0</v>
      </c>
      <c r="E1930">
        <v>189</v>
      </c>
      <c r="F1930" s="2" t="s">
        <v>232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283</v>
      </c>
    </row>
    <row r="1931" spans="1:12" x14ac:dyDescent="0.4">
      <c r="A1931" s="1">
        <v>43954</v>
      </c>
      <c r="B1931" s="4">
        <v>0.60416666666666663</v>
      </c>
      <c r="C1931" s="2" t="s">
        <v>12</v>
      </c>
      <c r="D1931">
        <v>0</v>
      </c>
      <c r="E1931">
        <v>3490</v>
      </c>
      <c r="F1931" s="2" t="s">
        <v>232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4">
        <v>0</v>
      </c>
      <c r="C1932" s="2" t="s">
        <v>10</v>
      </c>
      <c r="D1932">
        <v>0</v>
      </c>
      <c r="E1932">
        <v>82</v>
      </c>
      <c r="F1932" s="2" t="s">
        <v>232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319</v>
      </c>
    </row>
    <row r="1933" spans="1:12" x14ac:dyDescent="0.4">
      <c r="A1933" s="1">
        <v>43954</v>
      </c>
      <c r="B1933" s="4"/>
      <c r="C1933" s="2" t="s">
        <v>209</v>
      </c>
      <c r="E1933">
        <v>29913</v>
      </c>
      <c r="F1933" s="2" t="s">
        <v>219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4">
        <v>0.61458333333333337</v>
      </c>
      <c r="C1934" s="2" t="s">
        <v>22</v>
      </c>
      <c r="D1934">
        <v>0</v>
      </c>
      <c r="E1934">
        <v>1133</v>
      </c>
      <c r="F1934" s="2" t="s">
        <v>232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344</v>
      </c>
    </row>
    <row r="1935" spans="1:12" x14ac:dyDescent="0.4">
      <c r="A1935" s="1">
        <v>43955</v>
      </c>
      <c r="B1935" s="4">
        <v>0.33333333333333331</v>
      </c>
      <c r="C1935" s="2" t="s">
        <v>91</v>
      </c>
      <c r="D1935">
        <v>0</v>
      </c>
      <c r="E1935">
        <v>25</v>
      </c>
      <c r="F1935" s="2" t="s">
        <v>232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4">
        <v>0.33333333333333331</v>
      </c>
      <c r="C1936" s="2" t="s">
        <v>52</v>
      </c>
      <c r="D1936">
        <v>0</v>
      </c>
      <c r="E1936">
        <v>97</v>
      </c>
      <c r="F1936" s="2" t="s">
        <v>232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4">
        <v>0.33333333333333331</v>
      </c>
      <c r="C1937" s="2" t="s">
        <v>15</v>
      </c>
      <c r="D1937">
        <v>0</v>
      </c>
      <c r="E1937">
        <v>1796</v>
      </c>
      <c r="F1937" s="2" t="s">
        <v>232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4">
        <v>0</v>
      </c>
      <c r="C1938" s="2" t="s">
        <v>17</v>
      </c>
      <c r="D1938">
        <v>0</v>
      </c>
      <c r="E1938">
        <v>828</v>
      </c>
      <c r="F1938" s="2" t="s">
        <v>232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4">
        <v>0.41666666666666669</v>
      </c>
      <c r="C1939" s="2" t="s">
        <v>13</v>
      </c>
      <c r="D1939">
        <v>0</v>
      </c>
      <c r="E1939">
        <v>958</v>
      </c>
      <c r="F1939" s="2" t="s">
        <v>232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315</v>
      </c>
    </row>
    <row r="1940" spans="1:12" x14ac:dyDescent="0.4">
      <c r="A1940" s="1">
        <v>43955</v>
      </c>
      <c r="B1940" s="4">
        <v>0</v>
      </c>
      <c r="C1940" s="2" t="s">
        <v>26</v>
      </c>
      <c r="D1940">
        <v>0</v>
      </c>
      <c r="E1940">
        <v>1102</v>
      </c>
      <c r="F1940" s="2" t="s">
        <v>232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375</v>
      </c>
    </row>
    <row r="1941" spans="1:12" x14ac:dyDescent="0.4">
      <c r="A1941" s="1">
        <v>43955</v>
      </c>
      <c r="B1941" s="4">
        <v>0</v>
      </c>
      <c r="C1941" s="2" t="s">
        <v>8</v>
      </c>
      <c r="D1941">
        <v>27502</v>
      </c>
      <c r="E1941">
        <v>5042</v>
      </c>
      <c r="F1941" s="2" t="s">
        <v>211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305</v>
      </c>
    </row>
    <row r="1942" spans="1:12" x14ac:dyDescent="0.4">
      <c r="A1942" s="1">
        <v>43955</v>
      </c>
      <c r="B1942" s="4">
        <v>0.54166666666666663</v>
      </c>
      <c r="C1942" s="2" t="s">
        <v>28</v>
      </c>
      <c r="D1942">
        <v>0</v>
      </c>
      <c r="E1942">
        <v>122</v>
      </c>
      <c r="F1942" s="2" t="s">
        <v>232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360</v>
      </c>
    </row>
    <row r="1943" spans="1:12" x14ac:dyDescent="0.4">
      <c r="A1943" s="1">
        <v>43955</v>
      </c>
      <c r="B1943" s="4">
        <v>0</v>
      </c>
      <c r="C1943" s="2" t="s">
        <v>105</v>
      </c>
      <c r="D1943">
        <v>0</v>
      </c>
      <c r="E1943">
        <v>816</v>
      </c>
      <c r="F1943" s="2" t="s">
        <v>232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307</v>
      </c>
    </row>
    <row r="1944" spans="1:12" x14ac:dyDescent="0.4">
      <c r="A1944" s="1">
        <v>43955</v>
      </c>
      <c r="B1944" s="4">
        <v>0</v>
      </c>
      <c r="C1944" s="2" t="s">
        <v>38</v>
      </c>
      <c r="D1944">
        <v>0</v>
      </c>
      <c r="E1944">
        <v>198</v>
      </c>
      <c r="F1944" s="2" t="s">
        <v>232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374</v>
      </c>
    </row>
    <row r="1945" spans="1:12" x14ac:dyDescent="0.4">
      <c r="A1945" s="1">
        <v>43955</v>
      </c>
      <c r="B1945" s="4">
        <v>0</v>
      </c>
      <c r="C1945" s="2" t="s">
        <v>50</v>
      </c>
      <c r="D1945">
        <v>0</v>
      </c>
      <c r="E1945">
        <v>705</v>
      </c>
      <c r="F1945" s="2" t="s">
        <v>232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4">
        <v>0</v>
      </c>
      <c r="C1946" s="2" t="s">
        <v>29</v>
      </c>
      <c r="D1946">
        <v>0</v>
      </c>
      <c r="E1946">
        <v>691</v>
      </c>
      <c r="F1946" s="2" t="s">
        <v>232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259</v>
      </c>
    </row>
    <row r="1947" spans="1:12" x14ac:dyDescent="0.4">
      <c r="A1947" s="1">
        <v>43955</v>
      </c>
      <c r="B1947" s="4">
        <v>0</v>
      </c>
      <c r="C1947" s="2" t="s">
        <v>77</v>
      </c>
      <c r="D1947">
        <v>0</v>
      </c>
      <c r="E1947">
        <v>113</v>
      </c>
      <c r="F1947" s="2" t="s">
        <v>232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250</v>
      </c>
    </row>
    <row r="1948" spans="1:12" x14ac:dyDescent="0.4">
      <c r="A1948" s="1">
        <v>43955</v>
      </c>
      <c r="B1948" s="4">
        <v>0.625</v>
      </c>
      <c r="C1948" s="2" t="s">
        <v>86</v>
      </c>
      <c r="D1948">
        <v>0</v>
      </c>
      <c r="E1948">
        <v>79</v>
      </c>
      <c r="F1948" s="2" t="s">
        <v>232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4">
        <v>0</v>
      </c>
      <c r="C1949" s="2" t="s">
        <v>33</v>
      </c>
      <c r="D1949">
        <v>0</v>
      </c>
      <c r="E1949">
        <v>793</v>
      </c>
      <c r="F1949" s="2" t="s">
        <v>232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4">
        <v>0.39583333333333331</v>
      </c>
      <c r="C1950" s="2" t="s">
        <v>115</v>
      </c>
      <c r="D1950">
        <v>0</v>
      </c>
      <c r="E1950">
        <v>75</v>
      </c>
      <c r="F1950" s="2" t="s">
        <v>232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376</v>
      </c>
    </row>
    <row r="1951" spans="1:12" x14ac:dyDescent="0.4">
      <c r="A1951" s="1">
        <v>43955</v>
      </c>
      <c r="B1951" s="4">
        <v>0</v>
      </c>
      <c r="C1951" s="2" t="s">
        <v>61</v>
      </c>
      <c r="D1951">
        <v>0</v>
      </c>
      <c r="E1951">
        <v>400</v>
      </c>
      <c r="F1951" s="2" t="s">
        <v>232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284</v>
      </c>
    </row>
    <row r="1952" spans="1:12" x14ac:dyDescent="0.4">
      <c r="A1952" s="1">
        <v>43955</v>
      </c>
      <c r="B1952" s="4">
        <v>0.41666666666666669</v>
      </c>
      <c r="C1952" s="2" t="s">
        <v>39</v>
      </c>
      <c r="D1952">
        <v>0</v>
      </c>
      <c r="E1952">
        <v>305</v>
      </c>
      <c r="F1952" s="2" t="s">
        <v>232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377</v>
      </c>
    </row>
    <row r="1953" spans="1:12" x14ac:dyDescent="0.4">
      <c r="A1953" s="1">
        <v>43955</v>
      </c>
      <c r="B1953" s="4">
        <v>0</v>
      </c>
      <c r="C1953" s="2" t="s">
        <v>98</v>
      </c>
      <c r="D1953">
        <v>0</v>
      </c>
      <c r="E1953">
        <v>372</v>
      </c>
      <c r="F1953" s="2" t="s">
        <v>232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4">
        <v>0.33333333333333331</v>
      </c>
      <c r="C1954" s="2" t="s">
        <v>9</v>
      </c>
      <c r="D1954">
        <v>0</v>
      </c>
      <c r="E1954">
        <v>3238</v>
      </c>
      <c r="F1954" s="2" t="s">
        <v>232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306</v>
      </c>
    </row>
    <row r="1955" spans="1:12" x14ac:dyDescent="0.4">
      <c r="A1955" s="1">
        <v>43955</v>
      </c>
      <c r="B1955" s="4">
        <v>0.58333333333333337</v>
      </c>
      <c r="C1955" s="2" t="s">
        <v>83</v>
      </c>
      <c r="D1955">
        <v>0</v>
      </c>
      <c r="E1955">
        <v>91</v>
      </c>
      <c r="F1955" s="2" t="s">
        <v>232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4">
        <v>0</v>
      </c>
      <c r="C1956" s="2" t="s">
        <v>18</v>
      </c>
      <c r="D1956">
        <v>0</v>
      </c>
      <c r="E1956">
        <v>5325</v>
      </c>
      <c r="F1956" s="2" t="s">
        <v>232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4">
        <v>0</v>
      </c>
      <c r="C1957" s="2" t="s">
        <v>20</v>
      </c>
      <c r="D1957">
        <v>0</v>
      </c>
      <c r="E1957">
        <v>1901</v>
      </c>
      <c r="F1957" s="2" t="s">
        <v>232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326</v>
      </c>
    </row>
    <row r="1958" spans="1:12" x14ac:dyDescent="0.4">
      <c r="A1958" s="1">
        <v>43955</v>
      </c>
      <c r="B1958" s="4">
        <v>0.33333333333333331</v>
      </c>
      <c r="C1958" s="2" t="s">
        <v>41</v>
      </c>
      <c r="D1958">
        <v>0</v>
      </c>
      <c r="E1958">
        <v>190</v>
      </c>
      <c r="F1958" s="2" t="s">
        <v>232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283</v>
      </c>
    </row>
    <row r="1959" spans="1:12" x14ac:dyDescent="0.4">
      <c r="A1959" s="1">
        <v>43955</v>
      </c>
      <c r="B1959" s="4">
        <v>0.60416666666666663</v>
      </c>
      <c r="C1959" s="2" t="s">
        <v>12</v>
      </c>
      <c r="D1959">
        <v>0</v>
      </c>
      <c r="E1959">
        <v>3492</v>
      </c>
      <c r="F1959" s="2" t="s">
        <v>232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4">
        <v>0</v>
      </c>
      <c r="C1960" s="2" t="s">
        <v>10</v>
      </c>
      <c r="D1960">
        <v>0</v>
      </c>
      <c r="E1960">
        <v>82</v>
      </c>
      <c r="F1960" s="2" t="s">
        <v>232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327</v>
      </c>
    </row>
    <row r="1961" spans="1:12" x14ac:dyDescent="0.4">
      <c r="A1961" s="1">
        <v>43955</v>
      </c>
      <c r="B1961" s="4"/>
      <c r="C1961" s="2" t="s">
        <v>209</v>
      </c>
      <c r="E1961">
        <v>29969</v>
      </c>
      <c r="F1961" s="2" t="s">
        <v>212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4">
        <v>0.61458333333333337</v>
      </c>
      <c r="C1962" s="2" t="s">
        <v>22</v>
      </c>
      <c r="D1962">
        <v>0</v>
      </c>
      <c r="E1962">
        <v>1135</v>
      </c>
      <c r="F1962" s="2" t="s">
        <v>232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344</v>
      </c>
    </row>
    <row r="1963" spans="1:12" x14ac:dyDescent="0.4">
      <c r="A1963" s="1">
        <v>43956</v>
      </c>
      <c r="B1963" s="4">
        <v>0.45833333333333331</v>
      </c>
      <c r="C1963" s="2" t="s">
        <v>91</v>
      </c>
      <c r="D1963">
        <v>0</v>
      </c>
      <c r="E1963">
        <v>25</v>
      </c>
      <c r="F1963" s="2" t="s">
        <v>232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4">
        <v>0.39583333333333331</v>
      </c>
      <c r="C1964" s="2" t="s">
        <v>52</v>
      </c>
      <c r="D1964">
        <v>0</v>
      </c>
      <c r="E1964">
        <v>97</v>
      </c>
      <c r="F1964" s="2" t="s">
        <v>232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4">
        <v>0.33333333333333331</v>
      </c>
      <c r="C1965" s="2" t="s">
        <v>15</v>
      </c>
      <c r="D1965">
        <v>0</v>
      </c>
      <c r="E1965">
        <v>1798</v>
      </c>
      <c r="F1965" s="2" t="s">
        <v>232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4">
        <v>0</v>
      </c>
      <c r="C1966" s="2" t="s">
        <v>17</v>
      </c>
      <c r="D1966">
        <v>0</v>
      </c>
      <c r="E1966">
        <v>829</v>
      </c>
      <c r="F1966" s="2" t="s">
        <v>232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4">
        <v>0.375</v>
      </c>
      <c r="C1967" s="2" t="s">
        <v>13</v>
      </c>
      <c r="D1967">
        <v>0</v>
      </c>
      <c r="E1967">
        <v>959</v>
      </c>
      <c r="F1967" s="2" t="s">
        <v>232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328</v>
      </c>
    </row>
    <row r="1968" spans="1:12" x14ac:dyDescent="0.4">
      <c r="A1968" s="1">
        <v>43956</v>
      </c>
      <c r="B1968" s="4">
        <v>0</v>
      </c>
      <c r="C1968" s="2" t="s">
        <v>26</v>
      </c>
      <c r="D1968">
        <v>0</v>
      </c>
      <c r="E1968">
        <v>1104</v>
      </c>
      <c r="F1968" s="2" t="s">
        <v>232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375</v>
      </c>
    </row>
    <row r="1969" spans="1:12" x14ac:dyDescent="0.4">
      <c r="A1969" s="1">
        <v>43956</v>
      </c>
      <c r="B1969" s="4">
        <v>0</v>
      </c>
      <c r="C1969" s="2" t="s">
        <v>8</v>
      </c>
      <c r="D1969">
        <v>28056</v>
      </c>
      <c r="E1969">
        <v>5051</v>
      </c>
      <c r="F1969" s="2" t="s">
        <v>213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305</v>
      </c>
    </row>
    <row r="1970" spans="1:12" x14ac:dyDescent="0.4">
      <c r="A1970" s="1">
        <v>43956</v>
      </c>
      <c r="B1970" s="4">
        <v>0.5625</v>
      </c>
      <c r="C1970" s="2" t="s">
        <v>28</v>
      </c>
      <c r="D1970">
        <v>0</v>
      </c>
      <c r="E1970">
        <v>122</v>
      </c>
      <c r="F1970" s="2" t="s">
        <v>232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360</v>
      </c>
    </row>
    <row r="1971" spans="1:12" x14ac:dyDescent="0.4">
      <c r="A1971" s="1">
        <v>43956</v>
      </c>
      <c r="B1971" s="4">
        <v>0</v>
      </c>
      <c r="C1971" s="2" t="s">
        <v>105</v>
      </c>
      <c r="D1971">
        <v>0</v>
      </c>
      <c r="E1971">
        <v>816</v>
      </c>
      <c r="F1971" s="2" t="s">
        <v>232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307</v>
      </c>
    </row>
    <row r="1972" spans="1:12" x14ac:dyDescent="0.4">
      <c r="A1972" s="1">
        <v>43956</v>
      </c>
      <c r="B1972" s="4">
        <v>0</v>
      </c>
      <c r="C1972" s="2" t="s">
        <v>38</v>
      </c>
      <c r="D1972">
        <v>0</v>
      </c>
      <c r="E1972">
        <v>201</v>
      </c>
      <c r="F1972" s="2" t="s">
        <v>232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374</v>
      </c>
    </row>
    <row r="1973" spans="1:12" x14ac:dyDescent="0.4">
      <c r="A1973" s="1">
        <v>43956</v>
      </c>
      <c r="B1973" s="4">
        <v>0</v>
      </c>
      <c r="C1973" s="2" t="s">
        <v>50</v>
      </c>
      <c r="D1973">
        <v>0</v>
      </c>
      <c r="E1973">
        <v>706</v>
      </c>
      <c r="F1973" s="2" t="s">
        <v>232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4">
        <v>0</v>
      </c>
      <c r="C1974" s="2" t="s">
        <v>29</v>
      </c>
      <c r="D1974">
        <v>0</v>
      </c>
      <c r="E1974">
        <v>695</v>
      </c>
      <c r="F1974" s="2" t="s">
        <v>232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259</v>
      </c>
    </row>
    <row r="1975" spans="1:12" x14ac:dyDescent="0.4">
      <c r="A1975" s="1">
        <v>43956</v>
      </c>
      <c r="B1975" s="4">
        <v>0</v>
      </c>
      <c r="C1975" s="2" t="s">
        <v>77</v>
      </c>
      <c r="D1975">
        <v>0</v>
      </c>
      <c r="E1975">
        <v>113</v>
      </c>
      <c r="F1975" s="2" t="s">
        <v>232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250</v>
      </c>
    </row>
    <row r="1976" spans="1:12" x14ac:dyDescent="0.4">
      <c r="A1976" s="1">
        <v>43956</v>
      </c>
      <c r="B1976" s="4">
        <v>0.625</v>
      </c>
      <c r="C1976" s="2" t="s">
        <v>86</v>
      </c>
      <c r="D1976">
        <v>0</v>
      </c>
      <c r="E1976">
        <v>79</v>
      </c>
      <c r="F1976" s="2" t="s">
        <v>232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4">
        <v>0</v>
      </c>
      <c r="C1977" s="2" t="s">
        <v>33</v>
      </c>
      <c r="D1977">
        <v>0</v>
      </c>
      <c r="E1977">
        <v>793</v>
      </c>
      <c r="F1977" s="2" t="s">
        <v>232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4">
        <v>0.39583333333333331</v>
      </c>
      <c r="C1978" s="2" t="s">
        <v>115</v>
      </c>
      <c r="D1978">
        <v>0</v>
      </c>
      <c r="E1978">
        <v>75</v>
      </c>
      <c r="F1978" s="2" t="s">
        <v>232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376</v>
      </c>
    </row>
    <row r="1979" spans="1:12" x14ac:dyDescent="0.4">
      <c r="A1979" s="1">
        <v>43956</v>
      </c>
      <c r="B1979" s="4">
        <v>0</v>
      </c>
      <c r="C1979" s="2" t="s">
        <v>61</v>
      </c>
      <c r="D1979">
        <v>0</v>
      </c>
      <c r="E1979">
        <v>402</v>
      </c>
      <c r="F1979" s="2" t="s">
        <v>232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284</v>
      </c>
    </row>
    <row r="1980" spans="1:12" x14ac:dyDescent="0.4">
      <c r="A1980" s="1">
        <v>43956</v>
      </c>
      <c r="B1980" s="4">
        <v>0.41666666666666669</v>
      </c>
      <c r="C1980" s="2" t="s">
        <v>39</v>
      </c>
      <c r="D1980">
        <v>0</v>
      </c>
      <c r="E1980">
        <v>305</v>
      </c>
      <c r="F1980" s="2" t="s">
        <v>232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377</v>
      </c>
    </row>
    <row r="1981" spans="1:12" x14ac:dyDescent="0.4">
      <c r="A1981" s="1">
        <v>43956</v>
      </c>
      <c r="B1981" s="4">
        <v>0</v>
      </c>
      <c r="C1981" s="2" t="s">
        <v>98</v>
      </c>
      <c r="D1981">
        <v>0</v>
      </c>
      <c r="E1981">
        <v>373</v>
      </c>
      <c r="F1981" s="2" t="s">
        <v>232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4">
        <v>0.33333333333333331</v>
      </c>
      <c r="C1982" s="2" t="s">
        <v>9</v>
      </c>
      <c r="D1982">
        <v>0</v>
      </c>
      <c r="E1982">
        <v>3239</v>
      </c>
      <c r="F1982" s="2" t="s">
        <v>232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306</v>
      </c>
    </row>
    <row r="1983" spans="1:12" x14ac:dyDescent="0.4">
      <c r="A1983" s="1">
        <v>43956</v>
      </c>
      <c r="B1983" s="4">
        <v>0.64583333333333337</v>
      </c>
      <c r="C1983" s="2" t="s">
        <v>83</v>
      </c>
      <c r="D1983">
        <v>0</v>
      </c>
      <c r="E1983">
        <v>91</v>
      </c>
      <c r="F1983" s="2" t="s">
        <v>232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4">
        <v>0</v>
      </c>
      <c r="C1984" s="2" t="s">
        <v>18</v>
      </c>
      <c r="D1984">
        <v>0</v>
      </c>
      <c r="E1984">
        <v>5336</v>
      </c>
      <c r="F1984" s="2" t="s">
        <v>232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4">
        <v>0</v>
      </c>
      <c r="C1985" s="2" t="s">
        <v>20</v>
      </c>
      <c r="D1985">
        <v>0</v>
      </c>
      <c r="E1985">
        <v>1903</v>
      </c>
      <c r="F1985" s="2" t="s">
        <v>232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326</v>
      </c>
    </row>
    <row r="1986" spans="1:12" x14ac:dyDescent="0.4">
      <c r="A1986" s="1">
        <v>43956</v>
      </c>
      <c r="B1986" s="4">
        <v>0.33333333333333331</v>
      </c>
      <c r="C1986" s="2" t="s">
        <v>41</v>
      </c>
      <c r="D1986">
        <v>0</v>
      </c>
      <c r="E1986">
        <v>191</v>
      </c>
      <c r="F1986" s="2" t="s">
        <v>232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283</v>
      </c>
    </row>
    <row r="1987" spans="1:12" x14ac:dyDescent="0.4">
      <c r="A1987" s="1">
        <v>43956</v>
      </c>
      <c r="B1987" s="4">
        <v>0.60416666666666663</v>
      </c>
      <c r="C1987" s="2" t="s">
        <v>12</v>
      </c>
      <c r="D1987">
        <v>0</v>
      </c>
      <c r="E1987">
        <v>3508</v>
      </c>
      <c r="F1987" s="2" t="s">
        <v>232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4">
        <v>0</v>
      </c>
      <c r="C1988" s="2" t="s">
        <v>10</v>
      </c>
      <c r="D1988">
        <v>0</v>
      </c>
      <c r="E1988">
        <v>82</v>
      </c>
      <c r="F1988" s="2" t="s">
        <v>232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329</v>
      </c>
    </row>
    <row r="1989" spans="1:12" x14ac:dyDescent="0.4">
      <c r="A1989" s="1">
        <v>43956</v>
      </c>
      <c r="B1989" s="4"/>
      <c r="C1989" s="2" t="s">
        <v>209</v>
      </c>
      <c r="E1989">
        <v>30028</v>
      </c>
      <c r="F1989" s="2" t="s">
        <v>211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4">
        <v>0.61458333333333337</v>
      </c>
      <c r="C1990" s="2" t="s">
        <v>22</v>
      </c>
      <c r="D1990">
        <v>0</v>
      </c>
      <c r="E1990">
        <v>1141</v>
      </c>
      <c r="F1990" s="2" t="s">
        <v>232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344</v>
      </c>
    </row>
    <row r="1991" spans="1:12" x14ac:dyDescent="0.4">
      <c r="A1991" s="1">
        <v>43957</v>
      </c>
      <c r="B1991" s="4">
        <v>0.45833333333333331</v>
      </c>
      <c r="C1991" s="2" t="s">
        <v>91</v>
      </c>
      <c r="D1991">
        <v>0</v>
      </c>
      <c r="E1991">
        <v>25</v>
      </c>
      <c r="F1991" s="2" t="s">
        <v>232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4">
        <v>0.44444444444444442</v>
      </c>
      <c r="C1992" s="2" t="s">
        <v>52</v>
      </c>
      <c r="D1992">
        <v>0</v>
      </c>
      <c r="E1992">
        <v>97</v>
      </c>
      <c r="F1992" s="2" t="s">
        <v>232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4">
        <v>0.33333333333333331</v>
      </c>
      <c r="C1993" s="2" t="s">
        <v>15</v>
      </c>
      <c r="D1993">
        <v>0</v>
      </c>
      <c r="E1993">
        <v>1804</v>
      </c>
      <c r="F1993" s="2" t="s">
        <v>232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4">
        <v>0</v>
      </c>
      <c r="C1994" s="2" t="s">
        <v>17</v>
      </c>
      <c r="D1994">
        <v>0</v>
      </c>
      <c r="E1994">
        <v>830</v>
      </c>
      <c r="F1994" s="2" t="s">
        <v>232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4">
        <v>0.39583333333333331</v>
      </c>
      <c r="C1995" s="2" t="s">
        <v>13</v>
      </c>
      <c r="D1995">
        <v>0</v>
      </c>
      <c r="E1995">
        <v>962</v>
      </c>
      <c r="F1995" s="2" t="s">
        <v>232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330</v>
      </c>
    </row>
    <row r="1996" spans="1:12" x14ac:dyDescent="0.4">
      <c r="A1996" s="1">
        <v>43957</v>
      </c>
      <c r="B1996" s="4">
        <v>0</v>
      </c>
      <c r="C1996" s="2" t="s">
        <v>26</v>
      </c>
      <c r="D1996">
        <v>0</v>
      </c>
      <c r="E1996">
        <v>1107</v>
      </c>
      <c r="F1996" s="2" t="s">
        <v>232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375</v>
      </c>
    </row>
    <row r="1997" spans="1:12" x14ac:dyDescent="0.4">
      <c r="A1997" s="1">
        <v>43957</v>
      </c>
      <c r="B1997" s="4">
        <v>0</v>
      </c>
      <c r="C1997" s="2" t="s">
        <v>8</v>
      </c>
      <c r="D1997">
        <v>28494</v>
      </c>
      <c r="E1997">
        <v>5058</v>
      </c>
      <c r="F1997" s="2" t="s">
        <v>212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305</v>
      </c>
    </row>
    <row r="1998" spans="1:12" x14ac:dyDescent="0.4">
      <c r="A1998" s="1">
        <v>43957</v>
      </c>
      <c r="B1998" s="4">
        <v>0.54166666666666663</v>
      </c>
      <c r="C1998" s="2" t="s">
        <v>28</v>
      </c>
      <c r="D1998">
        <v>0</v>
      </c>
      <c r="E1998">
        <v>125</v>
      </c>
      <c r="F1998" s="2" t="s">
        <v>232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360</v>
      </c>
    </row>
    <row r="1999" spans="1:12" x14ac:dyDescent="0.4">
      <c r="A1999" s="1">
        <v>43957</v>
      </c>
      <c r="B1999" s="4">
        <v>0</v>
      </c>
      <c r="C1999" s="2" t="s">
        <v>105</v>
      </c>
      <c r="D1999">
        <v>0</v>
      </c>
      <c r="E1999">
        <v>818</v>
      </c>
      <c r="F1999" s="2" t="s">
        <v>232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307</v>
      </c>
    </row>
    <row r="2000" spans="1:12" x14ac:dyDescent="0.4">
      <c r="A2000" s="1">
        <v>43957</v>
      </c>
      <c r="B2000" s="4">
        <v>0</v>
      </c>
      <c r="C2000" s="2" t="s">
        <v>38</v>
      </c>
      <c r="D2000">
        <v>0</v>
      </c>
      <c r="E2000">
        <v>201</v>
      </c>
      <c r="F2000" s="2" t="s">
        <v>232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374</v>
      </c>
    </row>
    <row r="2001" spans="1:12" x14ac:dyDescent="0.4">
      <c r="A2001" s="1">
        <v>43957</v>
      </c>
      <c r="B2001" s="4">
        <v>0</v>
      </c>
      <c r="C2001" s="2" t="s">
        <v>50</v>
      </c>
      <c r="D2001">
        <v>0</v>
      </c>
      <c r="E2001">
        <v>709</v>
      </c>
      <c r="F2001" s="2" t="s">
        <v>232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4">
        <v>0</v>
      </c>
      <c r="C2002" s="2" t="s">
        <v>29</v>
      </c>
      <c r="D2002">
        <v>0</v>
      </c>
      <c r="E2002">
        <v>700</v>
      </c>
      <c r="F2002" s="2" t="s">
        <v>232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259</v>
      </c>
    </row>
    <row r="2003" spans="1:12" x14ac:dyDescent="0.4">
      <c r="A2003" s="1">
        <v>43957</v>
      </c>
      <c r="B2003" s="4">
        <v>0</v>
      </c>
      <c r="C2003" s="2" t="s">
        <v>77</v>
      </c>
      <c r="D2003">
        <v>0</v>
      </c>
      <c r="E2003">
        <v>113</v>
      </c>
      <c r="F2003" s="2" t="s">
        <v>232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250</v>
      </c>
    </row>
    <row r="2004" spans="1:12" x14ac:dyDescent="0.4">
      <c r="A2004" s="1">
        <v>43957</v>
      </c>
      <c r="B2004" s="4">
        <v>0.625</v>
      </c>
      <c r="C2004" s="2" t="s">
        <v>86</v>
      </c>
      <c r="D2004">
        <v>0</v>
      </c>
      <c r="E2004">
        <v>79</v>
      </c>
      <c r="F2004" s="2" t="s">
        <v>232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4">
        <v>0</v>
      </c>
      <c r="C2005" s="2" t="s">
        <v>33</v>
      </c>
      <c r="D2005">
        <v>0</v>
      </c>
      <c r="E2005">
        <v>794</v>
      </c>
      <c r="F2005" s="2" t="s">
        <v>232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4">
        <v>0.39583333333333331</v>
      </c>
      <c r="C2006" s="2" t="s">
        <v>115</v>
      </c>
      <c r="D2006">
        <v>0</v>
      </c>
      <c r="E2006">
        <v>75</v>
      </c>
      <c r="F2006" s="2" t="s">
        <v>232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376</v>
      </c>
    </row>
    <row r="2007" spans="1:12" x14ac:dyDescent="0.4">
      <c r="A2007" s="1">
        <v>43957</v>
      </c>
      <c r="B2007" s="4">
        <v>0</v>
      </c>
      <c r="C2007" s="2" t="s">
        <v>61</v>
      </c>
      <c r="D2007">
        <v>0</v>
      </c>
      <c r="E2007">
        <v>403</v>
      </c>
      <c r="F2007" s="2" t="s">
        <v>232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284</v>
      </c>
    </row>
    <row r="2008" spans="1:12" x14ac:dyDescent="0.4">
      <c r="A2008" s="1">
        <v>43957</v>
      </c>
      <c r="B2008" s="4">
        <v>0.41666666666666669</v>
      </c>
      <c r="C2008" s="2" t="s">
        <v>39</v>
      </c>
      <c r="D2008">
        <v>0</v>
      </c>
      <c r="E2008">
        <v>305</v>
      </c>
      <c r="F2008" s="2" t="s">
        <v>232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377</v>
      </c>
    </row>
    <row r="2009" spans="1:12" x14ac:dyDescent="0.4">
      <c r="A2009" s="1">
        <v>43957</v>
      </c>
      <c r="B2009" s="4">
        <v>0</v>
      </c>
      <c r="C2009" s="2" t="s">
        <v>98</v>
      </c>
      <c r="D2009">
        <v>0</v>
      </c>
      <c r="E2009">
        <v>374</v>
      </c>
      <c r="F2009" s="2" t="s">
        <v>232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4">
        <v>0.33333333333333331</v>
      </c>
      <c r="C2010" s="2" t="s">
        <v>9</v>
      </c>
      <c r="D2010">
        <v>0</v>
      </c>
      <c r="E2010">
        <v>3245</v>
      </c>
      <c r="F2010" s="2" t="s">
        <v>232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306</v>
      </c>
    </row>
    <row r="2011" spans="1:12" x14ac:dyDescent="0.4">
      <c r="A2011" s="1">
        <v>43957</v>
      </c>
      <c r="B2011" s="4">
        <v>0.58333333333333337</v>
      </c>
      <c r="C2011" s="2" t="s">
        <v>83</v>
      </c>
      <c r="D2011">
        <v>0</v>
      </c>
      <c r="E2011">
        <v>91</v>
      </c>
      <c r="F2011" s="2" t="s">
        <v>232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4">
        <v>0</v>
      </c>
      <c r="C2012" s="2" t="s">
        <v>18</v>
      </c>
      <c r="D2012">
        <v>0</v>
      </c>
      <c r="E2012">
        <v>5354</v>
      </c>
      <c r="F2012" s="2" t="s">
        <v>232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4">
        <v>0</v>
      </c>
      <c r="C2013" s="2" t="s">
        <v>20</v>
      </c>
      <c r="D2013">
        <v>0</v>
      </c>
      <c r="E2013">
        <v>1905</v>
      </c>
      <c r="F2013" s="2" t="s">
        <v>232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326</v>
      </c>
    </row>
    <row r="2014" spans="1:12" x14ac:dyDescent="0.4">
      <c r="A2014" s="1">
        <v>43957</v>
      </c>
      <c r="B2014" s="4">
        <v>0.33333333333333331</v>
      </c>
      <c r="C2014" s="2" t="s">
        <v>41</v>
      </c>
      <c r="D2014">
        <v>0</v>
      </c>
      <c r="E2014">
        <v>191</v>
      </c>
      <c r="F2014" s="2" t="s">
        <v>232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283</v>
      </c>
    </row>
    <row r="2015" spans="1:12" x14ac:dyDescent="0.4">
      <c r="A2015" s="1">
        <v>43957</v>
      </c>
      <c r="B2015" s="4">
        <v>0.60416666666666663</v>
      </c>
      <c r="C2015" s="2" t="s">
        <v>12</v>
      </c>
      <c r="D2015">
        <v>0</v>
      </c>
      <c r="E2015">
        <v>3523</v>
      </c>
      <c r="F2015" s="2" t="s">
        <v>232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4">
        <v>0</v>
      </c>
      <c r="C2016" s="2" t="s">
        <v>10</v>
      </c>
      <c r="D2016">
        <v>0</v>
      </c>
      <c r="E2016">
        <v>82</v>
      </c>
      <c r="F2016" s="2" t="s">
        <v>232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329</v>
      </c>
    </row>
    <row r="2017" spans="1:12" x14ac:dyDescent="0.4">
      <c r="A2017" s="1">
        <v>43957</v>
      </c>
      <c r="B2017" s="4"/>
      <c r="C2017" s="2" t="s">
        <v>209</v>
      </c>
      <c r="E2017">
        <v>30111</v>
      </c>
      <c r="F2017" s="2" t="s">
        <v>212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4">
        <v>0.61458333333333337</v>
      </c>
      <c r="C2018" s="2" t="s">
        <v>22</v>
      </c>
      <c r="D2018">
        <v>0</v>
      </c>
      <c r="E2018">
        <v>1145</v>
      </c>
      <c r="F2018" s="2" t="s">
        <v>232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344</v>
      </c>
    </row>
    <row r="2019" spans="1:12" x14ac:dyDescent="0.4">
      <c r="A2019" s="1">
        <v>43958</v>
      </c>
      <c r="B2019" s="4"/>
      <c r="C2019" s="2" t="s">
        <v>91</v>
      </c>
      <c r="E2019">
        <v>25</v>
      </c>
      <c r="F2019" s="2" t="s">
        <v>232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4">
        <v>0.37847222222222221</v>
      </c>
      <c r="C2020" s="2" t="s">
        <v>52</v>
      </c>
      <c r="D2020">
        <v>0</v>
      </c>
      <c r="E2020">
        <v>97</v>
      </c>
      <c r="F2020" s="2" t="s">
        <v>232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4">
        <v>0.33333333333333331</v>
      </c>
      <c r="C2021" s="2" t="s">
        <v>15</v>
      </c>
      <c r="D2021">
        <v>0</v>
      </c>
      <c r="E2021">
        <v>1809</v>
      </c>
      <c r="F2021" s="2" t="s">
        <v>232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4">
        <v>0</v>
      </c>
      <c r="C2022" s="2" t="s">
        <v>17</v>
      </c>
      <c r="D2022">
        <v>0</v>
      </c>
      <c r="E2022">
        <v>833</v>
      </c>
      <c r="F2022" s="2" t="s">
        <v>232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4">
        <v>0.41666666666666669</v>
      </c>
      <c r="C2023" s="2" t="s">
        <v>13</v>
      </c>
      <c r="D2023">
        <v>0</v>
      </c>
      <c r="E2023">
        <v>965</v>
      </c>
      <c r="F2023" s="2" t="s">
        <v>232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331</v>
      </c>
    </row>
    <row r="2024" spans="1:12" x14ac:dyDescent="0.4">
      <c r="A2024" s="1">
        <v>43958</v>
      </c>
      <c r="B2024" s="4">
        <v>0</v>
      </c>
      <c r="C2024" s="2" t="s">
        <v>26</v>
      </c>
      <c r="D2024">
        <v>0</v>
      </c>
      <c r="E2024">
        <v>1115</v>
      </c>
      <c r="F2024" s="2" t="s">
        <v>232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375</v>
      </c>
    </row>
    <row r="2025" spans="1:12" x14ac:dyDescent="0.4">
      <c r="A2025" s="1">
        <v>43958</v>
      </c>
      <c r="B2025" s="4">
        <v>0</v>
      </c>
      <c r="C2025" s="2" t="s">
        <v>8</v>
      </c>
      <c r="D2025">
        <v>28825</v>
      </c>
      <c r="E2025">
        <v>5065</v>
      </c>
      <c r="F2025" s="2" t="s">
        <v>212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305</v>
      </c>
    </row>
    <row r="2026" spans="1:12" x14ac:dyDescent="0.4">
      <c r="A2026" s="1">
        <v>43958</v>
      </c>
      <c r="B2026" s="4">
        <v>0.54166666666666663</v>
      </c>
      <c r="C2026" s="2" t="s">
        <v>28</v>
      </c>
      <c r="D2026">
        <v>0</v>
      </c>
      <c r="E2026">
        <v>125</v>
      </c>
      <c r="F2026" s="2" t="s">
        <v>232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360</v>
      </c>
    </row>
    <row r="2027" spans="1:12" x14ac:dyDescent="0.4">
      <c r="A2027" s="1">
        <v>43958</v>
      </c>
      <c r="B2027" s="4">
        <v>0</v>
      </c>
      <c r="C2027" s="2" t="s">
        <v>105</v>
      </c>
      <c r="D2027">
        <v>0</v>
      </c>
      <c r="E2027">
        <v>818</v>
      </c>
      <c r="F2027" s="2" t="s">
        <v>232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307</v>
      </c>
    </row>
    <row r="2028" spans="1:12" x14ac:dyDescent="0.4">
      <c r="A2028" s="1">
        <v>43958</v>
      </c>
      <c r="B2028" s="4">
        <v>0</v>
      </c>
      <c r="C2028" s="2" t="s">
        <v>38</v>
      </c>
      <c r="D2028">
        <v>0</v>
      </c>
      <c r="E2028">
        <v>201</v>
      </c>
      <c r="F2028" s="2" t="s">
        <v>232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374</v>
      </c>
    </row>
    <row r="2029" spans="1:12" x14ac:dyDescent="0.4">
      <c r="A2029" s="1">
        <v>43958</v>
      </c>
      <c r="B2029" s="4">
        <v>0</v>
      </c>
      <c r="C2029" s="2" t="s">
        <v>50</v>
      </c>
      <c r="D2029">
        <v>0</v>
      </c>
      <c r="E2029">
        <v>710</v>
      </c>
      <c r="F2029" s="2" t="s">
        <v>232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4">
        <v>0</v>
      </c>
      <c r="C2030" s="2" t="s">
        <v>29</v>
      </c>
      <c r="D2030">
        <v>0</v>
      </c>
      <c r="E2030">
        <v>704</v>
      </c>
      <c r="F2030" s="2" t="s">
        <v>232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259</v>
      </c>
    </row>
    <row r="2031" spans="1:12" x14ac:dyDescent="0.4">
      <c r="A2031" s="1">
        <v>43958</v>
      </c>
      <c r="B2031" s="4">
        <v>0</v>
      </c>
      <c r="C2031" s="2" t="s">
        <v>77</v>
      </c>
      <c r="D2031">
        <v>0</v>
      </c>
      <c r="E2031">
        <v>115</v>
      </c>
      <c r="F2031" s="2" t="s">
        <v>232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250</v>
      </c>
    </row>
    <row r="2032" spans="1:12" x14ac:dyDescent="0.4">
      <c r="A2032" s="1">
        <v>43958</v>
      </c>
      <c r="B2032" s="4">
        <v>0.54166666666666663</v>
      </c>
      <c r="C2032" s="2" t="s">
        <v>86</v>
      </c>
      <c r="D2032">
        <v>0</v>
      </c>
      <c r="E2032">
        <v>79</v>
      </c>
      <c r="F2032" s="2" t="s">
        <v>232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4">
        <v>0</v>
      </c>
      <c r="C2033" s="2" t="s">
        <v>33</v>
      </c>
      <c r="D2033">
        <v>0</v>
      </c>
      <c r="E2033">
        <v>795</v>
      </c>
      <c r="F2033" s="2" t="s">
        <v>232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4">
        <v>0.39583333333333331</v>
      </c>
      <c r="C2034" s="2" t="s">
        <v>115</v>
      </c>
      <c r="D2034">
        <v>0</v>
      </c>
      <c r="E2034">
        <v>76</v>
      </c>
      <c r="F2034" s="2" t="s">
        <v>232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376</v>
      </c>
    </row>
    <row r="2035" spans="1:12" x14ac:dyDescent="0.4">
      <c r="A2035" s="1">
        <v>43958</v>
      </c>
      <c r="B2035" s="4">
        <v>0</v>
      </c>
      <c r="C2035" s="2" t="s">
        <v>61</v>
      </c>
      <c r="D2035">
        <v>0</v>
      </c>
      <c r="E2035">
        <v>406</v>
      </c>
      <c r="F2035" s="2" t="s">
        <v>232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284</v>
      </c>
    </row>
    <row r="2036" spans="1:12" x14ac:dyDescent="0.4">
      <c r="A2036" s="1">
        <v>43958</v>
      </c>
      <c r="B2036" s="4">
        <v>0.41666666666666669</v>
      </c>
      <c r="C2036" s="2" t="s">
        <v>39</v>
      </c>
      <c r="D2036">
        <v>0</v>
      </c>
      <c r="E2036">
        <v>305</v>
      </c>
      <c r="F2036" s="2" t="s">
        <v>232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377</v>
      </c>
    </row>
    <row r="2037" spans="1:12" x14ac:dyDescent="0.4">
      <c r="A2037" s="1">
        <v>43958</v>
      </c>
      <c r="B2037" s="4">
        <v>0</v>
      </c>
      <c r="C2037" s="2" t="s">
        <v>98</v>
      </c>
      <c r="D2037">
        <v>0</v>
      </c>
      <c r="E2037">
        <v>374</v>
      </c>
      <c r="F2037" s="2" t="s">
        <v>232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4">
        <v>0.33333333333333331</v>
      </c>
      <c r="C2038" s="2" t="s">
        <v>9</v>
      </c>
      <c r="D2038">
        <v>0</v>
      </c>
      <c r="E2038">
        <v>3253</v>
      </c>
      <c r="F2038" s="2" t="s">
        <v>232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306</v>
      </c>
    </row>
    <row r="2039" spans="1:12" x14ac:dyDescent="0.4">
      <c r="A2039" s="1">
        <v>43958</v>
      </c>
      <c r="B2039" s="4">
        <v>0.54166666666666663</v>
      </c>
      <c r="C2039" s="2" t="s">
        <v>83</v>
      </c>
      <c r="D2039">
        <v>0</v>
      </c>
      <c r="E2039">
        <v>92</v>
      </c>
      <c r="F2039" s="2" t="s">
        <v>232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4">
        <v>0</v>
      </c>
      <c r="C2040" s="2" t="s">
        <v>18</v>
      </c>
      <c r="D2040">
        <v>0</v>
      </c>
      <c r="E2040">
        <v>5359</v>
      </c>
      <c r="F2040" s="2" t="s">
        <v>232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4">
        <v>0</v>
      </c>
      <c r="C2041" s="2" t="s">
        <v>20</v>
      </c>
      <c r="D2041">
        <v>0</v>
      </c>
      <c r="E2041">
        <v>1907</v>
      </c>
      <c r="F2041" s="2" t="s">
        <v>232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326</v>
      </c>
    </row>
    <row r="2042" spans="1:12" x14ac:dyDescent="0.4">
      <c r="A2042" s="1">
        <v>43958</v>
      </c>
      <c r="B2042" s="4">
        <v>0.33333333333333331</v>
      </c>
      <c r="C2042" s="2" t="s">
        <v>41</v>
      </c>
      <c r="D2042">
        <v>0</v>
      </c>
      <c r="E2042">
        <v>192</v>
      </c>
      <c r="F2042" s="2" t="s">
        <v>232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283</v>
      </c>
    </row>
    <row r="2043" spans="1:12" x14ac:dyDescent="0.4">
      <c r="A2043" s="1">
        <v>43958</v>
      </c>
      <c r="B2043" s="4">
        <v>0.60416666666666663</v>
      </c>
      <c r="C2043" s="2" t="s">
        <v>12</v>
      </c>
      <c r="D2043">
        <v>0</v>
      </c>
      <c r="E2043">
        <v>3533</v>
      </c>
      <c r="F2043" s="2" t="s">
        <v>232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4">
        <v>0</v>
      </c>
      <c r="C2044" s="2" t="s">
        <v>10</v>
      </c>
      <c r="D2044">
        <v>0</v>
      </c>
      <c r="E2044">
        <v>82</v>
      </c>
      <c r="F2044" s="2" t="s">
        <v>232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332</v>
      </c>
    </row>
    <row r="2045" spans="1:12" x14ac:dyDescent="0.4">
      <c r="A2045" s="1">
        <v>43958</v>
      </c>
      <c r="B2045" s="4"/>
      <c r="C2045" s="2" t="s">
        <v>209</v>
      </c>
      <c r="E2045">
        <v>30180</v>
      </c>
      <c r="F2045" s="2" t="s">
        <v>213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4">
        <v>0.61458333333333337</v>
      </c>
      <c r="C2046" s="2" t="s">
        <v>22</v>
      </c>
      <c r="D2046">
        <v>0</v>
      </c>
      <c r="E2046">
        <v>1149</v>
      </c>
      <c r="F2046" s="2" t="s">
        <v>232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344</v>
      </c>
    </row>
    <row r="2047" spans="1:12" x14ac:dyDescent="0.4">
      <c r="A2047" s="1">
        <v>43959</v>
      </c>
      <c r="B2047" s="4"/>
      <c r="C2047" s="2" t="s">
        <v>91</v>
      </c>
      <c r="E2047">
        <v>25</v>
      </c>
      <c r="F2047" s="2" t="s">
        <v>232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4">
        <v>0.33333333333333331</v>
      </c>
      <c r="C2048" s="2" t="s">
        <v>52</v>
      </c>
      <c r="D2048">
        <v>0</v>
      </c>
      <c r="E2048">
        <v>97</v>
      </c>
      <c r="F2048" s="2" t="s">
        <v>232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4">
        <v>0.33333333333333331</v>
      </c>
      <c r="C2049" s="2" t="s">
        <v>15</v>
      </c>
      <c r="D2049">
        <v>0</v>
      </c>
      <c r="E2049">
        <v>1818</v>
      </c>
      <c r="F2049" s="2" t="s">
        <v>232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4">
        <v>0</v>
      </c>
      <c r="C2050" s="2" t="s">
        <v>17</v>
      </c>
      <c r="D2050">
        <v>0</v>
      </c>
      <c r="E2050">
        <v>834</v>
      </c>
      <c r="F2050" s="2" t="s">
        <v>232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4">
        <v>0.35416666666666669</v>
      </c>
      <c r="C2051" s="2" t="s">
        <v>13</v>
      </c>
      <c r="D2051">
        <v>0</v>
      </c>
      <c r="E2051">
        <v>966</v>
      </c>
      <c r="F2051" s="2" t="s">
        <v>232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345</v>
      </c>
    </row>
    <row r="2052" spans="1:12" x14ac:dyDescent="0.4">
      <c r="A2052" s="1">
        <v>43959</v>
      </c>
      <c r="B2052" s="4">
        <v>0</v>
      </c>
      <c r="C2052" s="2" t="s">
        <v>26</v>
      </c>
      <c r="D2052">
        <v>0</v>
      </c>
      <c r="E2052">
        <v>1117</v>
      </c>
      <c r="F2052" s="2" t="s">
        <v>232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375</v>
      </c>
    </row>
    <row r="2053" spans="1:12" x14ac:dyDescent="0.4">
      <c r="A2053" s="1">
        <v>43959</v>
      </c>
      <c r="B2053" s="4">
        <v>0</v>
      </c>
      <c r="C2053" s="2" t="s">
        <v>8</v>
      </c>
      <c r="D2053">
        <v>29157</v>
      </c>
      <c r="E2053">
        <v>5071</v>
      </c>
      <c r="F2053" s="2" t="s">
        <v>235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305</v>
      </c>
    </row>
    <row r="2054" spans="1:12" x14ac:dyDescent="0.4">
      <c r="A2054" s="1">
        <v>43959</v>
      </c>
      <c r="B2054" s="4">
        <v>0.5625</v>
      </c>
      <c r="C2054" s="2" t="s">
        <v>28</v>
      </c>
      <c r="D2054">
        <v>0</v>
      </c>
      <c r="E2054">
        <v>125</v>
      </c>
      <c r="F2054" s="2" t="s">
        <v>232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360</v>
      </c>
    </row>
    <row r="2055" spans="1:12" x14ac:dyDescent="0.4">
      <c r="A2055" s="1">
        <v>43959</v>
      </c>
      <c r="B2055" s="4">
        <v>0</v>
      </c>
      <c r="C2055" s="2" t="s">
        <v>105</v>
      </c>
      <c r="D2055">
        <v>0</v>
      </c>
      <c r="E2055">
        <v>819</v>
      </c>
      <c r="F2055" s="2" t="s">
        <v>232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307</v>
      </c>
    </row>
    <row r="2056" spans="1:12" x14ac:dyDescent="0.4">
      <c r="A2056" s="1">
        <v>43959</v>
      </c>
      <c r="B2056" s="4">
        <v>0</v>
      </c>
      <c r="C2056" s="2" t="s">
        <v>38</v>
      </c>
      <c r="D2056">
        <v>0</v>
      </c>
      <c r="E2056">
        <v>202</v>
      </c>
      <c r="F2056" s="2" t="s">
        <v>232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374</v>
      </c>
    </row>
    <row r="2057" spans="1:12" x14ac:dyDescent="0.4">
      <c r="A2057" s="1">
        <v>43959</v>
      </c>
      <c r="B2057" s="4">
        <v>0</v>
      </c>
      <c r="C2057" s="2" t="s">
        <v>50</v>
      </c>
      <c r="D2057">
        <v>0</v>
      </c>
      <c r="E2057">
        <v>713</v>
      </c>
      <c r="F2057" s="2" t="s">
        <v>232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4">
        <v>0</v>
      </c>
      <c r="C2058" s="2" t="s">
        <v>29</v>
      </c>
      <c r="D2058">
        <v>0</v>
      </c>
      <c r="E2058">
        <v>710</v>
      </c>
      <c r="F2058" s="2" t="s">
        <v>232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259</v>
      </c>
    </row>
    <row r="2059" spans="1:12" x14ac:dyDescent="0.4">
      <c r="A2059" s="1">
        <v>43959</v>
      </c>
      <c r="B2059" s="4">
        <v>0</v>
      </c>
      <c r="C2059" s="2" t="s">
        <v>77</v>
      </c>
      <c r="D2059">
        <v>0</v>
      </c>
      <c r="E2059">
        <v>115</v>
      </c>
      <c r="F2059" s="2" t="s">
        <v>232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250</v>
      </c>
    </row>
    <row r="2060" spans="1:12" x14ac:dyDescent="0.4">
      <c r="A2060" s="1">
        <v>43959</v>
      </c>
      <c r="B2060" s="4">
        <v>0.625</v>
      </c>
      <c r="C2060" s="2" t="s">
        <v>86</v>
      </c>
      <c r="D2060">
        <v>0</v>
      </c>
      <c r="E2060">
        <v>79</v>
      </c>
      <c r="F2060" s="2" t="s">
        <v>232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4">
        <v>0</v>
      </c>
      <c r="C2061" s="2" t="s">
        <v>33</v>
      </c>
      <c r="D2061">
        <v>0</v>
      </c>
      <c r="E2061">
        <v>798</v>
      </c>
      <c r="F2061" s="2" t="s">
        <v>232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4">
        <v>0.39583333333333331</v>
      </c>
      <c r="C2062" s="2" t="s">
        <v>115</v>
      </c>
      <c r="D2062">
        <v>0</v>
      </c>
      <c r="E2062">
        <v>76</v>
      </c>
      <c r="F2062" s="2" t="s">
        <v>232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376</v>
      </c>
    </row>
    <row r="2063" spans="1:12" x14ac:dyDescent="0.4">
      <c r="A2063" s="1">
        <v>43959</v>
      </c>
      <c r="B2063" s="4">
        <v>0</v>
      </c>
      <c r="C2063" s="2" t="s">
        <v>61</v>
      </c>
      <c r="D2063">
        <v>0</v>
      </c>
      <c r="E2063">
        <v>407</v>
      </c>
      <c r="F2063" s="2" t="s">
        <v>232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284</v>
      </c>
    </row>
    <row r="2064" spans="1:12" x14ac:dyDescent="0.4">
      <c r="A2064" s="1">
        <v>43959</v>
      </c>
      <c r="B2064" s="4">
        <v>0.41666666666666669</v>
      </c>
      <c r="C2064" s="2" t="s">
        <v>39</v>
      </c>
      <c r="D2064">
        <v>0</v>
      </c>
      <c r="E2064">
        <v>305</v>
      </c>
      <c r="F2064" s="2" t="s">
        <v>232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377</v>
      </c>
    </row>
    <row r="2065" spans="1:12" x14ac:dyDescent="0.4">
      <c r="A2065" s="1">
        <v>43959</v>
      </c>
      <c r="B2065" s="4">
        <v>0</v>
      </c>
      <c r="C2065" s="2" t="s">
        <v>98</v>
      </c>
      <c r="D2065">
        <v>0</v>
      </c>
      <c r="E2065">
        <v>374</v>
      </c>
      <c r="F2065" s="2" t="s">
        <v>232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4">
        <v>0.33333333333333331</v>
      </c>
      <c r="C2066" s="2" t="s">
        <v>9</v>
      </c>
      <c r="D2066">
        <v>0</v>
      </c>
      <c r="E2066">
        <v>3257</v>
      </c>
      <c r="F2066" s="2" t="s">
        <v>232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306</v>
      </c>
    </row>
    <row r="2067" spans="1:12" x14ac:dyDescent="0.4">
      <c r="A2067" s="1">
        <v>43959</v>
      </c>
      <c r="B2067" s="4">
        <v>0.58333333333333337</v>
      </c>
      <c r="C2067" s="2" t="s">
        <v>83</v>
      </c>
      <c r="D2067">
        <v>0</v>
      </c>
      <c r="E2067">
        <v>92</v>
      </c>
      <c r="F2067" s="2" t="s">
        <v>232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4">
        <v>0</v>
      </c>
      <c r="C2068" s="2" t="s">
        <v>18</v>
      </c>
      <c r="D2068">
        <v>0</v>
      </c>
      <c r="E2068">
        <v>5370</v>
      </c>
      <c r="F2068" s="2" t="s">
        <v>232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4">
        <v>0</v>
      </c>
      <c r="C2069" s="2" t="s">
        <v>20</v>
      </c>
      <c r="D2069">
        <v>0</v>
      </c>
      <c r="E2069">
        <v>1910</v>
      </c>
      <c r="F2069" s="2" t="s">
        <v>232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326</v>
      </c>
    </row>
    <row r="2070" spans="1:12" x14ac:dyDescent="0.4">
      <c r="A2070" s="1">
        <v>43959</v>
      </c>
      <c r="B2070" s="4">
        <v>0.33333333333333331</v>
      </c>
      <c r="C2070" s="2" t="s">
        <v>41</v>
      </c>
      <c r="D2070">
        <v>0</v>
      </c>
      <c r="E2070">
        <v>192</v>
      </c>
      <c r="F2070" s="2" t="s">
        <v>232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283</v>
      </c>
    </row>
    <row r="2071" spans="1:12" x14ac:dyDescent="0.4">
      <c r="A2071" s="1">
        <v>43959</v>
      </c>
      <c r="B2071" s="4">
        <v>0.60416666666666663</v>
      </c>
      <c r="C2071" s="2" t="s">
        <v>12</v>
      </c>
      <c r="D2071">
        <v>0</v>
      </c>
      <c r="E2071">
        <v>3543</v>
      </c>
      <c r="F2071" s="2" t="s">
        <v>232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4">
        <v>0</v>
      </c>
      <c r="C2072" s="2" t="s">
        <v>10</v>
      </c>
      <c r="D2072">
        <v>0</v>
      </c>
      <c r="E2072">
        <v>82</v>
      </c>
      <c r="F2072" s="2" t="s">
        <v>232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346</v>
      </c>
    </row>
    <row r="2073" spans="1:12" x14ac:dyDescent="0.4">
      <c r="A2073" s="1">
        <v>43959</v>
      </c>
      <c r="B2073" s="4"/>
      <c r="C2073" s="2" t="s">
        <v>209</v>
      </c>
      <c r="E2073">
        <v>30246</v>
      </c>
      <c r="F2073" s="2" t="s">
        <v>235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4">
        <v>0</v>
      </c>
      <c r="C2074" s="2" t="s">
        <v>22</v>
      </c>
      <c r="D2074">
        <v>0</v>
      </c>
      <c r="E2074">
        <v>1154</v>
      </c>
      <c r="F2074" s="2" t="s">
        <v>232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350</v>
      </c>
    </row>
    <row r="2075" spans="1:12" x14ac:dyDescent="0.4">
      <c r="A2075" s="1">
        <v>43960</v>
      </c>
      <c r="B2075" s="4">
        <v>0.375</v>
      </c>
      <c r="C2075" s="2" t="s">
        <v>91</v>
      </c>
      <c r="D2075">
        <v>0</v>
      </c>
      <c r="E2075">
        <v>25</v>
      </c>
      <c r="F2075" s="2" t="s">
        <v>232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4"/>
      <c r="C2076" s="2" t="s">
        <v>52</v>
      </c>
      <c r="E2076">
        <v>97</v>
      </c>
      <c r="F2076" s="2" t="s">
        <v>232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4">
        <v>0.33333333333333331</v>
      </c>
      <c r="C2077" s="2" t="s">
        <v>15</v>
      </c>
      <c r="D2077">
        <v>0</v>
      </c>
      <c r="E2077">
        <v>1825</v>
      </c>
      <c r="F2077" s="2" t="s">
        <v>232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4">
        <v>0</v>
      </c>
      <c r="C2078" s="2" t="s">
        <v>17</v>
      </c>
      <c r="D2078">
        <v>0</v>
      </c>
      <c r="E2078">
        <v>835</v>
      </c>
      <c r="F2078" s="2" t="s">
        <v>232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4">
        <v>0.375</v>
      </c>
      <c r="C2079" s="2" t="s">
        <v>13</v>
      </c>
      <c r="D2079">
        <v>0</v>
      </c>
      <c r="E2079">
        <v>967</v>
      </c>
      <c r="F2079" s="2" t="s">
        <v>232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351</v>
      </c>
    </row>
    <row r="2080" spans="1:12" x14ac:dyDescent="0.4">
      <c r="A2080" s="1">
        <v>43960</v>
      </c>
      <c r="B2080" s="4">
        <v>0</v>
      </c>
      <c r="C2080" s="2" t="s">
        <v>26</v>
      </c>
      <c r="D2080">
        <v>0</v>
      </c>
      <c r="E2080">
        <v>1121</v>
      </c>
      <c r="F2080" s="2" t="s">
        <v>232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375</v>
      </c>
    </row>
    <row r="2081" spans="1:12" x14ac:dyDescent="0.4">
      <c r="A2081" s="1">
        <v>43960</v>
      </c>
      <c r="B2081" s="4">
        <v>0</v>
      </c>
      <c r="C2081" s="2" t="s">
        <v>8</v>
      </c>
      <c r="D2081">
        <v>29487</v>
      </c>
      <c r="E2081">
        <v>5080</v>
      </c>
      <c r="F2081" s="2" t="s">
        <v>213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305</v>
      </c>
    </row>
    <row r="2082" spans="1:12" x14ac:dyDescent="0.4">
      <c r="A2082" s="1">
        <v>43960</v>
      </c>
      <c r="B2082" s="4">
        <v>0.54166666666666663</v>
      </c>
      <c r="C2082" s="2" t="s">
        <v>28</v>
      </c>
      <c r="D2082">
        <v>0</v>
      </c>
      <c r="E2082">
        <v>126</v>
      </c>
      <c r="F2082" s="2" t="s">
        <v>232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360</v>
      </c>
    </row>
    <row r="2083" spans="1:12" x14ac:dyDescent="0.4">
      <c r="A2083" s="1">
        <v>43960</v>
      </c>
      <c r="B2083" s="4">
        <v>0</v>
      </c>
      <c r="C2083" s="2" t="s">
        <v>105</v>
      </c>
      <c r="D2083">
        <v>0</v>
      </c>
      <c r="E2083">
        <v>820</v>
      </c>
      <c r="F2083" s="2" t="s">
        <v>232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307</v>
      </c>
    </row>
    <row r="2084" spans="1:12" x14ac:dyDescent="0.4">
      <c r="A2084" s="1">
        <v>43960</v>
      </c>
      <c r="B2084" s="4">
        <v>0</v>
      </c>
      <c r="C2084" s="2" t="s">
        <v>38</v>
      </c>
      <c r="D2084">
        <v>0</v>
      </c>
      <c r="E2084">
        <v>202</v>
      </c>
      <c r="F2084" s="2" t="s">
        <v>232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374</v>
      </c>
    </row>
    <row r="2085" spans="1:12" x14ac:dyDescent="0.4">
      <c r="A2085" s="1">
        <v>43960</v>
      </c>
      <c r="B2085" s="4">
        <v>0</v>
      </c>
      <c r="C2085" s="2" t="s">
        <v>50</v>
      </c>
      <c r="D2085">
        <v>0</v>
      </c>
      <c r="E2085">
        <v>713</v>
      </c>
      <c r="F2085" s="2" t="s">
        <v>232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4">
        <v>0</v>
      </c>
      <c r="C2086" s="2" t="s">
        <v>29</v>
      </c>
      <c r="D2086">
        <v>0</v>
      </c>
      <c r="E2086">
        <v>710</v>
      </c>
      <c r="F2086" s="2" t="s">
        <v>232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259</v>
      </c>
    </row>
    <row r="2087" spans="1:12" x14ac:dyDescent="0.4">
      <c r="A2087" s="1">
        <v>43960</v>
      </c>
      <c r="B2087" s="4">
        <v>0</v>
      </c>
      <c r="C2087" s="2" t="s">
        <v>77</v>
      </c>
      <c r="D2087">
        <v>0</v>
      </c>
      <c r="E2087">
        <v>115</v>
      </c>
      <c r="F2087" s="2" t="s">
        <v>232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250</v>
      </c>
    </row>
    <row r="2088" spans="1:12" x14ac:dyDescent="0.4">
      <c r="A2088" s="1">
        <v>43960</v>
      </c>
      <c r="B2088" s="4"/>
      <c r="C2088" s="2" t="s">
        <v>86</v>
      </c>
      <c r="E2088">
        <v>79</v>
      </c>
      <c r="F2088" s="2" t="s">
        <v>232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4"/>
      <c r="C2089" s="2" t="s">
        <v>33</v>
      </c>
      <c r="E2089">
        <v>799</v>
      </c>
      <c r="F2089" s="2" t="s">
        <v>232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4">
        <v>0.39583333333333331</v>
      </c>
      <c r="C2090" s="2" t="s">
        <v>115</v>
      </c>
      <c r="D2090">
        <v>0</v>
      </c>
      <c r="E2090">
        <v>76</v>
      </c>
      <c r="F2090" s="2" t="s">
        <v>232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376</v>
      </c>
    </row>
    <row r="2091" spans="1:12" x14ac:dyDescent="0.4">
      <c r="A2091" s="1">
        <v>43960</v>
      </c>
      <c r="B2091" s="4"/>
      <c r="C2091" s="2" t="s">
        <v>61</v>
      </c>
      <c r="E2091">
        <v>411</v>
      </c>
      <c r="F2091" s="2" t="s">
        <v>232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4">
        <v>6.9444444444444447E-4</v>
      </c>
      <c r="C2092" s="2" t="s">
        <v>39</v>
      </c>
      <c r="D2092">
        <v>0</v>
      </c>
      <c r="E2092">
        <v>306</v>
      </c>
      <c r="F2092" s="2" t="s">
        <v>232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377</v>
      </c>
    </row>
    <row r="2093" spans="1:12" x14ac:dyDescent="0.4">
      <c r="A2093" s="1">
        <v>43960</v>
      </c>
      <c r="B2093" s="4">
        <v>0</v>
      </c>
      <c r="C2093" s="2" t="s">
        <v>98</v>
      </c>
      <c r="D2093">
        <v>0</v>
      </c>
      <c r="E2093">
        <v>376</v>
      </c>
      <c r="F2093" s="2" t="s">
        <v>232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4">
        <v>0.33333333333333331</v>
      </c>
      <c r="C2094" s="2" t="s">
        <v>9</v>
      </c>
      <c r="D2094">
        <v>0</v>
      </c>
      <c r="E2094">
        <v>3260</v>
      </c>
      <c r="F2094" s="2" t="s">
        <v>232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306</v>
      </c>
    </row>
    <row r="2095" spans="1:12" x14ac:dyDescent="0.4">
      <c r="A2095" s="1">
        <v>43960</v>
      </c>
      <c r="B2095" s="4">
        <v>0.58333333333333337</v>
      </c>
      <c r="C2095" s="2" t="s">
        <v>83</v>
      </c>
      <c r="D2095">
        <v>0</v>
      </c>
      <c r="E2095">
        <v>92</v>
      </c>
      <c r="F2095" s="2" t="s">
        <v>232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4">
        <v>0</v>
      </c>
      <c r="C2096" s="2" t="s">
        <v>18</v>
      </c>
      <c r="D2096">
        <v>0</v>
      </c>
      <c r="E2096">
        <v>5377</v>
      </c>
      <c r="F2096" s="2" t="s">
        <v>232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4">
        <v>0</v>
      </c>
      <c r="C2097" s="2" t="s">
        <v>20</v>
      </c>
      <c r="D2097">
        <v>0</v>
      </c>
      <c r="E2097">
        <v>1911</v>
      </c>
      <c r="F2097" s="2" t="s">
        <v>232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326</v>
      </c>
    </row>
    <row r="2098" spans="1:12" x14ac:dyDescent="0.4">
      <c r="A2098" s="1">
        <v>43960</v>
      </c>
      <c r="B2098" s="4">
        <v>0.33333333333333331</v>
      </c>
      <c r="C2098" s="2" t="s">
        <v>41</v>
      </c>
      <c r="D2098">
        <v>0</v>
      </c>
      <c r="E2098">
        <v>193</v>
      </c>
      <c r="F2098" s="2" t="s">
        <v>232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283</v>
      </c>
    </row>
    <row r="2099" spans="1:12" x14ac:dyDescent="0.4">
      <c r="A2099" s="1">
        <v>43960</v>
      </c>
      <c r="B2099" s="4">
        <v>0.60416666666666663</v>
      </c>
      <c r="C2099" s="2" t="s">
        <v>12</v>
      </c>
      <c r="D2099">
        <v>0</v>
      </c>
      <c r="E2099">
        <v>3548</v>
      </c>
      <c r="F2099" s="2" t="s">
        <v>232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4">
        <v>0</v>
      </c>
      <c r="C2100" s="2" t="s">
        <v>10</v>
      </c>
      <c r="D2100">
        <v>0</v>
      </c>
      <c r="E2100">
        <v>82</v>
      </c>
      <c r="F2100" s="2" t="s">
        <v>232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352</v>
      </c>
    </row>
    <row r="2101" spans="1:12" x14ac:dyDescent="0.4">
      <c r="A2101" s="1">
        <v>43960</v>
      </c>
      <c r="B2101" s="4"/>
      <c r="C2101" s="2" t="s">
        <v>209</v>
      </c>
      <c r="E2101">
        <v>30300</v>
      </c>
      <c r="F2101" s="2" t="s">
        <v>210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4">
        <v>0</v>
      </c>
      <c r="C2102" s="2" t="s">
        <v>22</v>
      </c>
      <c r="D2102">
        <v>0</v>
      </c>
      <c r="E2102">
        <v>1158</v>
      </c>
      <c r="F2102" s="2" t="s">
        <v>232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350</v>
      </c>
    </row>
    <row r="2103" spans="1:12" x14ac:dyDescent="0.4">
      <c r="A2103" s="1">
        <v>43961</v>
      </c>
      <c r="B2103" s="4"/>
      <c r="C2103" s="2" t="s">
        <v>91</v>
      </c>
      <c r="E2103">
        <v>25</v>
      </c>
      <c r="F2103" s="2" t="s">
        <v>232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4"/>
      <c r="C2104" s="2" t="s">
        <v>52</v>
      </c>
      <c r="E2104">
        <v>98</v>
      </c>
      <c r="F2104" s="2" t="s">
        <v>232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4">
        <v>0.33333333333333331</v>
      </c>
      <c r="C2105" s="2" t="s">
        <v>15</v>
      </c>
      <c r="D2105">
        <v>0</v>
      </c>
      <c r="E2105">
        <v>1832</v>
      </c>
      <c r="F2105" s="2" t="s">
        <v>232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4">
        <v>0</v>
      </c>
      <c r="C2106" s="2" t="s">
        <v>17</v>
      </c>
      <c r="D2106">
        <v>0</v>
      </c>
      <c r="E2106">
        <v>836</v>
      </c>
      <c r="F2106" s="2" t="s">
        <v>232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4">
        <v>0.375</v>
      </c>
      <c r="C2107" s="2" t="s">
        <v>13</v>
      </c>
      <c r="D2107">
        <v>0</v>
      </c>
      <c r="E2107">
        <v>969</v>
      </c>
      <c r="F2107" s="2" t="s">
        <v>232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351</v>
      </c>
    </row>
    <row r="2108" spans="1:12" x14ac:dyDescent="0.4">
      <c r="A2108" s="1">
        <v>43961</v>
      </c>
      <c r="B2108" s="4">
        <v>0</v>
      </c>
      <c r="C2108" s="2" t="s">
        <v>26</v>
      </c>
      <c r="D2108">
        <v>0</v>
      </c>
      <c r="E2108">
        <v>1126</v>
      </c>
      <c r="F2108" s="2" t="s">
        <v>232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375</v>
      </c>
    </row>
    <row r="2109" spans="1:12" x14ac:dyDescent="0.4">
      <c r="A2109" s="1">
        <v>43961</v>
      </c>
      <c r="B2109" s="4">
        <v>0</v>
      </c>
      <c r="C2109" s="2" t="s">
        <v>8</v>
      </c>
      <c r="D2109">
        <v>29673</v>
      </c>
      <c r="E2109">
        <v>5081</v>
      </c>
      <c r="F2109" s="2" t="s">
        <v>210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305</v>
      </c>
    </row>
    <row r="2110" spans="1:12" x14ac:dyDescent="0.4">
      <c r="A2110" s="1">
        <v>43961</v>
      </c>
      <c r="B2110" s="4">
        <v>0.54166666666666663</v>
      </c>
      <c r="C2110" s="2" t="s">
        <v>28</v>
      </c>
      <c r="D2110">
        <v>0</v>
      </c>
      <c r="E2110">
        <v>126</v>
      </c>
      <c r="F2110" s="2" t="s">
        <v>232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360</v>
      </c>
    </row>
    <row r="2111" spans="1:12" x14ac:dyDescent="0.4">
      <c r="A2111" s="1">
        <v>43961</v>
      </c>
      <c r="B2111" s="4">
        <v>0</v>
      </c>
      <c r="C2111" s="2" t="s">
        <v>105</v>
      </c>
      <c r="D2111">
        <v>0</v>
      </c>
      <c r="E2111">
        <v>820</v>
      </c>
      <c r="F2111" s="2" t="s">
        <v>232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307</v>
      </c>
    </row>
    <row r="2112" spans="1:12" x14ac:dyDescent="0.4">
      <c r="A2112" s="1">
        <v>43961</v>
      </c>
      <c r="B2112" s="4">
        <v>0</v>
      </c>
      <c r="C2112" s="2" t="s">
        <v>38</v>
      </c>
      <c r="D2112">
        <v>0</v>
      </c>
      <c r="E2112">
        <v>202</v>
      </c>
      <c r="F2112" s="2" t="s">
        <v>232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374</v>
      </c>
    </row>
    <row r="2113" spans="1:12" x14ac:dyDescent="0.4">
      <c r="A2113" s="1">
        <v>43961</v>
      </c>
      <c r="B2113" s="4">
        <v>0</v>
      </c>
      <c r="C2113" s="2" t="s">
        <v>50</v>
      </c>
      <c r="D2113">
        <v>0</v>
      </c>
      <c r="E2113">
        <v>713</v>
      </c>
      <c r="F2113" s="2" t="s">
        <v>232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4">
        <v>0</v>
      </c>
      <c r="C2114" s="2" t="s">
        <v>29</v>
      </c>
      <c r="D2114">
        <v>0</v>
      </c>
      <c r="E2114">
        <v>712</v>
      </c>
      <c r="F2114" s="2" t="s">
        <v>232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259</v>
      </c>
    </row>
    <row r="2115" spans="1:12" x14ac:dyDescent="0.4">
      <c r="A2115" s="1">
        <v>43961</v>
      </c>
      <c r="B2115" s="4">
        <v>0</v>
      </c>
      <c r="C2115" s="2" t="s">
        <v>77</v>
      </c>
      <c r="D2115">
        <v>0</v>
      </c>
      <c r="E2115">
        <v>115</v>
      </c>
      <c r="F2115" s="2" t="s">
        <v>232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250</v>
      </c>
    </row>
    <row r="2116" spans="1:12" x14ac:dyDescent="0.4">
      <c r="A2116" s="1">
        <v>43961</v>
      </c>
      <c r="B2116" s="4"/>
      <c r="C2116" s="2" t="s">
        <v>86</v>
      </c>
      <c r="E2116">
        <v>79</v>
      </c>
      <c r="F2116" s="2" t="s">
        <v>232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4"/>
      <c r="C2117" s="2" t="s">
        <v>33</v>
      </c>
      <c r="E2117">
        <v>800</v>
      </c>
      <c r="F2117" s="2" t="s">
        <v>232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4">
        <v>0.39583333333333331</v>
      </c>
      <c r="C2118" s="2" t="s">
        <v>115</v>
      </c>
      <c r="D2118">
        <v>0</v>
      </c>
      <c r="E2118">
        <v>78</v>
      </c>
      <c r="F2118" s="2" t="s">
        <v>232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376</v>
      </c>
    </row>
    <row r="2119" spans="1:12" x14ac:dyDescent="0.4">
      <c r="A2119" s="1">
        <v>43961</v>
      </c>
      <c r="B2119" s="4"/>
      <c r="C2119" s="2" t="s">
        <v>61</v>
      </c>
      <c r="E2119">
        <v>416</v>
      </c>
      <c r="F2119" s="2" t="s">
        <v>232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4"/>
      <c r="C2120" s="2" t="s">
        <v>39</v>
      </c>
      <c r="E2120">
        <v>306</v>
      </c>
      <c r="F2120" s="2" t="s">
        <v>232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4">
        <v>0</v>
      </c>
      <c r="C2121" s="2" t="s">
        <v>98</v>
      </c>
      <c r="D2121">
        <v>0</v>
      </c>
      <c r="E2121">
        <v>376</v>
      </c>
      <c r="F2121" s="2" t="s">
        <v>232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4">
        <v>0.33333333333333331</v>
      </c>
      <c r="C2122" s="2" t="s">
        <v>9</v>
      </c>
      <c r="D2122">
        <v>0</v>
      </c>
      <c r="E2122">
        <v>3265</v>
      </c>
      <c r="F2122" s="2" t="s">
        <v>232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306</v>
      </c>
    </row>
    <row r="2123" spans="1:12" x14ac:dyDescent="0.4">
      <c r="A2123" s="1">
        <v>43961</v>
      </c>
      <c r="B2123" s="4">
        <v>0.58333333333333337</v>
      </c>
      <c r="C2123" s="2" t="s">
        <v>83</v>
      </c>
      <c r="D2123">
        <v>0</v>
      </c>
      <c r="E2123">
        <v>92</v>
      </c>
      <c r="F2123" s="2" t="s">
        <v>232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4">
        <v>0</v>
      </c>
      <c r="C2124" s="2" t="s">
        <v>18</v>
      </c>
      <c r="D2124">
        <v>0</v>
      </c>
      <c r="E2124">
        <v>5377</v>
      </c>
      <c r="F2124" s="2" t="s">
        <v>232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4">
        <v>0</v>
      </c>
      <c r="C2125" s="2" t="s">
        <v>20</v>
      </c>
      <c r="D2125">
        <v>0</v>
      </c>
      <c r="E2125">
        <v>1912</v>
      </c>
      <c r="F2125" s="2" t="s">
        <v>232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326</v>
      </c>
    </row>
    <row r="2126" spans="1:12" x14ac:dyDescent="0.4">
      <c r="A2126" s="1">
        <v>43961</v>
      </c>
      <c r="B2126" s="4">
        <v>0.33333333333333331</v>
      </c>
      <c r="C2126" s="2" t="s">
        <v>41</v>
      </c>
      <c r="D2126">
        <v>0</v>
      </c>
      <c r="E2126">
        <v>193</v>
      </c>
      <c r="F2126" s="2" t="s">
        <v>232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283</v>
      </c>
    </row>
    <row r="2127" spans="1:12" x14ac:dyDescent="0.4">
      <c r="A2127" s="1">
        <v>43961</v>
      </c>
      <c r="B2127" s="4">
        <v>0.60416666666666663</v>
      </c>
      <c r="C2127" s="2" t="s">
        <v>12</v>
      </c>
      <c r="D2127">
        <v>0</v>
      </c>
      <c r="E2127">
        <v>3551</v>
      </c>
      <c r="F2127" s="2" t="s">
        <v>232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4">
        <v>0</v>
      </c>
      <c r="C2128" s="2" t="s">
        <v>10</v>
      </c>
      <c r="D2128">
        <v>0</v>
      </c>
      <c r="E2128">
        <v>82</v>
      </c>
      <c r="F2128" s="2" t="s">
        <v>232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353</v>
      </c>
    </row>
    <row r="2129" spans="1:12" x14ac:dyDescent="0.4">
      <c r="A2129" s="1">
        <v>43961</v>
      </c>
      <c r="B2129" s="4"/>
      <c r="C2129" s="2" t="s">
        <v>209</v>
      </c>
      <c r="E2129">
        <v>30340</v>
      </c>
      <c r="F2129" s="2" t="s">
        <v>235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4">
        <v>0.61458333333333337</v>
      </c>
      <c r="C2130" s="2" t="s">
        <v>22</v>
      </c>
      <c r="D2130">
        <v>0</v>
      </c>
      <c r="E2130">
        <v>1163</v>
      </c>
      <c r="F2130" s="2" t="s">
        <v>232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371</v>
      </c>
    </row>
    <row r="2131" spans="1:12" x14ac:dyDescent="0.4">
      <c r="A2131" s="1">
        <v>43962</v>
      </c>
      <c r="B2131" s="4">
        <v>0.70833333333333337</v>
      </c>
      <c r="C2131" s="2" t="s">
        <v>91</v>
      </c>
      <c r="D2131">
        <v>0</v>
      </c>
      <c r="E2131">
        <v>25</v>
      </c>
      <c r="F2131" s="2" t="s">
        <v>232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4">
        <v>0.375</v>
      </c>
      <c r="C2132" s="2" t="s">
        <v>52</v>
      </c>
      <c r="D2132">
        <v>0</v>
      </c>
      <c r="E2132">
        <v>98</v>
      </c>
      <c r="F2132" s="2" t="s">
        <v>232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4">
        <v>0.33333333333333331</v>
      </c>
      <c r="C2133" s="2" t="s">
        <v>15</v>
      </c>
      <c r="D2133">
        <v>0</v>
      </c>
      <c r="E2133">
        <v>1835</v>
      </c>
      <c r="F2133" s="2" t="s">
        <v>232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4">
        <v>0</v>
      </c>
      <c r="C2134" s="2" t="s">
        <v>17</v>
      </c>
      <c r="D2134">
        <v>0</v>
      </c>
      <c r="E2134">
        <v>836</v>
      </c>
      <c r="F2134" s="2" t="s">
        <v>232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4">
        <v>0.375</v>
      </c>
      <c r="C2135" s="2" t="s">
        <v>13</v>
      </c>
      <c r="D2135">
        <v>0</v>
      </c>
      <c r="E2135">
        <v>970</v>
      </c>
      <c r="F2135" s="2" t="s">
        <v>232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351</v>
      </c>
    </row>
    <row r="2136" spans="1:12" x14ac:dyDescent="0.4">
      <c r="A2136" s="1">
        <v>43962</v>
      </c>
      <c r="B2136" s="4">
        <v>0</v>
      </c>
      <c r="C2136" s="2" t="s">
        <v>26</v>
      </c>
      <c r="D2136">
        <v>0</v>
      </c>
      <c r="E2136">
        <v>1129</v>
      </c>
      <c r="F2136" s="2" t="s">
        <v>232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375</v>
      </c>
    </row>
    <row r="2137" spans="1:12" x14ac:dyDescent="0.4">
      <c r="A2137" s="1">
        <v>43962</v>
      </c>
      <c r="B2137" s="4">
        <v>0</v>
      </c>
      <c r="C2137" s="2" t="s">
        <v>8</v>
      </c>
      <c r="D2137">
        <v>30081</v>
      </c>
      <c r="E2137">
        <v>5086</v>
      </c>
      <c r="F2137" s="2" t="s">
        <v>235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305</v>
      </c>
    </row>
    <row r="2138" spans="1:12" x14ac:dyDescent="0.4">
      <c r="A2138" s="1">
        <v>43962</v>
      </c>
      <c r="B2138" s="4">
        <v>0.54166666666666663</v>
      </c>
      <c r="C2138" s="2" t="s">
        <v>28</v>
      </c>
      <c r="D2138">
        <v>0</v>
      </c>
      <c r="E2138">
        <v>127</v>
      </c>
      <c r="F2138" s="2" t="s">
        <v>232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360</v>
      </c>
    </row>
    <row r="2139" spans="1:12" x14ac:dyDescent="0.4">
      <c r="A2139" s="1">
        <v>43962</v>
      </c>
      <c r="B2139" s="4">
        <v>0</v>
      </c>
      <c r="C2139" s="2" t="s">
        <v>105</v>
      </c>
      <c r="D2139">
        <v>0</v>
      </c>
      <c r="E2139">
        <v>820</v>
      </c>
      <c r="F2139" s="2" t="s">
        <v>232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307</v>
      </c>
    </row>
    <row r="2140" spans="1:12" x14ac:dyDescent="0.4">
      <c r="A2140" s="1">
        <v>43962</v>
      </c>
      <c r="B2140" s="4">
        <v>0</v>
      </c>
      <c r="C2140" s="2" t="s">
        <v>38</v>
      </c>
      <c r="D2140">
        <v>0</v>
      </c>
      <c r="E2140">
        <v>202</v>
      </c>
      <c r="F2140" s="2" t="s">
        <v>232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374</v>
      </c>
    </row>
    <row r="2141" spans="1:12" x14ac:dyDescent="0.4">
      <c r="A2141" s="1">
        <v>43962</v>
      </c>
      <c r="B2141" s="4">
        <v>0</v>
      </c>
      <c r="C2141" s="2" t="s">
        <v>50</v>
      </c>
      <c r="D2141">
        <v>0</v>
      </c>
      <c r="E2141">
        <v>713</v>
      </c>
      <c r="F2141" s="2" t="s">
        <v>232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4">
        <v>0</v>
      </c>
      <c r="C2142" s="2" t="s">
        <v>29</v>
      </c>
      <c r="D2142">
        <v>0</v>
      </c>
      <c r="E2142">
        <v>714</v>
      </c>
      <c r="F2142" s="2" t="s">
        <v>232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259</v>
      </c>
    </row>
    <row r="2143" spans="1:12" x14ac:dyDescent="0.4">
      <c r="A2143" s="1">
        <v>43962</v>
      </c>
      <c r="B2143" s="4">
        <v>0</v>
      </c>
      <c r="C2143" s="2" t="s">
        <v>77</v>
      </c>
      <c r="D2143">
        <v>0</v>
      </c>
      <c r="E2143">
        <v>117</v>
      </c>
      <c r="F2143" s="2" t="s">
        <v>232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250</v>
      </c>
    </row>
    <row r="2144" spans="1:12" x14ac:dyDescent="0.4">
      <c r="A2144" s="1">
        <v>43962</v>
      </c>
      <c r="B2144" s="4">
        <v>0.60416666666666663</v>
      </c>
      <c r="C2144" s="2" t="s">
        <v>86</v>
      </c>
      <c r="D2144">
        <v>0</v>
      </c>
      <c r="E2144">
        <v>79</v>
      </c>
      <c r="F2144" s="2" t="s">
        <v>232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4">
        <v>0</v>
      </c>
      <c r="C2145" s="2" t="s">
        <v>33</v>
      </c>
      <c r="D2145">
        <v>0</v>
      </c>
      <c r="E2145">
        <v>801</v>
      </c>
      <c r="F2145" s="2" t="s">
        <v>232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4">
        <v>0.39583333333333331</v>
      </c>
      <c r="C2146" s="2" t="s">
        <v>115</v>
      </c>
      <c r="D2146">
        <v>0</v>
      </c>
      <c r="E2146">
        <v>78</v>
      </c>
      <c r="F2146" s="2" t="s">
        <v>232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376</v>
      </c>
    </row>
    <row r="2147" spans="1:12" x14ac:dyDescent="0.4">
      <c r="A2147" s="1">
        <v>43962</v>
      </c>
      <c r="B2147" s="4">
        <v>0</v>
      </c>
      <c r="C2147" s="2" t="s">
        <v>61</v>
      </c>
      <c r="D2147">
        <v>0</v>
      </c>
      <c r="E2147">
        <v>420</v>
      </c>
      <c r="F2147" s="2" t="s">
        <v>232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284</v>
      </c>
    </row>
    <row r="2148" spans="1:12" x14ac:dyDescent="0.4">
      <c r="A2148" s="1">
        <v>43962</v>
      </c>
      <c r="B2148" s="4">
        <v>0.41666666666666669</v>
      </c>
      <c r="C2148" s="2" t="s">
        <v>39</v>
      </c>
      <c r="D2148">
        <v>0</v>
      </c>
      <c r="E2148">
        <v>306</v>
      </c>
      <c r="F2148" s="2" t="s">
        <v>232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377</v>
      </c>
    </row>
    <row r="2149" spans="1:12" x14ac:dyDescent="0.4">
      <c r="A2149" s="1">
        <v>43962</v>
      </c>
      <c r="B2149" s="4">
        <v>0</v>
      </c>
      <c r="C2149" s="2" t="s">
        <v>98</v>
      </c>
      <c r="D2149">
        <v>0</v>
      </c>
      <c r="E2149">
        <v>376</v>
      </c>
      <c r="F2149" s="2" t="s">
        <v>232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4">
        <v>0.33333333333333331</v>
      </c>
      <c r="C2150" s="2" t="s">
        <v>9</v>
      </c>
      <c r="D2150">
        <v>0</v>
      </c>
      <c r="E2150">
        <v>3268</v>
      </c>
      <c r="F2150" s="2" t="s">
        <v>232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306</v>
      </c>
    </row>
    <row r="2151" spans="1:12" x14ac:dyDescent="0.4">
      <c r="A2151" s="1">
        <v>43962</v>
      </c>
      <c r="B2151" s="4">
        <v>0.58333333333333337</v>
      </c>
      <c r="C2151" s="2" t="s">
        <v>83</v>
      </c>
      <c r="D2151">
        <v>0</v>
      </c>
      <c r="E2151">
        <v>92</v>
      </c>
      <c r="F2151" s="2" t="s">
        <v>232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4">
        <v>0</v>
      </c>
      <c r="C2152" s="2" t="s">
        <v>18</v>
      </c>
      <c r="D2152">
        <v>0</v>
      </c>
      <c r="E2152">
        <v>5384</v>
      </c>
      <c r="F2152" s="2" t="s">
        <v>232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4">
        <v>0</v>
      </c>
      <c r="C2153" s="2" t="s">
        <v>20</v>
      </c>
      <c r="D2153">
        <v>0</v>
      </c>
      <c r="E2153">
        <v>1916</v>
      </c>
      <c r="F2153" s="2" t="s">
        <v>232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326</v>
      </c>
    </row>
    <row r="2154" spans="1:12" x14ac:dyDescent="0.4">
      <c r="A2154" s="1">
        <v>43962</v>
      </c>
      <c r="B2154" s="4">
        <v>0.33333333333333331</v>
      </c>
      <c r="C2154" s="2" t="s">
        <v>41</v>
      </c>
      <c r="D2154">
        <v>0</v>
      </c>
      <c r="E2154">
        <v>193</v>
      </c>
      <c r="F2154" s="2" t="s">
        <v>232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283</v>
      </c>
    </row>
    <row r="2155" spans="1:12" x14ac:dyDescent="0.4">
      <c r="A2155" s="1">
        <v>43962</v>
      </c>
      <c r="B2155" s="4">
        <v>0.60416666666666663</v>
      </c>
      <c r="C2155" s="2" t="s">
        <v>12</v>
      </c>
      <c r="D2155">
        <v>0</v>
      </c>
      <c r="E2155">
        <v>3556</v>
      </c>
      <c r="F2155" s="2" t="s">
        <v>232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4">
        <v>0</v>
      </c>
      <c r="C2156" s="2" t="s">
        <v>10</v>
      </c>
      <c r="D2156">
        <v>0</v>
      </c>
      <c r="E2156">
        <v>82</v>
      </c>
      <c r="F2156" s="2" t="s">
        <v>232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356</v>
      </c>
    </row>
    <row r="2157" spans="1:12" x14ac:dyDescent="0.4">
      <c r="A2157" s="1">
        <v>43962</v>
      </c>
      <c r="B2157" s="4"/>
      <c r="C2157" s="2" t="s">
        <v>209</v>
      </c>
      <c r="E2157">
        <v>30386</v>
      </c>
      <c r="F2157" s="2" t="s">
        <v>235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4">
        <v>0.61458333333333337</v>
      </c>
      <c r="C2158" s="2" t="s">
        <v>22</v>
      </c>
      <c r="D2158">
        <v>0</v>
      </c>
      <c r="E2158">
        <v>1167</v>
      </c>
      <c r="F2158" s="2" t="s">
        <v>232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371</v>
      </c>
    </row>
    <row r="2159" spans="1:12" x14ac:dyDescent="0.4">
      <c r="A2159" s="1">
        <v>43963</v>
      </c>
      <c r="B2159" s="4">
        <v>0.45833333333333331</v>
      </c>
      <c r="C2159" s="2" t="s">
        <v>91</v>
      </c>
      <c r="D2159">
        <v>0</v>
      </c>
      <c r="E2159">
        <v>25</v>
      </c>
      <c r="F2159" s="2" t="s">
        <v>232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4">
        <v>0.5</v>
      </c>
      <c r="C2160" s="2" t="s">
        <v>52</v>
      </c>
      <c r="D2160">
        <v>0</v>
      </c>
      <c r="E2160">
        <v>98</v>
      </c>
      <c r="F2160" s="2" t="s">
        <v>232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4">
        <v>0.33333333333333331</v>
      </c>
      <c r="C2161" s="2" t="s">
        <v>15</v>
      </c>
      <c r="D2161">
        <v>0</v>
      </c>
      <c r="E2161">
        <v>1840</v>
      </c>
      <c r="F2161" s="2" t="s">
        <v>232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4">
        <v>0</v>
      </c>
      <c r="C2162" s="2" t="s">
        <v>17</v>
      </c>
      <c r="D2162">
        <v>0</v>
      </c>
      <c r="E2162">
        <v>837</v>
      </c>
      <c r="F2162" s="2" t="s">
        <v>232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4">
        <v>0.40972222222222221</v>
      </c>
      <c r="C2163" s="2" t="s">
        <v>13</v>
      </c>
      <c r="D2163">
        <v>0</v>
      </c>
      <c r="E2163">
        <v>970</v>
      </c>
      <c r="F2163" s="2" t="s">
        <v>232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357</v>
      </c>
    </row>
    <row r="2164" spans="1:12" x14ac:dyDescent="0.4">
      <c r="A2164" s="1">
        <v>43963</v>
      </c>
      <c r="B2164" s="4">
        <v>0</v>
      </c>
      <c r="C2164" s="2" t="s">
        <v>26</v>
      </c>
      <c r="D2164">
        <v>0</v>
      </c>
      <c r="E2164">
        <v>1138</v>
      </c>
      <c r="F2164" s="2" t="s">
        <v>232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375</v>
      </c>
    </row>
    <row r="2165" spans="1:12" x14ac:dyDescent="0.4">
      <c r="A2165" s="1">
        <v>43963</v>
      </c>
      <c r="B2165" s="4">
        <v>0</v>
      </c>
      <c r="C2165" s="2" t="s">
        <v>8</v>
      </c>
      <c r="D2165">
        <v>30634</v>
      </c>
      <c r="E2165">
        <v>5096</v>
      </c>
      <c r="F2165" s="2" t="s">
        <v>212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305</v>
      </c>
    </row>
    <row r="2166" spans="1:12" x14ac:dyDescent="0.4">
      <c r="A2166" s="1">
        <v>43963</v>
      </c>
      <c r="B2166" s="4">
        <v>0.5625</v>
      </c>
      <c r="C2166" s="2" t="s">
        <v>28</v>
      </c>
      <c r="D2166">
        <v>0</v>
      </c>
      <c r="E2166">
        <v>127</v>
      </c>
      <c r="F2166" s="2" t="s">
        <v>232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360</v>
      </c>
    </row>
    <row r="2167" spans="1:12" x14ac:dyDescent="0.4">
      <c r="A2167" s="1">
        <v>43963</v>
      </c>
      <c r="B2167" s="4">
        <v>0</v>
      </c>
      <c r="C2167" s="2" t="s">
        <v>105</v>
      </c>
      <c r="D2167">
        <v>0</v>
      </c>
      <c r="E2167">
        <v>821</v>
      </c>
      <c r="F2167" s="2" t="s">
        <v>232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307</v>
      </c>
    </row>
    <row r="2168" spans="1:12" x14ac:dyDescent="0.4">
      <c r="A2168" s="1">
        <v>43963</v>
      </c>
      <c r="B2168" s="4">
        <v>0</v>
      </c>
      <c r="C2168" s="2" t="s">
        <v>38</v>
      </c>
      <c r="D2168">
        <v>0</v>
      </c>
      <c r="E2168">
        <v>202</v>
      </c>
      <c r="F2168" s="2" t="s">
        <v>232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374</v>
      </c>
    </row>
    <row r="2169" spans="1:12" x14ac:dyDescent="0.4">
      <c r="A2169" s="1">
        <v>43963</v>
      </c>
      <c r="B2169" s="4">
        <v>0</v>
      </c>
      <c r="C2169" s="2" t="s">
        <v>50</v>
      </c>
      <c r="D2169">
        <v>0</v>
      </c>
      <c r="E2169">
        <v>715</v>
      </c>
      <c r="F2169" s="2" t="s">
        <v>232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4">
        <v>0</v>
      </c>
      <c r="C2170" s="2" t="s">
        <v>29</v>
      </c>
      <c r="D2170">
        <v>0</v>
      </c>
      <c r="E2170">
        <v>716</v>
      </c>
      <c r="F2170" s="2" t="s">
        <v>232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259</v>
      </c>
    </row>
    <row r="2171" spans="1:12" x14ac:dyDescent="0.4">
      <c r="A2171" s="1">
        <v>43963</v>
      </c>
      <c r="B2171" s="4">
        <v>0</v>
      </c>
      <c r="C2171" s="2" t="s">
        <v>77</v>
      </c>
      <c r="D2171">
        <v>0</v>
      </c>
      <c r="E2171">
        <v>118</v>
      </c>
      <c r="F2171" s="2" t="s">
        <v>232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250</v>
      </c>
    </row>
    <row r="2172" spans="1:12" x14ac:dyDescent="0.4">
      <c r="A2172" s="1">
        <v>43963</v>
      </c>
      <c r="B2172" s="4">
        <v>0.625</v>
      </c>
      <c r="C2172" s="2" t="s">
        <v>86</v>
      </c>
      <c r="D2172">
        <v>0</v>
      </c>
      <c r="E2172">
        <v>79</v>
      </c>
      <c r="F2172" s="2" t="s">
        <v>232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4">
        <v>0</v>
      </c>
      <c r="C2173" s="2" t="s">
        <v>33</v>
      </c>
      <c r="D2173">
        <v>0</v>
      </c>
      <c r="E2173">
        <v>802</v>
      </c>
      <c r="F2173" s="2" t="s">
        <v>232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4">
        <v>0.39583333333333331</v>
      </c>
      <c r="C2174" s="2" t="s">
        <v>115</v>
      </c>
      <c r="D2174">
        <v>0</v>
      </c>
      <c r="E2174">
        <v>78</v>
      </c>
      <c r="F2174" s="2" t="s">
        <v>232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376</v>
      </c>
    </row>
    <row r="2175" spans="1:12" x14ac:dyDescent="0.4">
      <c r="A2175" s="1">
        <v>43963</v>
      </c>
      <c r="B2175" s="4">
        <v>0</v>
      </c>
      <c r="C2175" s="2" t="s">
        <v>61</v>
      </c>
      <c r="D2175">
        <v>0</v>
      </c>
      <c r="E2175">
        <v>421</v>
      </c>
      <c r="F2175" s="2" t="s">
        <v>232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284</v>
      </c>
    </row>
    <row r="2176" spans="1:12" x14ac:dyDescent="0.4">
      <c r="A2176" s="1">
        <v>43963</v>
      </c>
      <c r="B2176" s="4">
        <v>0.41666666666666669</v>
      </c>
      <c r="C2176" s="2" t="s">
        <v>39</v>
      </c>
      <c r="D2176">
        <v>0</v>
      </c>
      <c r="E2176">
        <v>306</v>
      </c>
      <c r="F2176" s="2" t="s">
        <v>232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377</v>
      </c>
    </row>
    <row r="2177" spans="1:12" x14ac:dyDescent="0.4">
      <c r="A2177" s="1">
        <v>43963</v>
      </c>
      <c r="B2177" s="4">
        <v>0</v>
      </c>
      <c r="C2177" s="2" t="s">
        <v>98</v>
      </c>
      <c r="D2177">
        <v>0</v>
      </c>
      <c r="E2177">
        <v>376</v>
      </c>
      <c r="F2177" s="2" t="s">
        <v>232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4">
        <v>0.33333333333333331</v>
      </c>
      <c r="C2178" s="2" t="s">
        <v>9</v>
      </c>
      <c r="D2178">
        <v>0</v>
      </c>
      <c r="E2178">
        <v>3268</v>
      </c>
      <c r="F2178" s="2" t="s">
        <v>232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306</v>
      </c>
    </row>
    <row r="2179" spans="1:12" x14ac:dyDescent="0.4">
      <c r="A2179" s="1">
        <v>43963</v>
      </c>
      <c r="B2179" s="4">
        <v>0.6875</v>
      </c>
      <c r="C2179" s="2" t="s">
        <v>83</v>
      </c>
      <c r="D2179">
        <v>0</v>
      </c>
      <c r="E2179">
        <v>92</v>
      </c>
      <c r="F2179" s="2" t="s">
        <v>232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4">
        <v>0</v>
      </c>
      <c r="C2180" s="2" t="s">
        <v>18</v>
      </c>
      <c r="D2180">
        <v>0</v>
      </c>
      <c r="E2180">
        <v>5393</v>
      </c>
      <c r="F2180" s="2" t="s">
        <v>232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4">
        <v>0</v>
      </c>
      <c r="C2181" s="2" t="s">
        <v>20</v>
      </c>
      <c r="D2181">
        <v>0</v>
      </c>
      <c r="E2181">
        <v>1916</v>
      </c>
      <c r="F2181" s="2" t="s">
        <v>232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326</v>
      </c>
    </row>
    <row r="2182" spans="1:12" x14ac:dyDescent="0.4">
      <c r="A2182" s="1">
        <v>43963</v>
      </c>
      <c r="B2182" s="4">
        <v>0.33333333333333331</v>
      </c>
      <c r="C2182" s="2" t="s">
        <v>41</v>
      </c>
      <c r="D2182">
        <v>0</v>
      </c>
      <c r="E2182">
        <v>194</v>
      </c>
      <c r="F2182" s="2" t="s">
        <v>232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283</v>
      </c>
    </row>
    <row r="2183" spans="1:12" x14ac:dyDescent="0.4">
      <c r="A2183" s="1">
        <v>43963</v>
      </c>
      <c r="B2183" s="4">
        <v>0.60416666666666663</v>
      </c>
      <c r="C2183" s="2" t="s">
        <v>12</v>
      </c>
      <c r="D2183">
        <v>0</v>
      </c>
      <c r="E2183">
        <v>3558</v>
      </c>
      <c r="F2183" s="2" t="s">
        <v>232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4">
        <v>0</v>
      </c>
      <c r="C2184" s="2" t="s">
        <v>10</v>
      </c>
      <c r="D2184">
        <v>0</v>
      </c>
      <c r="E2184">
        <v>82</v>
      </c>
      <c r="F2184" s="2" t="s">
        <v>232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358</v>
      </c>
    </row>
    <row r="2185" spans="1:12" x14ac:dyDescent="0.4">
      <c r="A2185" s="1">
        <v>43963</v>
      </c>
      <c r="B2185" s="4"/>
      <c r="C2185" s="2" t="s">
        <v>209</v>
      </c>
      <c r="E2185">
        <v>30435</v>
      </c>
      <c r="F2185" s="2" t="s">
        <v>210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4">
        <v>0.61458333333333337</v>
      </c>
      <c r="C2186" s="2" t="s">
        <v>22</v>
      </c>
      <c r="D2186">
        <v>0</v>
      </c>
      <c r="E2186">
        <v>1169</v>
      </c>
      <c r="F2186" s="2" t="s">
        <v>232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371</v>
      </c>
    </row>
    <row r="2187" spans="1:12" x14ac:dyDescent="0.4">
      <c r="A2187" s="1">
        <v>43964</v>
      </c>
      <c r="B2187" s="4"/>
      <c r="C2187" s="2" t="s">
        <v>91</v>
      </c>
      <c r="E2187">
        <v>25</v>
      </c>
      <c r="F2187" s="2" t="s">
        <v>232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4"/>
      <c r="C2188" s="2" t="s">
        <v>52</v>
      </c>
      <c r="E2188">
        <v>98</v>
      </c>
      <c r="F2188" s="2" t="s">
        <v>232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4">
        <v>0.33333333333333331</v>
      </c>
      <c r="C2189" s="2" t="s">
        <v>15</v>
      </c>
      <c r="D2189">
        <v>0</v>
      </c>
      <c r="E2189">
        <v>1843</v>
      </c>
      <c r="F2189" s="2" t="s">
        <v>232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4">
        <v>0</v>
      </c>
      <c r="C2190" s="2" t="s">
        <v>17</v>
      </c>
      <c r="D2190">
        <v>0</v>
      </c>
      <c r="E2190">
        <v>837</v>
      </c>
      <c r="F2190" s="2" t="s">
        <v>232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4">
        <v>0.35416666666666669</v>
      </c>
      <c r="C2191" s="2" t="s">
        <v>13</v>
      </c>
      <c r="D2191">
        <v>0</v>
      </c>
      <c r="E2191">
        <v>970</v>
      </c>
      <c r="F2191" s="2" t="s">
        <v>232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359</v>
      </c>
    </row>
    <row r="2192" spans="1:12" x14ac:dyDescent="0.4">
      <c r="A2192" s="1">
        <v>43964</v>
      </c>
      <c r="B2192" s="4">
        <v>0</v>
      </c>
      <c r="C2192" s="2" t="s">
        <v>26</v>
      </c>
      <c r="D2192">
        <v>0</v>
      </c>
      <c r="E2192">
        <v>1141</v>
      </c>
      <c r="F2192" s="2" t="s">
        <v>232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375</v>
      </c>
    </row>
    <row r="2193" spans="1:12" x14ac:dyDescent="0.4">
      <c r="A2193" s="1">
        <v>43964</v>
      </c>
      <c r="B2193" s="4">
        <v>0</v>
      </c>
      <c r="C2193" s="2" t="s">
        <v>8</v>
      </c>
      <c r="D2193">
        <v>31105</v>
      </c>
      <c r="E2193">
        <v>5100</v>
      </c>
      <c r="F2193" s="2" t="s">
        <v>211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305</v>
      </c>
    </row>
    <row r="2194" spans="1:12" x14ac:dyDescent="0.4">
      <c r="A2194" s="1">
        <v>43964</v>
      </c>
      <c r="B2194" s="4">
        <v>0.5</v>
      </c>
      <c r="C2194" s="2" t="s">
        <v>28</v>
      </c>
      <c r="D2194">
        <v>0</v>
      </c>
      <c r="E2194">
        <v>127</v>
      </c>
      <c r="F2194" s="2" t="s">
        <v>232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360</v>
      </c>
    </row>
    <row r="2195" spans="1:12" x14ac:dyDescent="0.4">
      <c r="A2195" s="1">
        <v>43964</v>
      </c>
      <c r="B2195" s="4">
        <v>0</v>
      </c>
      <c r="C2195" s="2" t="s">
        <v>105</v>
      </c>
      <c r="D2195">
        <v>0</v>
      </c>
      <c r="E2195">
        <v>821</v>
      </c>
      <c r="F2195" s="2" t="s">
        <v>232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307</v>
      </c>
    </row>
    <row r="2196" spans="1:12" x14ac:dyDescent="0.4">
      <c r="A2196" s="1">
        <v>43964</v>
      </c>
      <c r="B2196" s="4">
        <v>0</v>
      </c>
      <c r="C2196" s="2" t="s">
        <v>38</v>
      </c>
      <c r="D2196">
        <v>0</v>
      </c>
      <c r="E2196">
        <v>202</v>
      </c>
      <c r="F2196" s="2" t="s">
        <v>232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374</v>
      </c>
    </row>
    <row r="2197" spans="1:12" x14ac:dyDescent="0.4">
      <c r="A2197" s="1">
        <v>43964</v>
      </c>
      <c r="B2197" s="4">
        <v>0</v>
      </c>
      <c r="C2197" s="2" t="s">
        <v>50</v>
      </c>
      <c r="D2197">
        <v>0</v>
      </c>
      <c r="E2197">
        <v>715</v>
      </c>
      <c r="F2197" s="2" t="s">
        <v>232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4">
        <v>0</v>
      </c>
      <c r="C2198" s="2" t="s">
        <v>29</v>
      </c>
      <c r="D2198">
        <v>0</v>
      </c>
      <c r="E2198">
        <v>716</v>
      </c>
      <c r="F2198" s="2" t="s">
        <v>232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259</v>
      </c>
    </row>
    <row r="2199" spans="1:12" x14ac:dyDescent="0.4">
      <c r="A2199" s="1">
        <v>43964</v>
      </c>
      <c r="B2199" s="4">
        <v>0</v>
      </c>
      <c r="C2199" s="2" t="s">
        <v>77</v>
      </c>
      <c r="D2199">
        <v>0</v>
      </c>
      <c r="E2199">
        <v>120</v>
      </c>
      <c r="F2199" s="2" t="s">
        <v>232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250</v>
      </c>
    </row>
    <row r="2200" spans="1:12" x14ac:dyDescent="0.4">
      <c r="A2200" s="1">
        <v>43964</v>
      </c>
      <c r="B2200" s="4">
        <v>0.625</v>
      </c>
      <c r="C2200" s="2" t="s">
        <v>86</v>
      </c>
      <c r="D2200">
        <v>0</v>
      </c>
      <c r="E2200">
        <v>79</v>
      </c>
      <c r="F2200" s="2" t="s">
        <v>232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4">
        <v>0</v>
      </c>
      <c r="C2201" s="2" t="s">
        <v>33</v>
      </c>
      <c r="D2201">
        <v>0</v>
      </c>
      <c r="E2201">
        <v>802</v>
      </c>
      <c r="F2201" s="2" t="s">
        <v>232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4">
        <v>0.39583333333333331</v>
      </c>
      <c r="C2202" s="2" t="s">
        <v>115</v>
      </c>
      <c r="D2202">
        <v>0</v>
      </c>
      <c r="E2202">
        <v>78</v>
      </c>
      <c r="F2202" s="2" t="s">
        <v>232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376</v>
      </c>
    </row>
    <row r="2203" spans="1:12" x14ac:dyDescent="0.4">
      <c r="A2203" s="1">
        <v>43964</v>
      </c>
      <c r="B2203" s="4">
        <v>0</v>
      </c>
      <c r="C2203" s="2" t="s">
        <v>61</v>
      </c>
      <c r="D2203">
        <v>0</v>
      </c>
      <c r="E2203">
        <v>423</v>
      </c>
      <c r="F2203" s="2" t="s">
        <v>232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284</v>
      </c>
    </row>
    <row r="2204" spans="1:12" x14ac:dyDescent="0.4">
      <c r="A2204" s="1">
        <v>43964</v>
      </c>
      <c r="B2204" s="4">
        <v>0.41666666666666669</v>
      </c>
      <c r="C2204" s="2" t="s">
        <v>39</v>
      </c>
      <c r="D2204">
        <v>0</v>
      </c>
      <c r="E2204">
        <v>306</v>
      </c>
      <c r="F2204" s="2" t="s">
        <v>232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377</v>
      </c>
    </row>
    <row r="2205" spans="1:12" x14ac:dyDescent="0.4">
      <c r="A2205" s="1">
        <v>43964</v>
      </c>
      <c r="B2205" s="4">
        <v>0</v>
      </c>
      <c r="C2205" s="2" t="s">
        <v>98</v>
      </c>
      <c r="D2205">
        <v>0</v>
      </c>
      <c r="E2205">
        <v>376</v>
      </c>
      <c r="F2205" s="2" t="s">
        <v>232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4">
        <v>0.33333333333333331</v>
      </c>
      <c r="C2206" s="2" t="s">
        <v>9</v>
      </c>
      <c r="D2206">
        <v>0</v>
      </c>
      <c r="E2206">
        <v>3272</v>
      </c>
      <c r="F2206" s="2" t="s">
        <v>232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306</v>
      </c>
    </row>
    <row r="2207" spans="1:12" x14ac:dyDescent="0.4">
      <c r="A2207" s="1">
        <v>43964</v>
      </c>
      <c r="B2207" s="4">
        <v>0.63541666666666663</v>
      </c>
      <c r="C2207" s="2" t="s">
        <v>83</v>
      </c>
      <c r="D2207">
        <v>0</v>
      </c>
      <c r="E2207">
        <v>92</v>
      </c>
      <c r="F2207" s="2" t="s">
        <v>232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4">
        <v>0</v>
      </c>
      <c r="C2208" s="2" t="s">
        <v>18</v>
      </c>
      <c r="D2208">
        <v>0</v>
      </c>
      <c r="E2208">
        <v>5401</v>
      </c>
      <c r="F2208" s="2" t="s">
        <v>232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4">
        <v>0</v>
      </c>
      <c r="C2209" s="2" t="s">
        <v>20</v>
      </c>
      <c r="D2209">
        <v>0</v>
      </c>
      <c r="E2209">
        <v>1917</v>
      </c>
      <c r="F2209" s="2" t="s">
        <v>232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326</v>
      </c>
    </row>
    <row r="2210" spans="1:12" x14ac:dyDescent="0.4">
      <c r="A2210" s="1">
        <v>43964</v>
      </c>
      <c r="B2210" s="4">
        <v>0.33333333333333331</v>
      </c>
      <c r="C2210" s="2" t="s">
        <v>41</v>
      </c>
      <c r="D2210">
        <v>0</v>
      </c>
      <c r="E2210">
        <v>195</v>
      </c>
      <c r="F2210" s="2" t="s">
        <v>232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283</v>
      </c>
    </row>
    <row r="2211" spans="1:12" x14ac:dyDescent="0.4">
      <c r="A2211" s="1">
        <v>43964</v>
      </c>
      <c r="B2211" s="4">
        <v>0.60416666666666663</v>
      </c>
      <c r="C2211" s="2" t="s">
        <v>12</v>
      </c>
      <c r="D2211">
        <v>0</v>
      </c>
      <c r="E2211">
        <v>3564</v>
      </c>
      <c r="F2211" s="2" t="s">
        <v>232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4">
        <v>0</v>
      </c>
      <c r="C2212" s="2" t="s">
        <v>10</v>
      </c>
      <c r="D2212">
        <v>0</v>
      </c>
      <c r="E2212">
        <v>82</v>
      </c>
      <c r="F2212" s="2" t="s">
        <v>232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361</v>
      </c>
    </row>
    <row r="2213" spans="1:12" x14ac:dyDescent="0.4">
      <c r="A2213" s="1">
        <v>43964</v>
      </c>
      <c r="B2213" s="4"/>
      <c r="C2213" s="2" t="s">
        <v>209</v>
      </c>
      <c r="E2213">
        <v>30471</v>
      </c>
      <c r="F2213" s="2" t="s">
        <v>235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4">
        <v>0.61458333333333337</v>
      </c>
      <c r="C2214" s="2" t="s">
        <v>22</v>
      </c>
      <c r="D2214">
        <v>0</v>
      </c>
      <c r="E2214">
        <v>1174</v>
      </c>
      <c r="F2214" s="2" t="s">
        <v>232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371</v>
      </c>
    </row>
    <row r="2215" spans="1:12" x14ac:dyDescent="0.4">
      <c r="A2215" s="1">
        <v>43965</v>
      </c>
      <c r="B2215" s="4">
        <v>0.45833333333333331</v>
      </c>
      <c r="C2215" s="2" t="s">
        <v>91</v>
      </c>
      <c r="D2215">
        <v>0</v>
      </c>
      <c r="E2215">
        <v>25</v>
      </c>
      <c r="F2215" s="2" t="s">
        <v>232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4"/>
      <c r="C2216" s="2" t="s">
        <v>52</v>
      </c>
      <c r="E2216">
        <v>99</v>
      </c>
      <c r="F2216" s="2" t="s">
        <v>232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4">
        <v>0.33333333333333331</v>
      </c>
      <c r="C2217" s="2" t="s">
        <v>15</v>
      </c>
      <c r="D2217">
        <v>0</v>
      </c>
      <c r="E2217">
        <v>1847</v>
      </c>
      <c r="F2217" s="2" t="s">
        <v>232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4">
        <v>0</v>
      </c>
      <c r="C2218" s="2" t="s">
        <v>17</v>
      </c>
      <c r="D2218">
        <v>0</v>
      </c>
      <c r="E2218">
        <v>837</v>
      </c>
      <c r="F2218" s="2" t="s">
        <v>232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4">
        <v>0.38541666666666669</v>
      </c>
      <c r="C2219" s="2" t="s">
        <v>13</v>
      </c>
      <c r="D2219">
        <v>0</v>
      </c>
      <c r="E2219">
        <v>971</v>
      </c>
      <c r="F2219" s="2" t="s">
        <v>232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362</v>
      </c>
    </row>
    <row r="2220" spans="1:12" x14ac:dyDescent="0.4">
      <c r="A2220" s="1">
        <v>43965</v>
      </c>
      <c r="B2220" s="4">
        <v>0</v>
      </c>
      <c r="C2220" s="2" t="s">
        <v>26</v>
      </c>
      <c r="D2220">
        <v>0</v>
      </c>
      <c r="E2220">
        <v>1143</v>
      </c>
      <c r="F2220" s="2" t="s">
        <v>232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375</v>
      </c>
    </row>
    <row r="2221" spans="1:12" x14ac:dyDescent="0.4">
      <c r="A2221" s="1">
        <v>43965</v>
      </c>
      <c r="B2221" s="4">
        <v>0</v>
      </c>
      <c r="C2221" s="2" t="s">
        <v>8</v>
      </c>
      <c r="D2221">
        <v>31450</v>
      </c>
      <c r="E2221">
        <v>5102</v>
      </c>
      <c r="F2221" s="2" t="s">
        <v>324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305</v>
      </c>
    </row>
    <row r="2222" spans="1:12" x14ac:dyDescent="0.4">
      <c r="A2222" s="1">
        <v>43965</v>
      </c>
      <c r="B2222" s="4">
        <v>0.5625</v>
      </c>
      <c r="C2222" s="2" t="s">
        <v>28</v>
      </c>
      <c r="D2222">
        <v>0</v>
      </c>
      <c r="E2222">
        <v>128</v>
      </c>
      <c r="F2222" s="2" t="s">
        <v>232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360</v>
      </c>
    </row>
    <row r="2223" spans="1:12" x14ac:dyDescent="0.4">
      <c r="A2223" s="1">
        <v>43965</v>
      </c>
      <c r="B2223" s="4">
        <v>0</v>
      </c>
      <c r="C2223" s="2" t="s">
        <v>105</v>
      </c>
      <c r="D2223">
        <v>0</v>
      </c>
      <c r="E2223">
        <v>822</v>
      </c>
      <c r="F2223" s="2" t="s">
        <v>232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307</v>
      </c>
    </row>
    <row r="2224" spans="1:12" x14ac:dyDescent="0.4">
      <c r="A2224" s="1">
        <v>43965</v>
      </c>
      <c r="B2224" s="4">
        <v>0</v>
      </c>
      <c r="C2224" s="2" t="s">
        <v>38</v>
      </c>
      <c r="D2224">
        <v>0</v>
      </c>
      <c r="E2224">
        <v>202</v>
      </c>
      <c r="F2224" s="2" t="s">
        <v>232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374</v>
      </c>
    </row>
    <row r="2225" spans="1:12" x14ac:dyDescent="0.4">
      <c r="A2225" s="1">
        <v>43965</v>
      </c>
      <c r="B2225" s="4">
        <v>0</v>
      </c>
      <c r="C2225" s="2" t="s">
        <v>50</v>
      </c>
      <c r="D2225">
        <v>0</v>
      </c>
      <c r="E2225">
        <v>715</v>
      </c>
      <c r="F2225" s="2" t="s">
        <v>232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4">
        <v>0</v>
      </c>
      <c r="C2226" s="2" t="s">
        <v>29</v>
      </c>
      <c r="D2226">
        <v>0</v>
      </c>
      <c r="E2226">
        <v>716</v>
      </c>
      <c r="F2226" s="2" t="s">
        <v>232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259</v>
      </c>
    </row>
    <row r="2227" spans="1:12" x14ac:dyDescent="0.4">
      <c r="A2227" s="1">
        <v>43965</v>
      </c>
      <c r="B2227" s="4">
        <v>0</v>
      </c>
      <c r="C2227" s="2" t="s">
        <v>77</v>
      </c>
      <c r="D2227">
        <v>0</v>
      </c>
      <c r="E2227">
        <v>122</v>
      </c>
      <c r="F2227" s="2" t="s">
        <v>232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250</v>
      </c>
    </row>
    <row r="2228" spans="1:12" x14ac:dyDescent="0.4">
      <c r="A2228" s="1">
        <v>43965</v>
      </c>
      <c r="B2228" s="4">
        <v>0.59375</v>
      </c>
      <c r="C2228" s="2" t="s">
        <v>86</v>
      </c>
      <c r="D2228">
        <v>0</v>
      </c>
      <c r="E2228">
        <v>79</v>
      </c>
      <c r="F2228" s="2" t="s">
        <v>232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4">
        <v>0</v>
      </c>
      <c r="C2229" s="2" t="s">
        <v>33</v>
      </c>
      <c r="D2229">
        <v>0</v>
      </c>
      <c r="E2229">
        <v>802</v>
      </c>
      <c r="F2229" s="2" t="s">
        <v>232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4">
        <v>0.39583333333333331</v>
      </c>
      <c r="C2230" s="2" t="s">
        <v>115</v>
      </c>
      <c r="D2230">
        <v>0</v>
      </c>
      <c r="E2230">
        <v>78</v>
      </c>
      <c r="F2230" s="2" t="s">
        <v>232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376</v>
      </c>
    </row>
    <row r="2231" spans="1:12" x14ac:dyDescent="0.4">
      <c r="A2231" s="1">
        <v>43965</v>
      </c>
      <c r="B2231" s="4">
        <v>0</v>
      </c>
      <c r="C2231" s="2" t="s">
        <v>61</v>
      </c>
      <c r="D2231">
        <v>0</v>
      </c>
      <c r="E2231">
        <v>425</v>
      </c>
      <c r="F2231" s="2" t="s">
        <v>232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284</v>
      </c>
    </row>
    <row r="2232" spans="1:12" x14ac:dyDescent="0.4">
      <c r="A2232" s="1">
        <v>43965</v>
      </c>
      <c r="B2232" s="4">
        <v>0.41666666666666669</v>
      </c>
      <c r="C2232" s="2" t="s">
        <v>39</v>
      </c>
      <c r="D2232">
        <v>0</v>
      </c>
      <c r="E2232">
        <v>307</v>
      </c>
      <c r="F2232" s="2" t="s">
        <v>232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377</v>
      </c>
    </row>
    <row r="2233" spans="1:12" x14ac:dyDescent="0.4">
      <c r="A2233" s="1">
        <v>43965</v>
      </c>
      <c r="B2233" s="4">
        <v>0</v>
      </c>
      <c r="C2233" s="2" t="s">
        <v>98</v>
      </c>
      <c r="D2233">
        <v>0</v>
      </c>
      <c r="E2233">
        <v>378</v>
      </c>
      <c r="F2233" s="2" t="s">
        <v>232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4">
        <v>0.33333333333333331</v>
      </c>
      <c r="C2234" s="2" t="s">
        <v>9</v>
      </c>
      <c r="D2234">
        <v>0</v>
      </c>
      <c r="E2234">
        <v>3272</v>
      </c>
      <c r="F2234" s="2" t="s">
        <v>232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306</v>
      </c>
    </row>
    <row r="2235" spans="1:12" x14ac:dyDescent="0.4">
      <c r="A2235" s="1">
        <v>43965</v>
      </c>
      <c r="B2235" s="4">
        <v>0.67708333333333337</v>
      </c>
      <c r="C2235" s="2" t="s">
        <v>83</v>
      </c>
      <c r="D2235">
        <v>0</v>
      </c>
      <c r="E2235">
        <v>92</v>
      </c>
      <c r="F2235" s="2" t="s">
        <v>232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4">
        <v>0</v>
      </c>
      <c r="C2236" s="2" t="s">
        <v>18</v>
      </c>
      <c r="D2236">
        <v>0</v>
      </c>
      <c r="E2236">
        <v>5406</v>
      </c>
      <c r="F2236" s="2" t="s">
        <v>232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4">
        <v>0</v>
      </c>
      <c r="C2237" s="2" t="s">
        <v>20</v>
      </c>
      <c r="D2237">
        <v>0</v>
      </c>
      <c r="E2237">
        <v>1919</v>
      </c>
      <c r="F2237" s="2" t="s">
        <v>232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326</v>
      </c>
    </row>
    <row r="2238" spans="1:12" x14ac:dyDescent="0.4">
      <c r="A2238" s="1">
        <v>43965</v>
      </c>
      <c r="B2238" s="4">
        <v>0.33333333333333331</v>
      </c>
      <c r="C2238" s="2" t="s">
        <v>41</v>
      </c>
      <c r="D2238">
        <v>0</v>
      </c>
      <c r="E2238">
        <v>197</v>
      </c>
      <c r="F2238" s="2" t="s">
        <v>232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283</v>
      </c>
    </row>
    <row r="2239" spans="1:12" x14ac:dyDescent="0.4">
      <c r="A2239" s="1">
        <v>43965</v>
      </c>
      <c r="B2239" s="4">
        <v>0.60416666666666663</v>
      </c>
      <c r="C2239" s="2" t="s">
        <v>12</v>
      </c>
      <c r="D2239">
        <v>0</v>
      </c>
      <c r="E2239">
        <v>3569</v>
      </c>
      <c r="F2239" s="2" t="s">
        <v>232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4">
        <v>0</v>
      </c>
      <c r="C2240" s="2" t="s">
        <v>10</v>
      </c>
      <c r="D2240">
        <v>0</v>
      </c>
      <c r="E2240">
        <v>82</v>
      </c>
      <c r="F2240" s="2" t="s">
        <v>232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363</v>
      </c>
    </row>
    <row r="2241" spans="1:12" x14ac:dyDescent="0.4">
      <c r="A2241" s="1">
        <v>43965</v>
      </c>
      <c r="B2241" s="4"/>
      <c r="C2241" s="2" t="s">
        <v>209</v>
      </c>
      <c r="E2241">
        <v>30509</v>
      </c>
      <c r="F2241" s="2" t="s">
        <v>232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4">
        <v>0.73958333333333337</v>
      </c>
      <c r="C2242" s="2" t="s">
        <v>22</v>
      </c>
      <c r="D2242">
        <v>0</v>
      </c>
      <c r="E2242">
        <v>1177</v>
      </c>
      <c r="F2242" s="2" t="s">
        <v>232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371</v>
      </c>
    </row>
    <row r="2243" spans="1:12" x14ac:dyDescent="0.4">
      <c r="A2243" s="1">
        <v>43966</v>
      </c>
      <c r="B2243" s="4"/>
      <c r="C2243" s="2" t="s">
        <v>91</v>
      </c>
      <c r="E2243">
        <v>25</v>
      </c>
      <c r="F2243" s="2" t="s">
        <v>232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4">
        <v>0.45833333333333331</v>
      </c>
      <c r="C2244" s="2" t="s">
        <v>52</v>
      </c>
      <c r="D2244">
        <v>0</v>
      </c>
      <c r="E2244">
        <v>99</v>
      </c>
      <c r="F2244" s="2" t="s">
        <v>232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4">
        <v>0.33333333333333331</v>
      </c>
      <c r="C2245" s="2" t="s">
        <v>15</v>
      </c>
      <c r="D2245">
        <v>0</v>
      </c>
      <c r="E2245">
        <v>1852</v>
      </c>
      <c r="F2245" s="2" t="s">
        <v>232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4">
        <v>0</v>
      </c>
      <c r="C2246" s="2" t="s">
        <v>17</v>
      </c>
      <c r="D2246">
        <v>0</v>
      </c>
      <c r="E2246">
        <v>837</v>
      </c>
      <c r="F2246" s="2" t="s">
        <v>232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4">
        <v>0.35416666666666669</v>
      </c>
      <c r="C2247" s="2" t="s">
        <v>13</v>
      </c>
      <c r="D2247">
        <v>0</v>
      </c>
      <c r="E2247">
        <v>972</v>
      </c>
      <c r="F2247" s="2" t="s">
        <v>232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372</v>
      </c>
    </row>
    <row r="2248" spans="1:12" x14ac:dyDescent="0.4">
      <c r="A2248" s="1">
        <v>43966</v>
      </c>
      <c r="B2248" s="4">
        <v>0</v>
      </c>
      <c r="C2248" s="2" t="s">
        <v>26</v>
      </c>
      <c r="D2248">
        <v>0</v>
      </c>
      <c r="E2248">
        <v>1145</v>
      </c>
      <c r="F2248" s="2" t="s">
        <v>232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375</v>
      </c>
    </row>
    <row r="2249" spans="1:12" x14ac:dyDescent="0.4">
      <c r="A2249" s="1">
        <v>43966</v>
      </c>
      <c r="B2249" s="4">
        <v>0</v>
      </c>
      <c r="C2249" s="2" t="s">
        <v>8</v>
      </c>
      <c r="D2249">
        <v>31995</v>
      </c>
      <c r="E2249">
        <v>5115</v>
      </c>
      <c r="F2249" s="2" t="s">
        <v>232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305</v>
      </c>
    </row>
    <row r="2250" spans="1:12" x14ac:dyDescent="0.4">
      <c r="A2250" s="1">
        <v>43966</v>
      </c>
      <c r="B2250" s="4">
        <v>0.52083333333333337</v>
      </c>
      <c r="C2250" s="2" t="s">
        <v>28</v>
      </c>
      <c r="D2250">
        <v>0</v>
      </c>
      <c r="E2250">
        <v>128</v>
      </c>
      <c r="F2250" s="2" t="s">
        <v>232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360</v>
      </c>
    </row>
    <row r="2251" spans="1:12" x14ac:dyDescent="0.4">
      <c r="A2251" s="1">
        <v>43966</v>
      </c>
      <c r="B2251" s="4">
        <v>0</v>
      </c>
      <c r="C2251" s="2" t="s">
        <v>105</v>
      </c>
      <c r="D2251">
        <v>0</v>
      </c>
      <c r="E2251">
        <v>822</v>
      </c>
      <c r="F2251" s="2" t="s">
        <v>232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307</v>
      </c>
    </row>
    <row r="2252" spans="1:12" x14ac:dyDescent="0.4">
      <c r="A2252" s="1">
        <v>43966</v>
      </c>
      <c r="B2252" s="4">
        <v>0</v>
      </c>
      <c r="C2252" s="2" t="s">
        <v>38</v>
      </c>
      <c r="D2252">
        <v>0</v>
      </c>
      <c r="E2252">
        <v>202</v>
      </c>
      <c r="F2252" s="2" t="s">
        <v>232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374</v>
      </c>
    </row>
    <row r="2253" spans="1:12" x14ac:dyDescent="0.4">
      <c r="A2253" s="1">
        <v>43966</v>
      </c>
      <c r="B2253" s="4">
        <v>0</v>
      </c>
      <c r="C2253" s="2" t="s">
        <v>50</v>
      </c>
      <c r="D2253">
        <v>0</v>
      </c>
      <c r="E2253">
        <v>715</v>
      </c>
      <c r="F2253" s="2" t="s">
        <v>232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4">
        <v>0</v>
      </c>
      <c r="C2254" s="2" t="s">
        <v>29</v>
      </c>
      <c r="D2254">
        <v>0</v>
      </c>
      <c r="E2254">
        <v>716</v>
      </c>
      <c r="F2254" s="2" t="s">
        <v>232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259</v>
      </c>
    </row>
    <row r="2255" spans="1:12" x14ac:dyDescent="0.4">
      <c r="A2255" s="1">
        <v>43966</v>
      </c>
      <c r="B2255" s="4">
        <v>0</v>
      </c>
      <c r="C2255" s="2" t="s">
        <v>77</v>
      </c>
      <c r="D2255">
        <v>0</v>
      </c>
      <c r="E2255">
        <v>122</v>
      </c>
      <c r="F2255" s="2" t="s">
        <v>232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250</v>
      </c>
    </row>
    <row r="2256" spans="1:12" x14ac:dyDescent="0.4">
      <c r="A2256" s="1">
        <v>43966</v>
      </c>
      <c r="B2256" s="4">
        <v>0.60416666666666663</v>
      </c>
      <c r="C2256" s="2" t="s">
        <v>86</v>
      </c>
      <c r="D2256">
        <v>0</v>
      </c>
      <c r="E2256">
        <v>79</v>
      </c>
      <c r="F2256" s="2" t="s">
        <v>232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4">
        <v>0</v>
      </c>
      <c r="C2257" s="2" t="s">
        <v>33</v>
      </c>
      <c r="D2257">
        <v>0</v>
      </c>
      <c r="E2257">
        <v>803</v>
      </c>
      <c r="F2257" s="2" t="s">
        <v>232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4">
        <v>0.39583333333333331</v>
      </c>
      <c r="C2258" s="2" t="s">
        <v>115</v>
      </c>
      <c r="D2258">
        <v>0</v>
      </c>
      <c r="E2258">
        <v>78</v>
      </c>
      <c r="F2258" s="2" t="s">
        <v>232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376</v>
      </c>
    </row>
    <row r="2259" spans="1:12" x14ac:dyDescent="0.4">
      <c r="A2259" s="1">
        <v>43966</v>
      </c>
      <c r="B2259" s="4">
        <v>0</v>
      </c>
      <c r="C2259" s="2" t="s">
        <v>61</v>
      </c>
      <c r="D2259">
        <v>0</v>
      </c>
      <c r="E2259">
        <v>427</v>
      </c>
      <c r="F2259" s="2" t="s">
        <v>232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284</v>
      </c>
    </row>
    <row r="2260" spans="1:12" x14ac:dyDescent="0.4">
      <c r="A2260" s="1">
        <v>43966</v>
      </c>
      <c r="B2260" s="4">
        <v>0.41666666666666669</v>
      </c>
      <c r="C2260" s="2" t="s">
        <v>39</v>
      </c>
      <c r="D2260">
        <v>0</v>
      </c>
      <c r="E2260">
        <v>307</v>
      </c>
      <c r="F2260" s="2" t="s">
        <v>232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377</v>
      </c>
    </row>
    <row r="2261" spans="1:12" x14ac:dyDescent="0.4">
      <c r="A2261" s="1">
        <v>43966</v>
      </c>
      <c r="B2261" s="4">
        <v>0</v>
      </c>
      <c r="C2261" s="2" t="s">
        <v>98</v>
      </c>
      <c r="D2261">
        <v>0</v>
      </c>
      <c r="E2261">
        <v>379</v>
      </c>
      <c r="F2261" s="2" t="s">
        <v>232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4">
        <v>0.33333333333333331</v>
      </c>
      <c r="C2262" s="2" t="s">
        <v>9</v>
      </c>
      <c r="D2262">
        <v>0</v>
      </c>
      <c r="E2262">
        <v>3279</v>
      </c>
      <c r="F2262" s="2" t="s">
        <v>232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306</v>
      </c>
    </row>
    <row r="2263" spans="1:12" x14ac:dyDescent="0.4">
      <c r="A2263" s="1">
        <v>43966</v>
      </c>
      <c r="B2263" s="4"/>
      <c r="C2263" s="2" t="s">
        <v>83</v>
      </c>
      <c r="E2263">
        <v>93</v>
      </c>
      <c r="F2263" s="2" t="s">
        <v>232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4">
        <v>0</v>
      </c>
      <c r="C2264" s="2" t="s">
        <v>18</v>
      </c>
      <c r="D2264">
        <v>0</v>
      </c>
      <c r="E2264">
        <v>5409</v>
      </c>
      <c r="F2264" s="2" t="s">
        <v>232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4">
        <v>0</v>
      </c>
      <c r="C2265" s="2" t="s">
        <v>20</v>
      </c>
      <c r="D2265">
        <v>0</v>
      </c>
      <c r="E2265">
        <v>1928</v>
      </c>
      <c r="F2265" s="2" t="s">
        <v>232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326</v>
      </c>
    </row>
    <row r="2266" spans="1:12" x14ac:dyDescent="0.4">
      <c r="A2266" s="1">
        <v>43966</v>
      </c>
      <c r="B2266" s="4">
        <v>0.33333333333333331</v>
      </c>
      <c r="C2266" s="2" t="s">
        <v>41</v>
      </c>
      <c r="D2266">
        <v>0</v>
      </c>
      <c r="E2266">
        <v>198</v>
      </c>
      <c r="F2266" s="2" t="s">
        <v>232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283</v>
      </c>
    </row>
    <row r="2267" spans="1:12" x14ac:dyDescent="0.4">
      <c r="A2267" s="1">
        <v>43966</v>
      </c>
      <c r="B2267" s="4">
        <v>0.60416666666666663</v>
      </c>
      <c r="C2267" s="2" t="s">
        <v>12</v>
      </c>
      <c r="D2267">
        <v>0</v>
      </c>
      <c r="E2267">
        <v>3571</v>
      </c>
      <c r="F2267" s="2" t="s">
        <v>232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4">
        <v>0</v>
      </c>
      <c r="C2268" s="2" t="s">
        <v>10</v>
      </c>
      <c r="D2268">
        <v>0</v>
      </c>
      <c r="E2268">
        <v>82</v>
      </c>
      <c r="F2268" s="2" t="s">
        <v>232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373</v>
      </c>
    </row>
    <row r="2269" spans="1:12" x14ac:dyDescent="0.4">
      <c r="A2269" s="1">
        <v>43966</v>
      </c>
      <c r="B2269" s="4"/>
      <c r="C2269" s="2" t="s">
        <v>209</v>
      </c>
      <c r="E2269">
        <v>30560</v>
      </c>
      <c r="F2269" s="2" t="s">
        <v>232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4"/>
      <c r="C2270" s="2" t="s">
        <v>22</v>
      </c>
      <c r="E2270">
        <v>1180</v>
      </c>
      <c r="F2270" s="2" t="s">
        <v>232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4">
        <v>0.45833333333333331</v>
      </c>
      <c r="C2271" s="2" t="s">
        <v>91</v>
      </c>
      <c r="D2271">
        <v>0</v>
      </c>
      <c r="E2271">
        <v>25</v>
      </c>
      <c r="F2271" s="2" t="s">
        <v>232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4"/>
      <c r="C2272" s="2" t="s">
        <v>52</v>
      </c>
      <c r="E2272">
        <v>99</v>
      </c>
      <c r="F2272" s="2" t="s">
        <v>232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4">
        <v>0.33333333333333331</v>
      </c>
      <c r="C2273" s="2" t="s">
        <v>15</v>
      </c>
      <c r="D2273">
        <v>0</v>
      </c>
      <c r="E2273">
        <v>1860</v>
      </c>
      <c r="F2273" s="2" t="s">
        <v>232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4">
        <v>0</v>
      </c>
      <c r="C2274" s="2" t="s">
        <v>17</v>
      </c>
      <c r="D2274">
        <v>0</v>
      </c>
      <c r="E2274">
        <v>838</v>
      </c>
      <c r="F2274" s="2" t="s">
        <v>232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4">
        <v>0.35416666666666669</v>
      </c>
      <c r="C2275" s="2" t="s">
        <v>13</v>
      </c>
      <c r="D2275">
        <v>0</v>
      </c>
      <c r="E2275">
        <v>974</v>
      </c>
      <c r="F2275" s="2" t="s">
        <v>232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378</v>
      </c>
    </row>
    <row r="2276" spans="1:12" x14ac:dyDescent="0.4">
      <c r="A2276" s="1">
        <v>43967</v>
      </c>
      <c r="B2276" s="4">
        <v>0</v>
      </c>
      <c r="C2276" s="2" t="s">
        <v>26</v>
      </c>
      <c r="D2276">
        <v>0</v>
      </c>
      <c r="E2276">
        <v>1146</v>
      </c>
      <c r="F2276" s="2" t="s">
        <v>232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375</v>
      </c>
    </row>
    <row r="2277" spans="1:12" x14ac:dyDescent="0.4">
      <c r="A2277" s="1">
        <v>43967</v>
      </c>
      <c r="B2277" s="4">
        <v>0</v>
      </c>
      <c r="C2277" s="2" t="s">
        <v>8</v>
      </c>
      <c r="D2277">
        <v>32284</v>
      </c>
      <c r="E2277">
        <v>5117</v>
      </c>
      <c r="F2277" s="2" t="s">
        <v>232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305</v>
      </c>
    </row>
    <row r="2278" spans="1:12" x14ac:dyDescent="0.4">
      <c r="A2278" s="1">
        <v>43967</v>
      </c>
      <c r="B2278" s="4"/>
      <c r="C2278" s="2" t="s">
        <v>28</v>
      </c>
      <c r="E2278">
        <v>128</v>
      </c>
      <c r="F2278" s="2" t="s">
        <v>232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4">
        <v>0</v>
      </c>
      <c r="C2279" s="2" t="s">
        <v>105</v>
      </c>
      <c r="D2279">
        <v>0</v>
      </c>
      <c r="E2279">
        <v>822</v>
      </c>
      <c r="F2279" s="2" t="s">
        <v>232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307</v>
      </c>
    </row>
    <row r="2280" spans="1:12" x14ac:dyDescent="0.4">
      <c r="A2280" s="1">
        <v>43967</v>
      </c>
      <c r="B2280" s="4">
        <v>0</v>
      </c>
      <c r="C2280" s="2" t="s">
        <v>38</v>
      </c>
      <c r="D2280">
        <v>0</v>
      </c>
      <c r="E2280">
        <v>202</v>
      </c>
      <c r="F2280" s="2" t="s">
        <v>232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374</v>
      </c>
    </row>
    <row r="2281" spans="1:12" x14ac:dyDescent="0.4">
      <c r="A2281" s="1">
        <v>43967</v>
      </c>
      <c r="B2281" s="4">
        <v>0</v>
      </c>
      <c r="C2281" s="2" t="s">
        <v>50</v>
      </c>
      <c r="D2281">
        <v>0</v>
      </c>
      <c r="E2281">
        <v>719</v>
      </c>
      <c r="F2281" s="2" t="s">
        <v>232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4"/>
      <c r="C2282" s="2" t="s">
        <v>29</v>
      </c>
      <c r="E2282">
        <v>716</v>
      </c>
      <c r="F2282" s="2" t="s">
        <v>232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4">
        <v>0</v>
      </c>
      <c r="C2283" s="2" t="s">
        <v>77</v>
      </c>
      <c r="D2283">
        <v>0</v>
      </c>
      <c r="E2283">
        <v>123</v>
      </c>
      <c r="F2283" s="2" t="s">
        <v>232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250</v>
      </c>
    </row>
    <row r="2284" spans="1:12" x14ac:dyDescent="0.4">
      <c r="A2284" s="1">
        <v>43967</v>
      </c>
      <c r="B2284" s="4"/>
      <c r="C2284" s="2" t="s">
        <v>86</v>
      </c>
      <c r="E2284">
        <v>79</v>
      </c>
      <c r="F2284" s="2" t="s">
        <v>232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4"/>
      <c r="C2285" s="2" t="s">
        <v>33</v>
      </c>
      <c r="E2285">
        <v>804</v>
      </c>
      <c r="F2285" s="2" t="s">
        <v>232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4">
        <v>0</v>
      </c>
      <c r="C2286" s="2" t="s">
        <v>115</v>
      </c>
      <c r="D2286">
        <v>0</v>
      </c>
      <c r="E2286">
        <v>78</v>
      </c>
      <c r="F2286" s="2" t="s">
        <v>232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376</v>
      </c>
    </row>
    <row r="2287" spans="1:12" x14ac:dyDescent="0.4">
      <c r="A2287" s="1">
        <v>43967</v>
      </c>
      <c r="B2287" s="4"/>
      <c r="C2287" s="2" t="s">
        <v>61</v>
      </c>
      <c r="E2287">
        <v>429</v>
      </c>
      <c r="F2287" s="2" t="s">
        <v>232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4">
        <v>6.9444444444444447E-4</v>
      </c>
      <c r="C2288" s="2" t="s">
        <v>39</v>
      </c>
      <c r="D2288">
        <v>0</v>
      </c>
      <c r="E2288">
        <v>307</v>
      </c>
      <c r="F2288" s="2" t="s">
        <v>232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377</v>
      </c>
    </row>
    <row r="2289" spans="1:12" x14ac:dyDescent="0.4">
      <c r="A2289" s="1">
        <v>43967</v>
      </c>
      <c r="B2289" s="4">
        <v>0</v>
      </c>
      <c r="C2289" s="2" t="s">
        <v>98</v>
      </c>
      <c r="D2289">
        <v>0</v>
      </c>
      <c r="E2289">
        <v>380</v>
      </c>
      <c r="F2289" s="2" t="s">
        <v>232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4">
        <v>0.33333333333333331</v>
      </c>
      <c r="C2290" s="2" t="s">
        <v>9</v>
      </c>
      <c r="D2290">
        <v>0</v>
      </c>
      <c r="E2290">
        <v>3280</v>
      </c>
      <c r="F2290" s="2" t="s">
        <v>232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306</v>
      </c>
    </row>
    <row r="2291" spans="1:12" x14ac:dyDescent="0.4">
      <c r="A2291" s="1">
        <v>43967</v>
      </c>
      <c r="B2291" s="4">
        <v>0.58333333333333337</v>
      </c>
      <c r="C2291" s="2" t="s">
        <v>83</v>
      </c>
      <c r="D2291">
        <v>0</v>
      </c>
      <c r="E2291">
        <v>93</v>
      </c>
      <c r="F2291" s="2" t="s">
        <v>232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4">
        <v>0</v>
      </c>
      <c r="C2292" s="2" t="s">
        <v>18</v>
      </c>
      <c r="D2292">
        <v>0</v>
      </c>
      <c r="E2292">
        <v>5409</v>
      </c>
      <c r="F2292" s="2" t="s">
        <v>232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4">
        <v>0</v>
      </c>
      <c r="C2293" s="2" t="s">
        <v>20</v>
      </c>
      <c r="D2293">
        <v>0</v>
      </c>
      <c r="E2293">
        <v>1931</v>
      </c>
      <c r="F2293" s="2" t="s">
        <v>232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326</v>
      </c>
    </row>
    <row r="2294" spans="1:12" x14ac:dyDescent="0.4">
      <c r="A2294" s="1">
        <v>43967</v>
      </c>
      <c r="B2294" s="4">
        <v>0.33333333333333331</v>
      </c>
      <c r="C2294" s="2" t="s">
        <v>41</v>
      </c>
      <c r="D2294">
        <v>0</v>
      </c>
      <c r="E2294">
        <v>199</v>
      </c>
      <c r="F2294" s="2" t="s">
        <v>232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283</v>
      </c>
    </row>
    <row r="2295" spans="1:12" x14ac:dyDescent="0.4">
      <c r="A2295" s="1">
        <v>43967</v>
      </c>
      <c r="B2295" s="4">
        <v>0.60416666666666663</v>
      </c>
      <c r="C2295" s="2" t="s">
        <v>12</v>
      </c>
      <c r="D2295">
        <v>0</v>
      </c>
      <c r="E2295">
        <v>3576</v>
      </c>
      <c r="F2295" s="2" t="s">
        <v>232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4">
        <v>0</v>
      </c>
      <c r="C2296" s="2" t="s">
        <v>10</v>
      </c>
      <c r="D2296">
        <v>0</v>
      </c>
      <c r="E2296">
        <v>82</v>
      </c>
      <c r="F2296" s="2" t="s">
        <v>232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379</v>
      </c>
    </row>
    <row r="2297" spans="1:12" x14ac:dyDescent="0.4">
      <c r="A2297" s="1">
        <v>43967</v>
      </c>
      <c r="B2297" s="4"/>
      <c r="C2297" s="2" t="s">
        <v>209</v>
      </c>
      <c r="E2297">
        <v>30596</v>
      </c>
      <c r="F2297" s="2" t="s">
        <v>232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4"/>
      <c r="C2298" s="2" t="s">
        <v>22</v>
      </c>
      <c r="E2298">
        <v>1182</v>
      </c>
      <c r="F2298" s="2" t="s">
        <v>232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4"/>
      <c r="C2299" s="2" t="s">
        <v>91</v>
      </c>
      <c r="E2299">
        <v>25</v>
      </c>
      <c r="F2299" s="2" t="s">
        <v>232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4"/>
      <c r="C2300" s="2" t="s">
        <v>52</v>
      </c>
      <c r="E2300">
        <v>99</v>
      </c>
      <c r="F2300" s="2" t="s">
        <v>232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4">
        <v>0.33333333333333331</v>
      </c>
      <c r="C2301" s="2" t="s">
        <v>15</v>
      </c>
      <c r="D2301">
        <v>0</v>
      </c>
      <c r="E2301">
        <v>1860</v>
      </c>
      <c r="F2301" s="2" t="s">
        <v>232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4">
        <v>0</v>
      </c>
      <c r="C2302" s="2" t="s">
        <v>17</v>
      </c>
      <c r="D2302">
        <v>0</v>
      </c>
      <c r="E2302">
        <v>838</v>
      </c>
      <c r="F2302" s="2" t="s">
        <v>232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4">
        <v>0.35416666666666669</v>
      </c>
      <c r="C2303" s="2" t="s">
        <v>13</v>
      </c>
      <c r="D2303">
        <v>0</v>
      </c>
      <c r="E2303">
        <v>974</v>
      </c>
      <c r="F2303" s="2" t="s">
        <v>232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378</v>
      </c>
    </row>
    <row r="2304" spans="1:12" x14ac:dyDescent="0.4">
      <c r="A2304" s="1">
        <v>43968</v>
      </c>
      <c r="B2304" s="4">
        <v>0</v>
      </c>
      <c r="C2304" s="2" t="s">
        <v>26</v>
      </c>
      <c r="D2304">
        <v>0</v>
      </c>
      <c r="E2304">
        <v>1147</v>
      </c>
      <c r="F2304" s="2" t="s">
        <v>232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375</v>
      </c>
    </row>
    <row r="2305" spans="1:12" x14ac:dyDescent="0.4">
      <c r="A2305" s="1">
        <v>43968</v>
      </c>
      <c r="B2305" s="4">
        <v>0</v>
      </c>
      <c r="C2305" s="2" t="s">
        <v>8</v>
      </c>
      <c r="D2305">
        <v>32468</v>
      </c>
      <c r="E2305">
        <v>5118</v>
      </c>
      <c r="F2305" s="2" t="s">
        <v>232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305</v>
      </c>
    </row>
    <row r="2306" spans="1:12" x14ac:dyDescent="0.4">
      <c r="A2306" s="1">
        <v>43968</v>
      </c>
      <c r="B2306" s="4"/>
      <c r="C2306" s="2" t="s">
        <v>28</v>
      </c>
      <c r="E2306">
        <v>128</v>
      </c>
      <c r="F2306" s="2" t="s">
        <v>232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4">
        <v>0</v>
      </c>
      <c r="C2307" s="2" t="s">
        <v>105</v>
      </c>
      <c r="D2307">
        <v>0</v>
      </c>
      <c r="E2307">
        <v>822</v>
      </c>
      <c r="F2307" s="2" t="s">
        <v>232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307</v>
      </c>
    </row>
    <row r="2308" spans="1:12" x14ac:dyDescent="0.4">
      <c r="A2308" s="1">
        <v>43968</v>
      </c>
      <c r="B2308" s="4">
        <v>0</v>
      </c>
      <c r="C2308" s="2" t="s">
        <v>38</v>
      </c>
      <c r="D2308">
        <v>0</v>
      </c>
      <c r="E2308">
        <v>202</v>
      </c>
      <c r="F2308" s="2" t="s">
        <v>232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374</v>
      </c>
    </row>
    <row r="2309" spans="1:12" x14ac:dyDescent="0.4">
      <c r="A2309" s="1">
        <v>43968</v>
      </c>
      <c r="B2309" s="4">
        <v>0</v>
      </c>
      <c r="C2309" s="2" t="s">
        <v>50</v>
      </c>
      <c r="D2309">
        <v>0</v>
      </c>
      <c r="E2309">
        <v>723</v>
      </c>
      <c r="F2309" s="2" t="s">
        <v>232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4"/>
      <c r="C2310" s="2" t="s">
        <v>29</v>
      </c>
      <c r="E2310">
        <v>719</v>
      </c>
      <c r="F2310" s="2" t="s">
        <v>232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4">
        <v>0</v>
      </c>
      <c r="C2311" s="2" t="s">
        <v>77</v>
      </c>
      <c r="D2311">
        <v>0</v>
      </c>
      <c r="E2311">
        <v>123</v>
      </c>
      <c r="F2311" s="2" t="s">
        <v>232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250</v>
      </c>
    </row>
    <row r="2312" spans="1:12" x14ac:dyDescent="0.4">
      <c r="A2312" s="1">
        <v>43968</v>
      </c>
      <c r="B2312" s="4"/>
      <c r="C2312" s="2" t="s">
        <v>86</v>
      </c>
      <c r="E2312">
        <v>79</v>
      </c>
      <c r="F2312" s="2" t="s">
        <v>232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4"/>
      <c r="C2313" s="2" t="s">
        <v>33</v>
      </c>
      <c r="E2313">
        <v>805</v>
      </c>
      <c r="F2313" s="2" t="s">
        <v>232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4">
        <v>0</v>
      </c>
      <c r="C2314" s="2" t="s">
        <v>115</v>
      </c>
      <c r="D2314">
        <v>0</v>
      </c>
      <c r="E2314">
        <v>78</v>
      </c>
      <c r="F2314" s="2" t="s">
        <v>232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376</v>
      </c>
    </row>
    <row r="2315" spans="1:12" x14ac:dyDescent="0.4">
      <c r="A2315" s="1">
        <v>43968</v>
      </c>
      <c r="B2315" s="4"/>
      <c r="C2315" s="2" t="s">
        <v>61</v>
      </c>
      <c r="E2315">
        <v>430</v>
      </c>
      <c r="F2315" s="2" t="s">
        <v>232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4">
        <v>6.9444444444444447E-4</v>
      </c>
      <c r="C2316" s="2" t="s">
        <v>39</v>
      </c>
      <c r="D2316">
        <v>0</v>
      </c>
      <c r="E2316">
        <v>307</v>
      </c>
      <c r="F2316" s="2" t="s">
        <v>232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377</v>
      </c>
    </row>
    <row r="2317" spans="1:12" x14ac:dyDescent="0.4">
      <c r="A2317" s="1">
        <v>43968</v>
      </c>
      <c r="B2317" s="4">
        <v>0</v>
      </c>
      <c r="C2317" s="2" t="s">
        <v>98</v>
      </c>
      <c r="D2317">
        <v>0</v>
      </c>
      <c r="E2317">
        <v>380</v>
      </c>
      <c r="F2317" s="2" t="s">
        <v>232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4">
        <v>0.33333333333333331</v>
      </c>
      <c r="C2318" s="2" t="s">
        <v>9</v>
      </c>
      <c r="D2318">
        <v>0</v>
      </c>
      <c r="E2318">
        <v>3284</v>
      </c>
      <c r="F2318" s="2" t="s">
        <v>232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306</v>
      </c>
    </row>
    <row r="2319" spans="1:12" x14ac:dyDescent="0.4">
      <c r="A2319" s="1">
        <v>43968</v>
      </c>
      <c r="B2319" s="4">
        <v>0.64583333333333337</v>
      </c>
      <c r="C2319" s="2" t="s">
        <v>83</v>
      </c>
      <c r="D2319">
        <v>0</v>
      </c>
      <c r="E2319">
        <v>93</v>
      </c>
      <c r="F2319" s="2" t="s">
        <v>232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4">
        <v>0</v>
      </c>
      <c r="C2320" s="2" t="s">
        <v>18</v>
      </c>
      <c r="D2320">
        <v>0</v>
      </c>
      <c r="E2320">
        <v>5410</v>
      </c>
      <c r="F2320" s="2" t="s">
        <v>232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4">
        <v>0</v>
      </c>
      <c r="C2321" s="2" t="s">
        <v>20</v>
      </c>
      <c r="D2321">
        <v>0</v>
      </c>
      <c r="E2321">
        <v>1931</v>
      </c>
      <c r="F2321" s="2" t="s">
        <v>232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326</v>
      </c>
    </row>
    <row r="2322" spans="1:12" x14ac:dyDescent="0.4">
      <c r="A2322" s="1">
        <v>43968</v>
      </c>
      <c r="B2322" s="4">
        <v>0.33333333333333331</v>
      </c>
      <c r="C2322" s="2" t="s">
        <v>41</v>
      </c>
      <c r="D2322">
        <v>0</v>
      </c>
      <c r="E2322">
        <v>199</v>
      </c>
      <c r="F2322" s="2" t="s">
        <v>232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283</v>
      </c>
    </row>
    <row r="2323" spans="1:12" x14ac:dyDescent="0.4">
      <c r="A2323" s="1">
        <v>43968</v>
      </c>
      <c r="B2323" s="4">
        <v>0.60416666666666663</v>
      </c>
      <c r="C2323" s="2" t="s">
        <v>12</v>
      </c>
      <c r="D2323">
        <v>0</v>
      </c>
      <c r="E2323">
        <v>3578</v>
      </c>
      <c r="F2323" s="2" t="s">
        <v>232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4">
        <v>0</v>
      </c>
      <c r="C2324" s="2" t="s">
        <v>10</v>
      </c>
      <c r="D2324">
        <v>0</v>
      </c>
      <c r="E2324">
        <v>82</v>
      </c>
      <c r="F2324" s="2" t="s">
        <v>232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380</v>
      </c>
    </row>
    <row r="2325" spans="1:12" x14ac:dyDescent="0.4">
      <c r="A2325" s="1">
        <v>43968</v>
      </c>
      <c r="B2325" s="4"/>
      <c r="C2325" s="2" t="s">
        <v>209</v>
      </c>
      <c r="E2325">
        <v>30616</v>
      </c>
      <c r="F2325" s="2" t="s">
        <v>232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4">
        <v>0.61458333333333337</v>
      </c>
      <c r="C2326" s="2" t="s">
        <v>22</v>
      </c>
      <c r="D2326">
        <v>0</v>
      </c>
      <c r="E2326">
        <v>1185</v>
      </c>
      <c r="F2326" s="2" t="s">
        <v>232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381</v>
      </c>
    </row>
    <row r="2327" spans="1:12" x14ac:dyDescent="0.4">
      <c r="A2327" s="1">
        <v>43969</v>
      </c>
      <c r="B2327" s="4"/>
      <c r="C2327" s="2" t="s">
        <v>91</v>
      </c>
      <c r="E2327">
        <v>25</v>
      </c>
      <c r="F2327" s="2" t="s">
        <v>232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4">
        <v>0.3923611111111111</v>
      </c>
      <c r="C2328" s="2" t="s">
        <v>52</v>
      </c>
      <c r="D2328">
        <v>0</v>
      </c>
      <c r="E2328">
        <v>99</v>
      </c>
      <c r="F2328" s="2" t="s">
        <v>232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4">
        <v>0.33333333333333331</v>
      </c>
      <c r="C2329" s="2" t="s">
        <v>15</v>
      </c>
      <c r="D2329">
        <v>0</v>
      </c>
      <c r="E2329">
        <v>1863</v>
      </c>
      <c r="F2329" s="2" t="s">
        <v>232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4">
        <v>0</v>
      </c>
      <c r="C2330" s="2" t="s">
        <v>17</v>
      </c>
      <c r="D2330">
        <v>0</v>
      </c>
      <c r="E2330">
        <v>838</v>
      </c>
      <c r="F2330" s="2" t="s">
        <v>232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4">
        <v>0.35416666666666669</v>
      </c>
      <c r="C2331" s="2" t="s">
        <v>13</v>
      </c>
      <c r="D2331">
        <v>0</v>
      </c>
      <c r="E2331">
        <v>974</v>
      </c>
      <c r="F2331" s="2" t="s">
        <v>232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378</v>
      </c>
    </row>
    <row r="2332" spans="1:12" x14ac:dyDescent="0.4">
      <c r="A2332" s="1">
        <v>43969</v>
      </c>
      <c r="B2332" s="4">
        <v>0</v>
      </c>
      <c r="C2332" s="2" t="s">
        <v>26</v>
      </c>
      <c r="D2332">
        <v>0</v>
      </c>
      <c r="E2332">
        <v>1147</v>
      </c>
      <c r="F2332" s="2" t="s">
        <v>232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375</v>
      </c>
    </row>
    <row r="2333" spans="1:12" x14ac:dyDescent="0.4">
      <c r="A2333" s="1">
        <v>43969</v>
      </c>
      <c r="B2333" s="4">
        <v>0.5</v>
      </c>
      <c r="C2333" s="2" t="s">
        <v>8</v>
      </c>
      <c r="D2333">
        <v>0</v>
      </c>
      <c r="E2333">
        <v>5119</v>
      </c>
      <c r="F2333" s="2" t="s">
        <v>232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305</v>
      </c>
    </row>
    <row r="2334" spans="1:12" x14ac:dyDescent="0.4">
      <c r="A2334" s="1">
        <v>43969</v>
      </c>
      <c r="B2334" s="4"/>
      <c r="C2334" s="2" t="s">
        <v>28</v>
      </c>
      <c r="E2334">
        <v>128</v>
      </c>
      <c r="F2334" s="2" t="s">
        <v>232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4"/>
      <c r="C2335" s="2" t="s">
        <v>105</v>
      </c>
      <c r="E2335">
        <v>822</v>
      </c>
      <c r="F2335" s="2" t="s">
        <v>232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4"/>
      <c r="C2336" s="2" t="s">
        <v>38</v>
      </c>
      <c r="E2336">
        <v>202</v>
      </c>
      <c r="F2336" s="2" t="s">
        <v>232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4">
        <v>0</v>
      </c>
      <c r="C2337" s="2" t="s">
        <v>50</v>
      </c>
      <c r="D2337">
        <v>0</v>
      </c>
      <c r="E2337">
        <v>726</v>
      </c>
      <c r="F2337" s="2" t="s">
        <v>232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4"/>
      <c r="C2338" s="2" t="s">
        <v>29</v>
      </c>
      <c r="E2338">
        <v>722</v>
      </c>
      <c r="F2338" s="2" t="s">
        <v>232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4">
        <v>0</v>
      </c>
      <c r="C2339" s="2" t="s">
        <v>77</v>
      </c>
      <c r="D2339">
        <v>0</v>
      </c>
      <c r="E2339">
        <v>123</v>
      </c>
      <c r="F2339" s="2" t="s">
        <v>232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250</v>
      </c>
    </row>
    <row r="2340" spans="1:12" x14ac:dyDescent="0.4">
      <c r="A2340" s="1">
        <v>43969</v>
      </c>
      <c r="B2340" s="4">
        <v>0.60416666666666663</v>
      </c>
      <c r="C2340" s="2" t="s">
        <v>86</v>
      </c>
      <c r="D2340">
        <v>0</v>
      </c>
      <c r="E2340">
        <v>79</v>
      </c>
      <c r="F2340" s="2" t="s">
        <v>232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4">
        <v>0</v>
      </c>
      <c r="C2341" s="2" t="s">
        <v>33</v>
      </c>
      <c r="D2341">
        <v>0</v>
      </c>
      <c r="E2341">
        <v>806</v>
      </c>
      <c r="F2341" s="2" t="s">
        <v>232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4">
        <v>0.39583333333333331</v>
      </c>
      <c r="C2342" s="2" t="s">
        <v>115</v>
      </c>
      <c r="D2342">
        <v>0</v>
      </c>
      <c r="E2342">
        <v>79</v>
      </c>
      <c r="F2342" s="2" t="s">
        <v>232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376</v>
      </c>
    </row>
    <row r="2343" spans="1:12" x14ac:dyDescent="0.4">
      <c r="A2343" s="1">
        <v>43969</v>
      </c>
      <c r="B2343" s="4">
        <v>0</v>
      </c>
      <c r="C2343" s="2" t="s">
        <v>61</v>
      </c>
      <c r="D2343">
        <v>0</v>
      </c>
      <c r="E2343">
        <v>432</v>
      </c>
      <c r="F2343" s="2" t="s">
        <v>232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284</v>
      </c>
    </row>
    <row r="2344" spans="1:12" x14ac:dyDescent="0.4">
      <c r="A2344" s="1">
        <v>43969</v>
      </c>
      <c r="B2344" s="4">
        <v>0.41666666666666669</v>
      </c>
      <c r="C2344" s="2" t="s">
        <v>39</v>
      </c>
      <c r="D2344">
        <v>0</v>
      </c>
      <c r="E2344">
        <v>307</v>
      </c>
      <c r="F2344" s="2" t="s">
        <v>232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377</v>
      </c>
    </row>
    <row r="2345" spans="1:12" x14ac:dyDescent="0.4">
      <c r="A2345" s="1">
        <v>43969</v>
      </c>
      <c r="B2345" s="4">
        <v>0</v>
      </c>
      <c r="C2345" s="2" t="s">
        <v>98</v>
      </c>
      <c r="D2345">
        <v>0</v>
      </c>
      <c r="E2345">
        <v>380</v>
      </c>
      <c r="F2345" s="2" t="s">
        <v>232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4">
        <v>0.33333333333333331</v>
      </c>
      <c r="C2346" s="2" t="s">
        <v>9</v>
      </c>
      <c r="D2346">
        <v>0</v>
      </c>
      <c r="E2346">
        <v>3285</v>
      </c>
      <c r="F2346" s="2" t="s">
        <v>232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306</v>
      </c>
    </row>
    <row r="2347" spans="1:12" x14ac:dyDescent="0.4">
      <c r="A2347" s="1">
        <v>43969</v>
      </c>
      <c r="B2347" s="4"/>
      <c r="C2347" s="2" t="s">
        <v>83</v>
      </c>
      <c r="E2347">
        <v>93</v>
      </c>
      <c r="F2347" s="2" t="s">
        <v>232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4"/>
      <c r="C2348" s="2" t="s">
        <v>18</v>
      </c>
      <c r="E2348">
        <v>5411</v>
      </c>
      <c r="F2348" s="2" t="s">
        <v>232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4">
        <v>0</v>
      </c>
      <c r="C2349" s="2" t="s">
        <v>20</v>
      </c>
      <c r="D2349">
        <v>0</v>
      </c>
      <c r="E2349">
        <v>1931</v>
      </c>
      <c r="F2349" s="2" t="s">
        <v>232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326</v>
      </c>
    </row>
    <row r="2350" spans="1:12" x14ac:dyDescent="0.4">
      <c r="A2350" s="1">
        <v>43969</v>
      </c>
      <c r="B2350" s="4">
        <v>0.33333333333333331</v>
      </c>
      <c r="C2350" s="2" t="s">
        <v>41</v>
      </c>
      <c r="D2350">
        <v>0</v>
      </c>
      <c r="E2350">
        <v>199</v>
      </c>
      <c r="F2350" s="2" t="s">
        <v>232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283</v>
      </c>
    </row>
    <row r="2351" spans="1:12" x14ac:dyDescent="0.4">
      <c r="A2351" s="1">
        <v>43969</v>
      </c>
      <c r="B2351" s="4">
        <v>0.60416666666666663</v>
      </c>
      <c r="C2351" s="2" t="s">
        <v>12</v>
      </c>
      <c r="D2351">
        <v>0</v>
      </c>
      <c r="E2351">
        <v>3582</v>
      </c>
      <c r="F2351" s="2" t="s">
        <v>232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4"/>
      <c r="C2352" s="2" t="s">
        <v>10</v>
      </c>
      <c r="E2352">
        <v>82</v>
      </c>
      <c r="F2352" s="2" t="s">
        <v>232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4"/>
      <c r="C2353" s="2" t="s">
        <v>209</v>
      </c>
      <c r="E2353">
        <v>30639</v>
      </c>
      <c r="F2353" s="2" t="s">
        <v>232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4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4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4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4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4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4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4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4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4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4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4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4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4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4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4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4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4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4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4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4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4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4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4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4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4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4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4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4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4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4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4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4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4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4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4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4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4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4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4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4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4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4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4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4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4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4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4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4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4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4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4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4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4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4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4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4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4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4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4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4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4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4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4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4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4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4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4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4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4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4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4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4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4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4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4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4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4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4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4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4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4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4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4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4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4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4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4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4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4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4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4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4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4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4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4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4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4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4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4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4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4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4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4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4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4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4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4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4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4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4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4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4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4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4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4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4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4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4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4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4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4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4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4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4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4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4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4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4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4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4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4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4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4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4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4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4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4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4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4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4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4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4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4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4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4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4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4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4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4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4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4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4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4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4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4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4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4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4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4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4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4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4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4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4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4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4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4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4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4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4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4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4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4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4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4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4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4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4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4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4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4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4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4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4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4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4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4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4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4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4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4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4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4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4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4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4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4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4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4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4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4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4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4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4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4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4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4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4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4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4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4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4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4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4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4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4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4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4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4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4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4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4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4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4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4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4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4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4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4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4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4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4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4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4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4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4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4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4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4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4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4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4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4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4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4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4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4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4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4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4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4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4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4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4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4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4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4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4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4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4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4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4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4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4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4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4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4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4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4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4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4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4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4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4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4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4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4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4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4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4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4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4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4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4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4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4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4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4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4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4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4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4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4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4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4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4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4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4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4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4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4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4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4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4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4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4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4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4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4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4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4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4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4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4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4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4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4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4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4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4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4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4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4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4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4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4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4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4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4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4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4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4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4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4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4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4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4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4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4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4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4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4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4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4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4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4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4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4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4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4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4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4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4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4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4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4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4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4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4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4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4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4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4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4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4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4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4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4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4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4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4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4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4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4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4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4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4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4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4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4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4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4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4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4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4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4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4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4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4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4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4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4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4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4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4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4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4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4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4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4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4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4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4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4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4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4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4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4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4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4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4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4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4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4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4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4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4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4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4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4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4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4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4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4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4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4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4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4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4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4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4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4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4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4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4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4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4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4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4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4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4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4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4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4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4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4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4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4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4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4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4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4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4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4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4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4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4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4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4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4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4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4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4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4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4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4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4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4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4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4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4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4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4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4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4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4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4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4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4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4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4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4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4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4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4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4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4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4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4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4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4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4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4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4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4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4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4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4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4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4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4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4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4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4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4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4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4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4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4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4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4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4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4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4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4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4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4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4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4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4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4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4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4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4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4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4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4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4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4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4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4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4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4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4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4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4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4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4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4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4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4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4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4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4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4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4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4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4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4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4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4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4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4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4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4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4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4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4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4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4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4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4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4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4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4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4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4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4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4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4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4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4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4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4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4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4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4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4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4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4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4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4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4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4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4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4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4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4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4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4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4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4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4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4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4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4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4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4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4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4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4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4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4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4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4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4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4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4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4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4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4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4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4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4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4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4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4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4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4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4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4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4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4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4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4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4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4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4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4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4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4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4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4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4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4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4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4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4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4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4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4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4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4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4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4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4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4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4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4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4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4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4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4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4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4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4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4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4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4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4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4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4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4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4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4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4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4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4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4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4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4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4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4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4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4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4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4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4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4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4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4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4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4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4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4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4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4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4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4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4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4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4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4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4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4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4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4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4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4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4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4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4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4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4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4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4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4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4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4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4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4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4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4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4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4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4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4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4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4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4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4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4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4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4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4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4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4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4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4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4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4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4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4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4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4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4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4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4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4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4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4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4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4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4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4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4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4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4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4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4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4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4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4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4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4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4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4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4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4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4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4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4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4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4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4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4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4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4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4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4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4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4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4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4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4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4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4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4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4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4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4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4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4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4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4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4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4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4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4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4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4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4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4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4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4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4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4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4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4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4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4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4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4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4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4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4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4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4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4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4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4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4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4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4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4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4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4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4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4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4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4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4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4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4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4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4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4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4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4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4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4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4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4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4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4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4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4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4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4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4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4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4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4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4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4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4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4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4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4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4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4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4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4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4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4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4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4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4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4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4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4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4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4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4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4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4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4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4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4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4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4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4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4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4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4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4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4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4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4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4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4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4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4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4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4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4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4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4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4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4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4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4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4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4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4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4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4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4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4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4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4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4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4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4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4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4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4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4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4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4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4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4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4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4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4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4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4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4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4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4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4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4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4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4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4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4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4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4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4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4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4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4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4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4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4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4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4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4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4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4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4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4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4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4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4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4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4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4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4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4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4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4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4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4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4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4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4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4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4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4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4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4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4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4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4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4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4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4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4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4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4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4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4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4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4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4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4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4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4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4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4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4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4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4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4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4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4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4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4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4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4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4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4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4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4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4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4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4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4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4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4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4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4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4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4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4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4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4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4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4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4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4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4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4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4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4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4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4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4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4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4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4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4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4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4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4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4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4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4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4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4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4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4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4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4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4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4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4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4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4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4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4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4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4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4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4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4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4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4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4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4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4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4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4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4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4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4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4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4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4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4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4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4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4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4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4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4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4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4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4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4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4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4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4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4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4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4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4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4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4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4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4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4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4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4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4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4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4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4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4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4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4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4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4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4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4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4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4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4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4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4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4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4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4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4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4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4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4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4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4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4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4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4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4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4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4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4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4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4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4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4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4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4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4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4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4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4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4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4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4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4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4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4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4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4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4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4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4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4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4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4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4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4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4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4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4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4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4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4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4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4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4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4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4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4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4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4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4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4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4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4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4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4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4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4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4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4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4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4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4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4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4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4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4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4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4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4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4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4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4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4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4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4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4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4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4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4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4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4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4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4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4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4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4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4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4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4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4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4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4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4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4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4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4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4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4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4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4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4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4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4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4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4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4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4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4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4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4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4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4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4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4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4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4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4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4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4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4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4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4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4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4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4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4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4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4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4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4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4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4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4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4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4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4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4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4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4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4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4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4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4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4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4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4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4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4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4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4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4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4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4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4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4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4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4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4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4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4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4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4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4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4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4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4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4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4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4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4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4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4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4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4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4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4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4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4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4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4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4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4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4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4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4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4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4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4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4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4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4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4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4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4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4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4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4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4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4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4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4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4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4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4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4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4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4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4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4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4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4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4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4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4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4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4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4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4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4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4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4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4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4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4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4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4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4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4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4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4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4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4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4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4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4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4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4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4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4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4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4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4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4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4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4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4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4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4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4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4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4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4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4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4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4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4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4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4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4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4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4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4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4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4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4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4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4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4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4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4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4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4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4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4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4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4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4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4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4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4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4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4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4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4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4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4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4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4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4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4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4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4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4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4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4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4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4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4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4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4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4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4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4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4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4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4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4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4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4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4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4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4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4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4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4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4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4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4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4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4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4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4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4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4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4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4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4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4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4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4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4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4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4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4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4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4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4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4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4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4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4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4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4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4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4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4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4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4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4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4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4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4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4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4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4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4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4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4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4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4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4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4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4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4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4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4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4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4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4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4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4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4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4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4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4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4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4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4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4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4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4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4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4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4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4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4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4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4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4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4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4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4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4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4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4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4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4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4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4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4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4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4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4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4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4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4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4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4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4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4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4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4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4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4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4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4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4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4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4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4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4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4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4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4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4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4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4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4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4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4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4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4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4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4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4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4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4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4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4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4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4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4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4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4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4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4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4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4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4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4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4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4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4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4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4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4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4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4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4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4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4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4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4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4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4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4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4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4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4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4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4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4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4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4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4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4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4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4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4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4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4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4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4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4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4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4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4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4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4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4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4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4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4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4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4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4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4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4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4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4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4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4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4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4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4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4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4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4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4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4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4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4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4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4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4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4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4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4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4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4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4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4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4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4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4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4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4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4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4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4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4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4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4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4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4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4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4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4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4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4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4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4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4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4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4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4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4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4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4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4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4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4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4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4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4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4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4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4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4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4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4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4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4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4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4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4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4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4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4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4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4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4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4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4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4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4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4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4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4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4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4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4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4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4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4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4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4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4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4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4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4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4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4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4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4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4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4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4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4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4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4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4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4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4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4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4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4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4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4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4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4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4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4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4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4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4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4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4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4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4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4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4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4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4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4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4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4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4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4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4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4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4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4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4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4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4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4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4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4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4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4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4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4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4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4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4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4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4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4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4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4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4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4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4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4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4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4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4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4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4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4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4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4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4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4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4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4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4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4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4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4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4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4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4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4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4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4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4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4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4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4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4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4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4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4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4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4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4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4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4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4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4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4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4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4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4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4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4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4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4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4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4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4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4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4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4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4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4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4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4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4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4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4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4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4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4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4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4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4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4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4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4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4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4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4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4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4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4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4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4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4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4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4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4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4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4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4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4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4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4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4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4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4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4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4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4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4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4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4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4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4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4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4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4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4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4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4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4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4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4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4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4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4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4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4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4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4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4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4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4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4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4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4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4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4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4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4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4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4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4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4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4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4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4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4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4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4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4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4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4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4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4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4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4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4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4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4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4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4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4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4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4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4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4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4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4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4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4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4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4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4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4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4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4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4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4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4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4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4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4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4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4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4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4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4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4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4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4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4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4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4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4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4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4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4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4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4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4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4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4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4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4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4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4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4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4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4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4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4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4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4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4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4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4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4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4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4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4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4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4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4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4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4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4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4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4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4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4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4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4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4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4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4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4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4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4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4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4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4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4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4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4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4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4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4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4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4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4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4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4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4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4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4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4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4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4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4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4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4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4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4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4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4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4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4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4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4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4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4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4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4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4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4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4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4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4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4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4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4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4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4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4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4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4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4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4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4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4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4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4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4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4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4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4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4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4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4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4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4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4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4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4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4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4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4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4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4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4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4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4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4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4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4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4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4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4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4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4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4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4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4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4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4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4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4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4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4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4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4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4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4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4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4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4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4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4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4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4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4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4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4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4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4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4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4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4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4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4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4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4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4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4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4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4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4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4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4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4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4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4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4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4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4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4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4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4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4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4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4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4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4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4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4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4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4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4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4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4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4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4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4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4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4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4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4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4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4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4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4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4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4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4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4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4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4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4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4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4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4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4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4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4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4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4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4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4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4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4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4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4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4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4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4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4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4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4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4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4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4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4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4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4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4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4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4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4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4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4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4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4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4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4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4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4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4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4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4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4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4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4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4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4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4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4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4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4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4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4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4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4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4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4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4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4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4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4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4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4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4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4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4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4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4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4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4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4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4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4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4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4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4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4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4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4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4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4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4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4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4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4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4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4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4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4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4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4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4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4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4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4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4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4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4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4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4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4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4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4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4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4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4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4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4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4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4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4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4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4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4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4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4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4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4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4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4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4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4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4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4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4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4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4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4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4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4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4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4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4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4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4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4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4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4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4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4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4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4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4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4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4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4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4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4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4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4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4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4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4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4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4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4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4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4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4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4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4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4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4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4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4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4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4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4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4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4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4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4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4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4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4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4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4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4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4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4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4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4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4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4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4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4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4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4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4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4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4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4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4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4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4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4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4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4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4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4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4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4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4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4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4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4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4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4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4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4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4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4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4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4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4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4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4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4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4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4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4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4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4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4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4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4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4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4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4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4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4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4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4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4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4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4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4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4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4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4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4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4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4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4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4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4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4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4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4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4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4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4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4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4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4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4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4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4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4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4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4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4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4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4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4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4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4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4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4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4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4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4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4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4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4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4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4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4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4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4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4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4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4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4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4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4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4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4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4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4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4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4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4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4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4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4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4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4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4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4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4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4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4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4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4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4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4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4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4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4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4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4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4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4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4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4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4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4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4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4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4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4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4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4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4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4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4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4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4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4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4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4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4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4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4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4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4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4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4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4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4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4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4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4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4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4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4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4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4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4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4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4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4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4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4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4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4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4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4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4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4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4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4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4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4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4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4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4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4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4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4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4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4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4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4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4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4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4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4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4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4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4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4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4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4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4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4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4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4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4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4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4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4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4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4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4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4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4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4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4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4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4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4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4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4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4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4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4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4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4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4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4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4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4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4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4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4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4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4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4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4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4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4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4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4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4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4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4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4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4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4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4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4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4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4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4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4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4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4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4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4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4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4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4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4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4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4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4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4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4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4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4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4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4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4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4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4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4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4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4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4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4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4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4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4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4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4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4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4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4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4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4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4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4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4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4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4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4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4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4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4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4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4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4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4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4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4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4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4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4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4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4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4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4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4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4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4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4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4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4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4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4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4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4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4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4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4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4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4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4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4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4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4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4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4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4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4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4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4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4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4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4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4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4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4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4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4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4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4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4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4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4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4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4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4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4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4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4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4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4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4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4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4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4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4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4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4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4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4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4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4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4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4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4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4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4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4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4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4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4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4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4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4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4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4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4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4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4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4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4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4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4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4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4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4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4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4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4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4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4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4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4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4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4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4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4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4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4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4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4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4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4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4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4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4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4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4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4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4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4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4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4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4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4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4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4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4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4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4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4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4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4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4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4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4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4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4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4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4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4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4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4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4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4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4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4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4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4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4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4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4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4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4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4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4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4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4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4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4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4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4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4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4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4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4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4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4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4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4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4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4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4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4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4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4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4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4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4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4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4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4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4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4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4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4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4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4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4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4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4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4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4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4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4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4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4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4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4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4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4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4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4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4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4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4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4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4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4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4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4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4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4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4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4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4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4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4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4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4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4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4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4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4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4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4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4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4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4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4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4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4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4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4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4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4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4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4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4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4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4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4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4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4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4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4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4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4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4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4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4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4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4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4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4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4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4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4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4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4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4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4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4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4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4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4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4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4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4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4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4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4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4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4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4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4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4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4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4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4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4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4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4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4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4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4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4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4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4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4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4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4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4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4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4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4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4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4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4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4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4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4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4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4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4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4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4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4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4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4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4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4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4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4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4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4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4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4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4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4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4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4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4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4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4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4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4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4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4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4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4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4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4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4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4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4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4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4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4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4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4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4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4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4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4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4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4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4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4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4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4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4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4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4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4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4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4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4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4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4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4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4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4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4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4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4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4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4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4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4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4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4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4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4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4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4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4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4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4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4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4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4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4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4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4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4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4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4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4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4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4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4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4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4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4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4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4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4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4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4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4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4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4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4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4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4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4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4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4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4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4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4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4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4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4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4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4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4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4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4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4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4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4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4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4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4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4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4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4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4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4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4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4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4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4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4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4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4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4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4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4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4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4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4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4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4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4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4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4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4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4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4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4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4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4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4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4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4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4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4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4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4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4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4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4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4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4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4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4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4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4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4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4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4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4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4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4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4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4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4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4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4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4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4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4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4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4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4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4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4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4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4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4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4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4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4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4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4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4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4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4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4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4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4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4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4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4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4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4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4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4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4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4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4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4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4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4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4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4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4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4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4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4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4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4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4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4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4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4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4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4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4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4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4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4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4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4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4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4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4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4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4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4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4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4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4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4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4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4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4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4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4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4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4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4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4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4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4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4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4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4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4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4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4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4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4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4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4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4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4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4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4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4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4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4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4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4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4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4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4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4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4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4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4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4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4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4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4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4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4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4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4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4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4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4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4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4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4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4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4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4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4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4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4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4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4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4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4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4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4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4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4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4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4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4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4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4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4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4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4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4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4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4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4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4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4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4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4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4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4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4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4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4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4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4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4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4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4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4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4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4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4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4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4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4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4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4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4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4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4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4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4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4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4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4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4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4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4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4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4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4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4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4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4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4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4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4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4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4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4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4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4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4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4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4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4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4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4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4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4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4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4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4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4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4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4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4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4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4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4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4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4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4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4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4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4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4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4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4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4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4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4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4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4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4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4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4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4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4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4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4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4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4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4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4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4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4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4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4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4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4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4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4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4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4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4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4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4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4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4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4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4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4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4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4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4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4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4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4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4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4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4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4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4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4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4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4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4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4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4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4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4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4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4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4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4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4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4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4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4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4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4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4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4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4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4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4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4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4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4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4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4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4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4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4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4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4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4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4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4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4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4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4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4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4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4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4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4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4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4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4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4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4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4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4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4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4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4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4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4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4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4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4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4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4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4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4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4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4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4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4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4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4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4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4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4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4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4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4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4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4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4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4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4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4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4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4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4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4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4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4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4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4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4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4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4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4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4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4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4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4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4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4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4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4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4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4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4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4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4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4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4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4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4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4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4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4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4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4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4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4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4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4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4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4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4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4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4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4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4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4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4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4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4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4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4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4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4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4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4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4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4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4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4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4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4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4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4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4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4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4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4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4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4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4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4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4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4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4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4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4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4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4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4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4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4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4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4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4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4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4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4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4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4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4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4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4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4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4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4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4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4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4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4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4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4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4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4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4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4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4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4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4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4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4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4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4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4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4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4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4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4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4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4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4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4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4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4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4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4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4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4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4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4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4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4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4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4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4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4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4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4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4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4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4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4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4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4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4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4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4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4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4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4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4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4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4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4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4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4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4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4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4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4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4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4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4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4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4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4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4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4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4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4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4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4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4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4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4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4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4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4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4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4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4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4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4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4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4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4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4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4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4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4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4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4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4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4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4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4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4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4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4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4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4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4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4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4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4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4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4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4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4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4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4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4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4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4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4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4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4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4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4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4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4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4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4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4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4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4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4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4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4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4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4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4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4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4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4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4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4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4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4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4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4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4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4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4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4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4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4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4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4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4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4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4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4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4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4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4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4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4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4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4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4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4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4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4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4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4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4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4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4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4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4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4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4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4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4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4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4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4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4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4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4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4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4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4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4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4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4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4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4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4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4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4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4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4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4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4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4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4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4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4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4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4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4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4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4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4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4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4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4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4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4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4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4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4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4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4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4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4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4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4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4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4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4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4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4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4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4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4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4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4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4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4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4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4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4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4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4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4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4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4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4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4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4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4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4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4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4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4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4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4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4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4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4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4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4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4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4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4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4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4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4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4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4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4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4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4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4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4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4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4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4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4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4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4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4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4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4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4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4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4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4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4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4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4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4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4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4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4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4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4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4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4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4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4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4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4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4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4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4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4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4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4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4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4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4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4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4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4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4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4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4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4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4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4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4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4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4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4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4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4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4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4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4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4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4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4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4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4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4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4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4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4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4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4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4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4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4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4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4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4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4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4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4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4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4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4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4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4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4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4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4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4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4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4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4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4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4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4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4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4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4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4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4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4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4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4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4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4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4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4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4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4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4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4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4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4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4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4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4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4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4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4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4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4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4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4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4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4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4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4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4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4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4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4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4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4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4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4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4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4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4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4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4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4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4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4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4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4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4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4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4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4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4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4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4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4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4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4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4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4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4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4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4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4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4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4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4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4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4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4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4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4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4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4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4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4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4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4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4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4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4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4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4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4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4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4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4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4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4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4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4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4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4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4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4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4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4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4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4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4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4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4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4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4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4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4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4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4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4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4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4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4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4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4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4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4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4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4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4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4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4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4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4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4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4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4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4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4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4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4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4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4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4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4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4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4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4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4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4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4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4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4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4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4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4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4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4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4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4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4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4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4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4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4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4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4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4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4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4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4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4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4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4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4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4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4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4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4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4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4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4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4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4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4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4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4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4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4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4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4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4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4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4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4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4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4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4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4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4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4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4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4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4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4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4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4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4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4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4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4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4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4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4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4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4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4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4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4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4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4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4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4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4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4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4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4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4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4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4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4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4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4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4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4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4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4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4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4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4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4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4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4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4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4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4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4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4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4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4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4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4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4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4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4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4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4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4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4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4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4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4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4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4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4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4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4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4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4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4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4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4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4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4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4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4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4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4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4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4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4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4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4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4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4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4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4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4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4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4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4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4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4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4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4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4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4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4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4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4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4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4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4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4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4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4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4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4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4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4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4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4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4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4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4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4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4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4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4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4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4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4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4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4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4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4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4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4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4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4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4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4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4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4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4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4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4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4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4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4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4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4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4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4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4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4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4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4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4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4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4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4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4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4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4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4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4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4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4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4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4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4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4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4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4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4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4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4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4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4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4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4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4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4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4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4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4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4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4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4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4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4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4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4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4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4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4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4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4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4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4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4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4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4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4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4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4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4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4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4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4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4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4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4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4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4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4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4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4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4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4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4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4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4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4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4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4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4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4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4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4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4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4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4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4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4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4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4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4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4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4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4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4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4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4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4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4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4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4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4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4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4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4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4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4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4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4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4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4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4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4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4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4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4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4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4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4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4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4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4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4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4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4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4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4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4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4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4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4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4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4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4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4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4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4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4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4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4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4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4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4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4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4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4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4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4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4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4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4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4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4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4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4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4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4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4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4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4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4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4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4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4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4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4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4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4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4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4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4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4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4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4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4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4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4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4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4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4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4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4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4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4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4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4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4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4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4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4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4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4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4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4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4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4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4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4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4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4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4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4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4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4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4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4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4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4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4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4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4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4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4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4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4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4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4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4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4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4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4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4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4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4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4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4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4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4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4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4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4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4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4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4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4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4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4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4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4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4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4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4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4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4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4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4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4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4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4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4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4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4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4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4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4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4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4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4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4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4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4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4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4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4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4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4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4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4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4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4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4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4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4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4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4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4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4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4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4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4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4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4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4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4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4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4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4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4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4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4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4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4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4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4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4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4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4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4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4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4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4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4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4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4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4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4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4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4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4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4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4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4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4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4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4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4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4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4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4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4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4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4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4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4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4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4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4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4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4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4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4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4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4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4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4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4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4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4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4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4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4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4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4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4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4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4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4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4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4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4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4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4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4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4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4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4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4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4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4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4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4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4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4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4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4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4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4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4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4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4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4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4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4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4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4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4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4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4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4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4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4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4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4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4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4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4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4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4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4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4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4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4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4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4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4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4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4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4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4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4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4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4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4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4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4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4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4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4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4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4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4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4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4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4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4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4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4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4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4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4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4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4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4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4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4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4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4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4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4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4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4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4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4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4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4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4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4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4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4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4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4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4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4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4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4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4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4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4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4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4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4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4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4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4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4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4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4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4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4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4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4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4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4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4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4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4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4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4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4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4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4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4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4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4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4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4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4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4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4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4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4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4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4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4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4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4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4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4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4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4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4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4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4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4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4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4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4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4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4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4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4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4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4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4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4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4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4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4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4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4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4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4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4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4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4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4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4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4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4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4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4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4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4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4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4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4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4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4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4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4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4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4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4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4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4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4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4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4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4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4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4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4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4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4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4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4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4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4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4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4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4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4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4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4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4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4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4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4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4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4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4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4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4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4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4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4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4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4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4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4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4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4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4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4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4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4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4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4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4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4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4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4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4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4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4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4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4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4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4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4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4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4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4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4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4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4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4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4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4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4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4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4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4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4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4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4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4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4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4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4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4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4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4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4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4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4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4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4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4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4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4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4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4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4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4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4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4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4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4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4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4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4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4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4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4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4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4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4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4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4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4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4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4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4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4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4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4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4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4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4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4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4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4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4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4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4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4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4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4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4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4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4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4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4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4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4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4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4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4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4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4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4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4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4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4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4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4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4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4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4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4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4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4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4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4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4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4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4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4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4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4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4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4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4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4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4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4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4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4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4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4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4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4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4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4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4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4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4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4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4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4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4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4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4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4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4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4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4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4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4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4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4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4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4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4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4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4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4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4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4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4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4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4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4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4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4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4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4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4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4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4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4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4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4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4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4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4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4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4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4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4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4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4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4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4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4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4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4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4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4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4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4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4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4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4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4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4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4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4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4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4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4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4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4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4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4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4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4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4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4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4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4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4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4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4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4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4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4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4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4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4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4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4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4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4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4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4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4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4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4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4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4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4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4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4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4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4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4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4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4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4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4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4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4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4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4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4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4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4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4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4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4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4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4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4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4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4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4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4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4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4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4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4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4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4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4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4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4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4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4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4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4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4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4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4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4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4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4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4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4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4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4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4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4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4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4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4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4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4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4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4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4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4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4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4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4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4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4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4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4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4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4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4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4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4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4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4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4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4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4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4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4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4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4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4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4DC9-9F24-4E09-BA55-2C545CE0A0BC}">
  <dimension ref="A1:G107"/>
  <sheetViews>
    <sheetView workbookViewId="0">
      <selection activeCell="G19" sqref="G19"/>
    </sheetView>
  </sheetViews>
  <sheetFormatPr baseColWidth="10" defaultRowHeight="14.6" x14ac:dyDescent="0.4"/>
  <sheetData>
    <row r="1" spans="1:7" x14ac:dyDescent="0.4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</row>
    <row r="2" spans="1:7" x14ac:dyDescent="0.4">
      <c r="A2" s="1">
        <v>43835</v>
      </c>
      <c r="B2" t="s">
        <v>271</v>
      </c>
      <c r="C2">
        <v>1</v>
      </c>
      <c r="D2">
        <v>139</v>
      </c>
      <c r="E2">
        <v>173</v>
      </c>
      <c r="F2">
        <v>207</v>
      </c>
      <c r="G2">
        <v>147</v>
      </c>
    </row>
    <row r="3" spans="1:7" x14ac:dyDescent="0.4">
      <c r="A3" s="1">
        <v>43842</v>
      </c>
      <c r="B3" t="s">
        <v>271</v>
      </c>
      <c r="C3">
        <v>2</v>
      </c>
      <c r="D3">
        <v>138</v>
      </c>
      <c r="E3">
        <v>172</v>
      </c>
      <c r="F3">
        <v>206</v>
      </c>
      <c r="G3">
        <v>164</v>
      </c>
    </row>
    <row r="4" spans="1:7" x14ac:dyDescent="0.4">
      <c r="A4" s="1">
        <v>43849</v>
      </c>
      <c r="B4" t="s">
        <v>271</v>
      </c>
      <c r="C4">
        <v>3</v>
      </c>
      <c r="D4">
        <v>138</v>
      </c>
      <c r="E4">
        <v>172</v>
      </c>
      <c r="F4">
        <v>206</v>
      </c>
      <c r="G4">
        <v>183</v>
      </c>
    </row>
    <row r="5" spans="1:7" x14ac:dyDescent="0.4">
      <c r="A5" s="1">
        <v>43856</v>
      </c>
      <c r="B5" t="s">
        <v>271</v>
      </c>
      <c r="C5">
        <v>4</v>
      </c>
      <c r="D5">
        <v>138</v>
      </c>
      <c r="E5">
        <v>172</v>
      </c>
      <c r="F5">
        <v>205</v>
      </c>
      <c r="G5">
        <v>177</v>
      </c>
    </row>
    <row r="6" spans="1:7" x14ac:dyDescent="0.4">
      <c r="A6" s="1">
        <v>43863</v>
      </c>
      <c r="B6" t="s">
        <v>271</v>
      </c>
      <c r="C6">
        <v>5</v>
      </c>
      <c r="D6">
        <v>137</v>
      </c>
      <c r="E6">
        <v>171</v>
      </c>
      <c r="F6">
        <v>205</v>
      </c>
      <c r="G6">
        <v>159</v>
      </c>
    </row>
    <row r="7" spans="1:7" x14ac:dyDescent="0.4">
      <c r="A7" s="1">
        <v>43870</v>
      </c>
      <c r="B7" t="s">
        <v>271</v>
      </c>
      <c r="C7">
        <v>6</v>
      </c>
      <c r="D7">
        <v>137</v>
      </c>
      <c r="E7">
        <v>171</v>
      </c>
      <c r="F7">
        <v>204</v>
      </c>
      <c r="G7">
        <v>182</v>
      </c>
    </row>
    <row r="8" spans="1:7" x14ac:dyDescent="0.4">
      <c r="A8" s="1">
        <v>43877</v>
      </c>
      <c r="B8" t="s">
        <v>271</v>
      </c>
      <c r="C8">
        <v>7</v>
      </c>
      <c r="D8">
        <v>137</v>
      </c>
      <c r="E8">
        <v>170</v>
      </c>
      <c r="F8">
        <v>204</v>
      </c>
      <c r="G8">
        <v>161</v>
      </c>
    </row>
    <row r="9" spans="1:7" x14ac:dyDescent="0.4">
      <c r="A9" s="1">
        <v>43884</v>
      </c>
      <c r="B9" t="s">
        <v>271</v>
      </c>
      <c r="C9">
        <v>8</v>
      </c>
      <c r="D9">
        <v>136</v>
      </c>
      <c r="E9">
        <v>170</v>
      </c>
      <c r="F9">
        <v>204</v>
      </c>
      <c r="G9">
        <v>178</v>
      </c>
    </row>
    <row r="10" spans="1:7" x14ac:dyDescent="0.4">
      <c r="A10" s="1">
        <v>43891</v>
      </c>
      <c r="B10" t="s">
        <v>271</v>
      </c>
      <c r="C10">
        <v>9</v>
      </c>
      <c r="D10">
        <v>136</v>
      </c>
      <c r="E10">
        <v>170</v>
      </c>
      <c r="F10">
        <v>203</v>
      </c>
      <c r="G10">
        <v>167</v>
      </c>
    </row>
    <row r="11" spans="1:7" x14ac:dyDescent="0.4">
      <c r="A11" s="1">
        <v>43898</v>
      </c>
      <c r="B11" t="s">
        <v>271</v>
      </c>
      <c r="C11">
        <v>10</v>
      </c>
      <c r="D11">
        <v>135</v>
      </c>
      <c r="E11">
        <v>169</v>
      </c>
      <c r="F11">
        <v>202</v>
      </c>
      <c r="G11">
        <v>161</v>
      </c>
    </row>
    <row r="12" spans="1:7" x14ac:dyDescent="0.4">
      <c r="A12" s="1">
        <v>43905</v>
      </c>
      <c r="B12" t="s">
        <v>271</v>
      </c>
      <c r="C12">
        <v>11</v>
      </c>
      <c r="D12">
        <v>135</v>
      </c>
      <c r="E12">
        <v>168</v>
      </c>
      <c r="F12">
        <v>201</v>
      </c>
      <c r="G12">
        <v>148</v>
      </c>
    </row>
    <row r="13" spans="1:7" x14ac:dyDescent="0.4">
      <c r="A13" s="1">
        <v>43912</v>
      </c>
      <c r="B13" t="s">
        <v>271</v>
      </c>
      <c r="C13">
        <v>12</v>
      </c>
      <c r="D13">
        <v>134</v>
      </c>
      <c r="E13">
        <v>167</v>
      </c>
      <c r="F13">
        <v>200</v>
      </c>
      <c r="G13">
        <v>173</v>
      </c>
    </row>
    <row r="14" spans="1:7" x14ac:dyDescent="0.4">
      <c r="A14" s="1">
        <v>43919</v>
      </c>
      <c r="B14" t="s">
        <v>271</v>
      </c>
      <c r="C14">
        <v>13</v>
      </c>
      <c r="D14">
        <v>132</v>
      </c>
      <c r="E14">
        <v>166</v>
      </c>
      <c r="F14">
        <v>199</v>
      </c>
      <c r="G14">
        <v>194</v>
      </c>
    </row>
    <row r="15" spans="1:7" x14ac:dyDescent="0.4">
      <c r="A15" s="1">
        <v>43926</v>
      </c>
      <c r="B15" t="s">
        <v>271</v>
      </c>
      <c r="C15">
        <v>14</v>
      </c>
      <c r="D15">
        <v>131</v>
      </c>
      <c r="E15">
        <v>165</v>
      </c>
      <c r="F15">
        <v>198</v>
      </c>
      <c r="G15">
        <v>177.1</v>
      </c>
    </row>
    <row r="16" spans="1:7" x14ac:dyDescent="0.4">
      <c r="A16" s="1">
        <v>43933</v>
      </c>
      <c r="B16" t="s">
        <v>271</v>
      </c>
      <c r="C16">
        <v>15</v>
      </c>
      <c r="D16">
        <v>130</v>
      </c>
      <c r="E16">
        <v>163</v>
      </c>
      <c r="F16">
        <v>196</v>
      </c>
      <c r="G16">
        <v>178.8</v>
      </c>
    </row>
    <row r="17" spans="1:7" x14ac:dyDescent="0.4">
      <c r="A17" s="1">
        <v>43940</v>
      </c>
      <c r="B17" t="s">
        <v>271</v>
      </c>
      <c r="C17">
        <v>16</v>
      </c>
      <c r="D17">
        <v>129</v>
      </c>
      <c r="E17">
        <v>162</v>
      </c>
      <c r="F17">
        <v>195</v>
      </c>
      <c r="G17">
        <v>183.4</v>
      </c>
    </row>
    <row r="18" spans="1:7" x14ac:dyDescent="0.4">
      <c r="A18" s="1">
        <v>43947</v>
      </c>
      <c r="B18" t="s">
        <v>271</v>
      </c>
      <c r="C18">
        <v>17</v>
      </c>
      <c r="D18">
        <v>128</v>
      </c>
      <c r="E18">
        <v>161</v>
      </c>
      <c r="F18">
        <v>194</v>
      </c>
      <c r="G18">
        <v>195.9</v>
      </c>
    </row>
    <row r="19" spans="1:7" x14ac:dyDescent="0.4">
      <c r="A19" s="1">
        <v>43954</v>
      </c>
      <c r="B19" t="s">
        <v>271</v>
      </c>
      <c r="C19">
        <v>18</v>
      </c>
      <c r="D19">
        <v>127</v>
      </c>
      <c r="E19">
        <v>160</v>
      </c>
      <c r="F19">
        <v>193</v>
      </c>
      <c r="G19">
        <v>126.6</v>
      </c>
    </row>
    <row r="20" spans="1:7" x14ac:dyDescent="0.4">
      <c r="A20" s="1">
        <v>43961</v>
      </c>
      <c r="B20" t="s">
        <v>271</v>
      </c>
      <c r="C20">
        <v>19</v>
      </c>
      <c r="D20">
        <v>127</v>
      </c>
      <c r="E20">
        <v>159</v>
      </c>
      <c r="F20">
        <v>192</v>
      </c>
    </row>
    <row r="21" spans="1:7" x14ac:dyDescent="0.4">
      <c r="A21" s="1">
        <v>43968</v>
      </c>
      <c r="B21" t="s">
        <v>271</v>
      </c>
      <c r="C21">
        <v>20</v>
      </c>
      <c r="D21">
        <v>126</v>
      </c>
      <c r="E21">
        <v>158</v>
      </c>
      <c r="F21">
        <v>191</v>
      </c>
    </row>
    <row r="22" spans="1:7" x14ac:dyDescent="0.4">
      <c r="A22" s="1">
        <v>43975</v>
      </c>
      <c r="B22" t="s">
        <v>271</v>
      </c>
      <c r="C22">
        <v>21</v>
      </c>
      <c r="D22">
        <v>125</v>
      </c>
      <c r="E22">
        <v>157</v>
      </c>
      <c r="F22">
        <v>190</v>
      </c>
    </row>
    <row r="23" spans="1:7" x14ac:dyDescent="0.4">
      <c r="A23" s="1">
        <v>43982</v>
      </c>
      <c r="B23" t="s">
        <v>271</v>
      </c>
      <c r="C23">
        <v>22</v>
      </c>
      <c r="D23">
        <v>125</v>
      </c>
      <c r="E23">
        <v>157</v>
      </c>
      <c r="F23">
        <v>189</v>
      </c>
    </row>
    <row r="24" spans="1:7" x14ac:dyDescent="0.4">
      <c r="A24" s="1">
        <v>43989</v>
      </c>
      <c r="B24" t="s">
        <v>271</v>
      </c>
      <c r="C24">
        <v>23</v>
      </c>
      <c r="D24">
        <v>125</v>
      </c>
      <c r="E24">
        <v>157</v>
      </c>
      <c r="F24">
        <v>189</v>
      </c>
    </row>
    <row r="25" spans="1:7" x14ac:dyDescent="0.4">
      <c r="A25" s="1">
        <v>43996</v>
      </c>
      <c r="B25" t="s">
        <v>271</v>
      </c>
      <c r="C25">
        <v>24</v>
      </c>
      <c r="D25">
        <v>125</v>
      </c>
      <c r="E25">
        <v>157</v>
      </c>
      <c r="F25">
        <v>189</v>
      </c>
    </row>
    <row r="26" spans="1:7" x14ac:dyDescent="0.4">
      <c r="A26" s="1">
        <v>44003</v>
      </c>
      <c r="B26" t="s">
        <v>271</v>
      </c>
      <c r="C26">
        <v>25</v>
      </c>
      <c r="D26">
        <v>124</v>
      </c>
      <c r="E26">
        <v>157</v>
      </c>
      <c r="F26">
        <v>189</v>
      </c>
    </row>
    <row r="27" spans="1:7" x14ac:dyDescent="0.4">
      <c r="A27" s="1">
        <v>44010</v>
      </c>
      <c r="B27" t="s">
        <v>271</v>
      </c>
      <c r="C27">
        <v>26</v>
      </c>
      <c r="D27">
        <v>124</v>
      </c>
      <c r="E27">
        <v>157</v>
      </c>
      <c r="F27">
        <v>189</v>
      </c>
    </row>
    <row r="28" spans="1:7" x14ac:dyDescent="0.4">
      <c r="A28" s="1">
        <v>44017</v>
      </c>
      <c r="B28" t="s">
        <v>271</v>
      </c>
      <c r="C28">
        <v>27</v>
      </c>
      <c r="D28">
        <v>124</v>
      </c>
      <c r="E28">
        <v>157</v>
      </c>
      <c r="F28">
        <v>189</v>
      </c>
    </row>
    <row r="29" spans="1:7" x14ac:dyDescent="0.4">
      <c r="A29" s="1">
        <v>44024</v>
      </c>
      <c r="B29" t="s">
        <v>271</v>
      </c>
      <c r="C29">
        <v>28</v>
      </c>
      <c r="D29">
        <v>124</v>
      </c>
      <c r="E29">
        <v>157</v>
      </c>
      <c r="F29">
        <v>189</v>
      </c>
    </row>
    <row r="30" spans="1:7" x14ac:dyDescent="0.4">
      <c r="A30" s="1">
        <v>44031</v>
      </c>
      <c r="B30" t="s">
        <v>271</v>
      </c>
      <c r="C30">
        <v>29</v>
      </c>
      <c r="D30">
        <v>124</v>
      </c>
      <c r="E30">
        <v>157</v>
      </c>
      <c r="F30">
        <v>189</v>
      </c>
    </row>
    <row r="31" spans="1:7" x14ac:dyDescent="0.4">
      <c r="A31" s="1">
        <v>44038</v>
      </c>
      <c r="B31" t="s">
        <v>271</v>
      </c>
      <c r="C31">
        <v>30</v>
      </c>
      <c r="D31">
        <v>124</v>
      </c>
      <c r="E31">
        <v>156</v>
      </c>
      <c r="F31">
        <v>188</v>
      </c>
    </row>
    <row r="32" spans="1:7" x14ac:dyDescent="0.4">
      <c r="A32" s="1">
        <v>44045</v>
      </c>
      <c r="B32" t="s">
        <v>271</v>
      </c>
      <c r="C32">
        <v>31</v>
      </c>
      <c r="D32">
        <v>124</v>
      </c>
      <c r="E32">
        <v>156</v>
      </c>
      <c r="F32">
        <v>188</v>
      </c>
    </row>
    <row r="33" spans="1:6" x14ac:dyDescent="0.4">
      <c r="A33" s="1">
        <v>44052</v>
      </c>
      <c r="B33" t="s">
        <v>271</v>
      </c>
      <c r="C33">
        <v>32</v>
      </c>
      <c r="D33">
        <v>123</v>
      </c>
      <c r="E33">
        <v>156</v>
      </c>
      <c r="F33">
        <v>188</v>
      </c>
    </row>
    <row r="34" spans="1:6" x14ac:dyDescent="0.4">
      <c r="A34" s="1">
        <v>44059</v>
      </c>
      <c r="B34" t="s">
        <v>271</v>
      </c>
      <c r="C34">
        <v>33</v>
      </c>
      <c r="D34">
        <v>123</v>
      </c>
      <c r="E34">
        <v>155</v>
      </c>
      <c r="F34">
        <v>187</v>
      </c>
    </row>
    <row r="35" spans="1:6" x14ac:dyDescent="0.4">
      <c r="A35" s="1">
        <v>44066</v>
      </c>
      <c r="B35" t="s">
        <v>271</v>
      </c>
      <c r="C35">
        <v>34</v>
      </c>
      <c r="D35">
        <v>123</v>
      </c>
      <c r="E35">
        <v>155</v>
      </c>
      <c r="F35">
        <v>187</v>
      </c>
    </row>
    <row r="36" spans="1:6" x14ac:dyDescent="0.4">
      <c r="A36" s="1">
        <v>44073</v>
      </c>
      <c r="B36" t="s">
        <v>271</v>
      </c>
      <c r="C36">
        <v>35</v>
      </c>
      <c r="D36">
        <v>123</v>
      </c>
      <c r="E36">
        <v>155</v>
      </c>
      <c r="F36">
        <v>188</v>
      </c>
    </row>
    <row r="37" spans="1:6" x14ac:dyDescent="0.4">
      <c r="A37" s="1">
        <v>44080</v>
      </c>
      <c r="B37" t="s">
        <v>271</v>
      </c>
      <c r="C37">
        <v>36</v>
      </c>
      <c r="D37">
        <v>124</v>
      </c>
      <c r="E37">
        <v>156</v>
      </c>
      <c r="F37">
        <v>188</v>
      </c>
    </row>
    <row r="38" spans="1:6" x14ac:dyDescent="0.4">
      <c r="A38" s="1">
        <v>44087</v>
      </c>
      <c r="B38" t="s">
        <v>271</v>
      </c>
      <c r="C38">
        <v>37</v>
      </c>
      <c r="D38">
        <v>124</v>
      </c>
      <c r="E38">
        <v>156</v>
      </c>
      <c r="F38">
        <v>188</v>
      </c>
    </row>
    <row r="39" spans="1:6" x14ac:dyDescent="0.4">
      <c r="A39" s="1">
        <v>44094</v>
      </c>
      <c r="B39" t="s">
        <v>271</v>
      </c>
      <c r="C39">
        <v>38</v>
      </c>
      <c r="D39">
        <v>124</v>
      </c>
      <c r="E39">
        <v>156</v>
      </c>
      <c r="F39">
        <v>189</v>
      </c>
    </row>
    <row r="40" spans="1:6" x14ac:dyDescent="0.4">
      <c r="A40" s="1">
        <v>44101</v>
      </c>
      <c r="B40" t="s">
        <v>271</v>
      </c>
      <c r="C40">
        <v>39</v>
      </c>
      <c r="D40">
        <v>125</v>
      </c>
      <c r="E40">
        <v>157</v>
      </c>
      <c r="F40">
        <v>189</v>
      </c>
    </row>
    <row r="41" spans="1:6" x14ac:dyDescent="0.4">
      <c r="A41" s="1">
        <v>44108</v>
      </c>
      <c r="B41" t="s">
        <v>271</v>
      </c>
      <c r="C41">
        <v>40</v>
      </c>
      <c r="D41">
        <v>125</v>
      </c>
      <c r="E41">
        <v>157</v>
      </c>
      <c r="F41">
        <v>190</v>
      </c>
    </row>
    <row r="42" spans="1:6" x14ac:dyDescent="0.4">
      <c r="A42" s="1">
        <v>44115</v>
      </c>
      <c r="B42" t="s">
        <v>271</v>
      </c>
      <c r="C42">
        <v>41</v>
      </c>
      <c r="D42">
        <v>125</v>
      </c>
      <c r="E42">
        <v>158</v>
      </c>
      <c r="F42">
        <v>190</v>
      </c>
    </row>
    <row r="43" spans="1:6" x14ac:dyDescent="0.4">
      <c r="A43" s="1">
        <v>44122</v>
      </c>
      <c r="B43" t="s">
        <v>271</v>
      </c>
      <c r="C43">
        <v>42</v>
      </c>
      <c r="D43">
        <v>126</v>
      </c>
      <c r="E43">
        <v>158</v>
      </c>
      <c r="F43">
        <v>190</v>
      </c>
    </row>
    <row r="44" spans="1:6" x14ac:dyDescent="0.4">
      <c r="A44" s="1">
        <v>44129</v>
      </c>
      <c r="B44" t="s">
        <v>271</v>
      </c>
      <c r="C44">
        <v>43</v>
      </c>
      <c r="D44">
        <v>126</v>
      </c>
      <c r="E44">
        <v>158</v>
      </c>
      <c r="F44">
        <v>191</v>
      </c>
    </row>
    <row r="45" spans="1:6" x14ac:dyDescent="0.4">
      <c r="A45" s="1">
        <v>44136</v>
      </c>
      <c r="B45" t="s">
        <v>271</v>
      </c>
      <c r="C45">
        <v>44</v>
      </c>
      <c r="D45">
        <v>126</v>
      </c>
      <c r="E45">
        <v>158</v>
      </c>
      <c r="F45">
        <v>191</v>
      </c>
    </row>
    <row r="46" spans="1:6" x14ac:dyDescent="0.4">
      <c r="A46" s="1">
        <v>44143</v>
      </c>
      <c r="B46" t="s">
        <v>271</v>
      </c>
      <c r="C46">
        <v>45</v>
      </c>
      <c r="D46">
        <v>126</v>
      </c>
      <c r="E46">
        <v>159</v>
      </c>
      <c r="F46">
        <v>191</v>
      </c>
    </row>
    <row r="47" spans="1:6" x14ac:dyDescent="0.4">
      <c r="A47" s="1">
        <v>44150</v>
      </c>
      <c r="B47" t="s">
        <v>271</v>
      </c>
      <c r="C47">
        <v>46</v>
      </c>
      <c r="D47">
        <v>126</v>
      </c>
      <c r="E47">
        <v>159</v>
      </c>
      <c r="F47">
        <v>191</v>
      </c>
    </row>
    <row r="48" spans="1:6" x14ac:dyDescent="0.4">
      <c r="A48" s="1">
        <v>44157</v>
      </c>
      <c r="B48" t="s">
        <v>271</v>
      </c>
      <c r="C48">
        <v>47</v>
      </c>
      <c r="D48">
        <v>127</v>
      </c>
      <c r="E48">
        <v>159</v>
      </c>
      <c r="F48">
        <v>192</v>
      </c>
    </row>
    <row r="49" spans="1:7" x14ac:dyDescent="0.4">
      <c r="A49" s="1">
        <v>44164</v>
      </c>
      <c r="B49" t="s">
        <v>271</v>
      </c>
      <c r="C49">
        <v>48</v>
      </c>
      <c r="D49">
        <v>127</v>
      </c>
      <c r="E49">
        <v>160</v>
      </c>
      <c r="F49">
        <v>192</v>
      </c>
    </row>
    <row r="50" spans="1:7" x14ac:dyDescent="0.4">
      <c r="A50" s="1">
        <v>44171</v>
      </c>
      <c r="B50" t="s">
        <v>271</v>
      </c>
      <c r="C50">
        <v>49</v>
      </c>
      <c r="D50">
        <v>128</v>
      </c>
      <c r="E50">
        <v>160</v>
      </c>
      <c r="F50">
        <v>193</v>
      </c>
    </row>
    <row r="51" spans="1:7" x14ac:dyDescent="0.4">
      <c r="A51" s="1">
        <v>44178</v>
      </c>
      <c r="B51" t="s">
        <v>271</v>
      </c>
      <c r="C51">
        <v>50</v>
      </c>
      <c r="D51">
        <v>128</v>
      </c>
      <c r="E51">
        <v>161</v>
      </c>
      <c r="F51">
        <v>193</v>
      </c>
    </row>
    <row r="52" spans="1:7" x14ac:dyDescent="0.4">
      <c r="A52" s="1">
        <v>44185</v>
      </c>
      <c r="B52" t="s">
        <v>271</v>
      </c>
      <c r="C52">
        <v>51</v>
      </c>
      <c r="D52">
        <v>128</v>
      </c>
      <c r="E52">
        <v>161</v>
      </c>
      <c r="F52">
        <v>194</v>
      </c>
    </row>
    <row r="53" spans="1:7" x14ac:dyDescent="0.4">
      <c r="A53" s="1">
        <v>44192</v>
      </c>
      <c r="B53" t="s">
        <v>271</v>
      </c>
      <c r="C53">
        <v>52</v>
      </c>
      <c r="D53">
        <v>129</v>
      </c>
      <c r="E53">
        <v>162</v>
      </c>
      <c r="F53">
        <v>194</v>
      </c>
    </row>
    <row r="54" spans="1:7" x14ac:dyDescent="0.4">
      <c r="A54" s="1">
        <v>44199</v>
      </c>
      <c r="B54" t="s">
        <v>271</v>
      </c>
      <c r="C54">
        <v>53</v>
      </c>
      <c r="D54">
        <v>129</v>
      </c>
      <c r="E54">
        <v>162</v>
      </c>
      <c r="F54">
        <v>195</v>
      </c>
    </row>
    <row r="55" spans="1:7" x14ac:dyDescent="0.4">
      <c r="A55" s="1">
        <v>43835</v>
      </c>
      <c r="B55" t="s">
        <v>272</v>
      </c>
      <c r="C55">
        <v>1</v>
      </c>
      <c r="D55">
        <v>1161</v>
      </c>
      <c r="E55">
        <v>1252</v>
      </c>
      <c r="F55">
        <v>1343</v>
      </c>
      <c r="G55">
        <v>1151</v>
      </c>
    </row>
    <row r="56" spans="1:7" x14ac:dyDescent="0.4">
      <c r="A56" s="1">
        <v>43842</v>
      </c>
      <c r="B56" t="s">
        <v>272</v>
      </c>
      <c r="C56">
        <v>2</v>
      </c>
      <c r="D56">
        <v>1166</v>
      </c>
      <c r="E56">
        <v>1257</v>
      </c>
      <c r="F56">
        <v>1348</v>
      </c>
      <c r="G56">
        <v>1181</v>
      </c>
    </row>
    <row r="57" spans="1:7" x14ac:dyDescent="0.4">
      <c r="A57" s="1">
        <v>43849</v>
      </c>
      <c r="B57" t="s">
        <v>272</v>
      </c>
      <c r="C57">
        <v>3</v>
      </c>
      <c r="D57">
        <v>1171</v>
      </c>
      <c r="E57">
        <v>1262</v>
      </c>
      <c r="F57">
        <v>1354</v>
      </c>
      <c r="G57">
        <v>1205</v>
      </c>
    </row>
    <row r="58" spans="1:7" x14ac:dyDescent="0.4">
      <c r="A58" s="1">
        <v>43856</v>
      </c>
      <c r="B58" t="s">
        <v>272</v>
      </c>
      <c r="C58">
        <v>4</v>
      </c>
      <c r="D58">
        <v>1176</v>
      </c>
      <c r="E58">
        <v>1267</v>
      </c>
      <c r="F58">
        <v>1359</v>
      </c>
      <c r="G58">
        <v>1216</v>
      </c>
    </row>
    <row r="59" spans="1:7" x14ac:dyDescent="0.4">
      <c r="A59" s="1">
        <v>43863</v>
      </c>
      <c r="B59" t="s">
        <v>272</v>
      </c>
      <c r="C59">
        <v>5</v>
      </c>
      <c r="D59">
        <v>1180</v>
      </c>
      <c r="E59">
        <v>1272</v>
      </c>
      <c r="F59">
        <v>1364</v>
      </c>
      <c r="G59">
        <v>1246</v>
      </c>
    </row>
    <row r="60" spans="1:7" x14ac:dyDescent="0.4">
      <c r="A60" s="1">
        <v>43870</v>
      </c>
      <c r="B60" t="s">
        <v>272</v>
      </c>
      <c r="C60">
        <v>6</v>
      </c>
      <c r="D60">
        <v>1185</v>
      </c>
      <c r="E60">
        <v>1277</v>
      </c>
      <c r="F60">
        <v>1369</v>
      </c>
      <c r="G60">
        <v>1177</v>
      </c>
    </row>
    <row r="61" spans="1:7" x14ac:dyDescent="0.4">
      <c r="A61" s="1">
        <v>43877</v>
      </c>
      <c r="B61" t="s">
        <v>272</v>
      </c>
      <c r="C61">
        <v>7</v>
      </c>
      <c r="D61">
        <v>1187</v>
      </c>
      <c r="E61">
        <v>1279</v>
      </c>
      <c r="F61">
        <v>1371</v>
      </c>
      <c r="G61">
        <v>1198</v>
      </c>
    </row>
    <row r="62" spans="1:7" x14ac:dyDescent="0.4">
      <c r="A62" s="1">
        <v>43884</v>
      </c>
      <c r="B62" t="s">
        <v>272</v>
      </c>
      <c r="C62">
        <v>8</v>
      </c>
      <c r="D62">
        <v>1179</v>
      </c>
      <c r="E62">
        <v>1271</v>
      </c>
      <c r="F62">
        <v>1363</v>
      </c>
      <c r="G62">
        <v>1157</v>
      </c>
    </row>
    <row r="63" spans="1:7" x14ac:dyDescent="0.4">
      <c r="A63" s="1">
        <v>43891</v>
      </c>
      <c r="B63" t="s">
        <v>272</v>
      </c>
      <c r="C63">
        <v>9</v>
      </c>
      <c r="D63">
        <v>1172</v>
      </c>
      <c r="E63">
        <v>1263</v>
      </c>
      <c r="F63">
        <v>1355</v>
      </c>
      <c r="G63">
        <v>1145</v>
      </c>
    </row>
    <row r="64" spans="1:7" x14ac:dyDescent="0.4">
      <c r="A64" s="1">
        <v>43898</v>
      </c>
      <c r="B64" t="s">
        <v>272</v>
      </c>
      <c r="C64">
        <v>10</v>
      </c>
      <c r="D64">
        <v>1153</v>
      </c>
      <c r="E64">
        <v>1243</v>
      </c>
      <c r="F64">
        <v>1334</v>
      </c>
      <c r="G64">
        <v>1165</v>
      </c>
    </row>
    <row r="65" spans="1:7" x14ac:dyDescent="0.4">
      <c r="A65" s="1">
        <v>43905</v>
      </c>
      <c r="B65" t="s">
        <v>272</v>
      </c>
      <c r="C65">
        <v>11</v>
      </c>
      <c r="D65">
        <v>1134</v>
      </c>
      <c r="E65">
        <v>1224</v>
      </c>
      <c r="F65">
        <v>1314</v>
      </c>
      <c r="G65">
        <v>1212</v>
      </c>
    </row>
    <row r="66" spans="1:7" x14ac:dyDescent="0.4">
      <c r="A66" s="1">
        <v>43912</v>
      </c>
      <c r="B66" t="s">
        <v>272</v>
      </c>
      <c r="C66">
        <v>12</v>
      </c>
      <c r="D66">
        <v>1110</v>
      </c>
      <c r="E66">
        <v>1199</v>
      </c>
      <c r="F66">
        <v>1289</v>
      </c>
      <c r="G66">
        <v>1310</v>
      </c>
    </row>
    <row r="67" spans="1:7" x14ac:dyDescent="0.4">
      <c r="A67" s="1">
        <v>43919</v>
      </c>
      <c r="B67" t="s">
        <v>272</v>
      </c>
      <c r="C67">
        <v>13</v>
      </c>
      <c r="D67">
        <v>1086</v>
      </c>
      <c r="E67">
        <v>1175</v>
      </c>
      <c r="F67">
        <v>1263</v>
      </c>
      <c r="G67">
        <v>1387</v>
      </c>
    </row>
    <row r="68" spans="1:7" x14ac:dyDescent="0.4">
      <c r="A68" s="1">
        <v>43926</v>
      </c>
      <c r="B68" t="s">
        <v>272</v>
      </c>
      <c r="C68">
        <v>14</v>
      </c>
      <c r="D68">
        <v>1065</v>
      </c>
      <c r="E68">
        <v>1153</v>
      </c>
      <c r="F68">
        <v>1240</v>
      </c>
      <c r="G68">
        <v>1666.5</v>
      </c>
    </row>
    <row r="69" spans="1:7" x14ac:dyDescent="0.4">
      <c r="A69" s="1">
        <v>43933</v>
      </c>
      <c r="B69" t="s">
        <v>272</v>
      </c>
      <c r="C69">
        <v>15</v>
      </c>
      <c r="D69">
        <v>1046</v>
      </c>
      <c r="E69">
        <v>1133</v>
      </c>
      <c r="F69">
        <v>1219</v>
      </c>
      <c r="G69">
        <v>1459.7</v>
      </c>
    </row>
    <row r="70" spans="1:7" x14ac:dyDescent="0.4">
      <c r="A70" s="1">
        <v>43940</v>
      </c>
      <c r="B70" t="s">
        <v>272</v>
      </c>
      <c r="C70">
        <v>16</v>
      </c>
      <c r="D70">
        <v>1026</v>
      </c>
      <c r="E70">
        <v>1112</v>
      </c>
      <c r="F70">
        <v>1198</v>
      </c>
      <c r="G70">
        <v>1384</v>
      </c>
    </row>
    <row r="71" spans="1:7" x14ac:dyDescent="0.4">
      <c r="A71" s="1">
        <v>43947</v>
      </c>
      <c r="B71" t="s">
        <v>272</v>
      </c>
      <c r="C71">
        <v>17</v>
      </c>
      <c r="D71">
        <v>1010</v>
      </c>
      <c r="E71">
        <v>1095</v>
      </c>
      <c r="F71">
        <v>1180</v>
      </c>
      <c r="G71">
        <v>1191.4000000000001</v>
      </c>
    </row>
    <row r="72" spans="1:7" x14ac:dyDescent="0.4">
      <c r="A72" s="1">
        <v>43954</v>
      </c>
      <c r="B72" t="s">
        <v>272</v>
      </c>
      <c r="C72">
        <v>18</v>
      </c>
      <c r="D72">
        <v>994</v>
      </c>
      <c r="E72">
        <v>1078</v>
      </c>
      <c r="F72">
        <v>1163</v>
      </c>
      <c r="G72">
        <v>1152.2</v>
      </c>
    </row>
    <row r="73" spans="1:7" x14ac:dyDescent="0.4">
      <c r="A73" s="1">
        <v>43961</v>
      </c>
      <c r="B73" t="s">
        <v>272</v>
      </c>
      <c r="C73">
        <v>19</v>
      </c>
      <c r="D73">
        <v>981</v>
      </c>
      <c r="E73">
        <v>1065</v>
      </c>
      <c r="F73">
        <v>1149</v>
      </c>
    </row>
    <row r="74" spans="1:7" x14ac:dyDescent="0.4">
      <c r="A74" s="1">
        <v>43968</v>
      </c>
      <c r="B74" t="s">
        <v>272</v>
      </c>
      <c r="C74">
        <v>20</v>
      </c>
      <c r="D74">
        <v>969</v>
      </c>
      <c r="E74">
        <v>1052</v>
      </c>
      <c r="F74">
        <v>1136</v>
      </c>
    </row>
    <row r="75" spans="1:7" x14ac:dyDescent="0.4">
      <c r="A75" s="1">
        <v>43975</v>
      </c>
      <c r="B75" t="s">
        <v>272</v>
      </c>
      <c r="C75">
        <v>21</v>
      </c>
      <c r="D75">
        <v>959</v>
      </c>
      <c r="E75">
        <v>1042</v>
      </c>
      <c r="F75">
        <v>1126</v>
      </c>
    </row>
    <row r="76" spans="1:7" x14ac:dyDescent="0.4">
      <c r="A76" s="1">
        <v>43982</v>
      </c>
      <c r="B76" t="s">
        <v>272</v>
      </c>
      <c r="C76">
        <v>22</v>
      </c>
      <c r="D76">
        <v>956</v>
      </c>
      <c r="E76">
        <v>1039</v>
      </c>
      <c r="F76">
        <v>1122</v>
      </c>
    </row>
    <row r="77" spans="1:7" x14ac:dyDescent="0.4">
      <c r="A77" s="1">
        <v>43989</v>
      </c>
      <c r="B77" t="s">
        <v>272</v>
      </c>
      <c r="C77">
        <v>23</v>
      </c>
      <c r="D77">
        <v>952</v>
      </c>
      <c r="E77">
        <v>1035</v>
      </c>
      <c r="F77">
        <v>1118</v>
      </c>
    </row>
    <row r="78" spans="1:7" x14ac:dyDescent="0.4">
      <c r="A78" s="1">
        <v>43996</v>
      </c>
      <c r="B78" t="s">
        <v>272</v>
      </c>
      <c r="C78">
        <v>24</v>
      </c>
      <c r="D78">
        <v>950</v>
      </c>
      <c r="E78">
        <v>1033</v>
      </c>
      <c r="F78">
        <v>1115</v>
      </c>
    </row>
    <row r="79" spans="1:7" x14ac:dyDescent="0.4">
      <c r="A79" s="1">
        <v>44003</v>
      </c>
      <c r="B79" t="s">
        <v>272</v>
      </c>
      <c r="C79">
        <v>25</v>
      </c>
      <c r="D79">
        <v>952</v>
      </c>
      <c r="E79">
        <v>1035</v>
      </c>
      <c r="F79">
        <v>1117</v>
      </c>
    </row>
    <row r="80" spans="1:7" x14ac:dyDescent="0.4">
      <c r="A80" s="1">
        <v>44010</v>
      </c>
      <c r="B80" t="s">
        <v>272</v>
      </c>
      <c r="C80">
        <v>26</v>
      </c>
      <c r="D80">
        <v>953</v>
      </c>
      <c r="E80">
        <v>1036</v>
      </c>
      <c r="F80">
        <v>1119</v>
      </c>
    </row>
    <row r="81" spans="1:6" x14ac:dyDescent="0.4">
      <c r="A81" s="1">
        <v>44017</v>
      </c>
      <c r="B81" t="s">
        <v>272</v>
      </c>
      <c r="C81">
        <v>27</v>
      </c>
      <c r="D81">
        <v>956</v>
      </c>
      <c r="E81">
        <v>1039</v>
      </c>
      <c r="F81">
        <v>1122</v>
      </c>
    </row>
    <row r="82" spans="1:6" x14ac:dyDescent="0.4">
      <c r="A82" s="1">
        <v>44024</v>
      </c>
      <c r="B82" t="s">
        <v>272</v>
      </c>
      <c r="C82">
        <v>28</v>
      </c>
      <c r="D82">
        <v>956</v>
      </c>
      <c r="E82">
        <v>1039</v>
      </c>
      <c r="F82">
        <v>1122</v>
      </c>
    </row>
    <row r="83" spans="1:6" x14ac:dyDescent="0.4">
      <c r="A83" s="1">
        <v>44031</v>
      </c>
      <c r="B83" t="s">
        <v>272</v>
      </c>
      <c r="C83">
        <v>29</v>
      </c>
      <c r="D83">
        <v>956</v>
      </c>
      <c r="E83">
        <v>1039</v>
      </c>
      <c r="F83">
        <v>1122</v>
      </c>
    </row>
    <row r="84" spans="1:6" x14ac:dyDescent="0.4">
      <c r="A84" s="1">
        <v>44038</v>
      </c>
      <c r="B84" t="s">
        <v>272</v>
      </c>
      <c r="C84">
        <v>30</v>
      </c>
      <c r="D84">
        <v>955</v>
      </c>
      <c r="E84">
        <v>1038</v>
      </c>
      <c r="F84">
        <v>1121</v>
      </c>
    </row>
    <row r="85" spans="1:6" x14ac:dyDescent="0.4">
      <c r="A85" s="1">
        <v>44045</v>
      </c>
      <c r="B85" t="s">
        <v>272</v>
      </c>
      <c r="C85">
        <v>31</v>
      </c>
      <c r="D85">
        <v>954</v>
      </c>
      <c r="E85">
        <v>1037</v>
      </c>
      <c r="F85">
        <v>1120</v>
      </c>
    </row>
    <row r="86" spans="1:6" x14ac:dyDescent="0.4">
      <c r="A86" s="1">
        <v>44052</v>
      </c>
      <c r="B86" t="s">
        <v>272</v>
      </c>
      <c r="C86">
        <v>32</v>
      </c>
      <c r="D86">
        <v>953</v>
      </c>
      <c r="E86">
        <v>1036</v>
      </c>
      <c r="F86">
        <v>1119</v>
      </c>
    </row>
    <row r="87" spans="1:6" x14ac:dyDescent="0.4">
      <c r="A87" s="1">
        <v>44059</v>
      </c>
      <c r="B87" t="s">
        <v>272</v>
      </c>
      <c r="C87">
        <v>33</v>
      </c>
      <c r="D87">
        <v>952</v>
      </c>
      <c r="E87">
        <v>1035</v>
      </c>
      <c r="F87">
        <v>1118</v>
      </c>
    </row>
    <row r="88" spans="1:6" x14ac:dyDescent="0.4">
      <c r="A88" s="1">
        <v>44066</v>
      </c>
      <c r="B88" t="s">
        <v>272</v>
      </c>
      <c r="C88">
        <v>34</v>
      </c>
      <c r="D88">
        <v>953</v>
      </c>
      <c r="E88">
        <v>1036</v>
      </c>
      <c r="F88">
        <v>1119</v>
      </c>
    </row>
    <row r="89" spans="1:6" x14ac:dyDescent="0.4">
      <c r="A89" s="1">
        <v>44073</v>
      </c>
      <c r="B89" t="s">
        <v>272</v>
      </c>
      <c r="C89">
        <v>35</v>
      </c>
      <c r="D89">
        <v>959</v>
      </c>
      <c r="E89">
        <v>1042</v>
      </c>
      <c r="F89">
        <v>1126</v>
      </c>
    </row>
    <row r="90" spans="1:6" x14ac:dyDescent="0.4">
      <c r="A90" s="1">
        <v>44080</v>
      </c>
      <c r="B90" t="s">
        <v>272</v>
      </c>
      <c r="C90">
        <v>36</v>
      </c>
      <c r="D90">
        <v>965</v>
      </c>
      <c r="E90">
        <v>1048</v>
      </c>
      <c r="F90">
        <v>1132</v>
      </c>
    </row>
    <row r="91" spans="1:6" x14ac:dyDescent="0.4">
      <c r="A91" s="1">
        <v>44087</v>
      </c>
      <c r="B91" t="s">
        <v>272</v>
      </c>
      <c r="C91">
        <v>37</v>
      </c>
      <c r="D91">
        <v>973</v>
      </c>
      <c r="E91">
        <v>1056</v>
      </c>
      <c r="F91">
        <v>1140</v>
      </c>
    </row>
    <row r="92" spans="1:6" x14ac:dyDescent="0.4">
      <c r="A92" s="1">
        <v>44094</v>
      </c>
      <c r="B92" t="s">
        <v>272</v>
      </c>
      <c r="C92">
        <v>38</v>
      </c>
      <c r="D92">
        <v>982</v>
      </c>
      <c r="E92">
        <v>1067</v>
      </c>
      <c r="F92">
        <v>1151</v>
      </c>
    </row>
    <row r="93" spans="1:6" x14ac:dyDescent="0.4">
      <c r="A93" s="1">
        <v>44101</v>
      </c>
      <c r="B93" t="s">
        <v>272</v>
      </c>
      <c r="C93">
        <v>39</v>
      </c>
      <c r="D93">
        <v>992</v>
      </c>
      <c r="E93">
        <v>1077</v>
      </c>
      <c r="F93">
        <v>1161</v>
      </c>
    </row>
    <row r="94" spans="1:6" x14ac:dyDescent="0.4">
      <c r="A94" s="1">
        <v>44108</v>
      </c>
      <c r="B94" t="s">
        <v>272</v>
      </c>
      <c r="C94">
        <v>40</v>
      </c>
      <c r="D94">
        <v>1002</v>
      </c>
      <c r="E94">
        <v>1087</v>
      </c>
      <c r="F94">
        <v>1172</v>
      </c>
    </row>
    <row r="95" spans="1:6" x14ac:dyDescent="0.4">
      <c r="A95" s="1">
        <v>44115</v>
      </c>
      <c r="B95" t="s">
        <v>272</v>
      </c>
      <c r="C95">
        <v>41</v>
      </c>
      <c r="D95">
        <v>1011</v>
      </c>
      <c r="E95">
        <v>1097</v>
      </c>
      <c r="F95">
        <v>1182</v>
      </c>
    </row>
    <row r="96" spans="1:6" x14ac:dyDescent="0.4">
      <c r="A96" s="1">
        <v>44122</v>
      </c>
      <c r="B96" t="s">
        <v>272</v>
      </c>
      <c r="C96">
        <v>42</v>
      </c>
      <c r="D96">
        <v>1021</v>
      </c>
      <c r="E96">
        <v>1107</v>
      </c>
      <c r="F96">
        <v>1192</v>
      </c>
    </row>
    <row r="97" spans="1:6" x14ac:dyDescent="0.4">
      <c r="A97" s="1">
        <v>44129</v>
      </c>
      <c r="B97" t="s">
        <v>272</v>
      </c>
      <c r="C97">
        <v>43</v>
      </c>
      <c r="D97">
        <v>1029</v>
      </c>
      <c r="E97">
        <v>1115</v>
      </c>
      <c r="F97">
        <v>1201</v>
      </c>
    </row>
    <row r="98" spans="1:6" x14ac:dyDescent="0.4">
      <c r="A98" s="1">
        <v>44136</v>
      </c>
      <c r="B98" t="s">
        <v>272</v>
      </c>
      <c r="C98">
        <v>44</v>
      </c>
      <c r="D98">
        <v>1037</v>
      </c>
      <c r="E98">
        <v>1124</v>
      </c>
      <c r="F98">
        <v>1210</v>
      </c>
    </row>
    <row r="99" spans="1:6" x14ac:dyDescent="0.4">
      <c r="A99" s="1">
        <v>44143</v>
      </c>
      <c r="B99" t="s">
        <v>272</v>
      </c>
      <c r="C99">
        <v>45</v>
      </c>
      <c r="D99">
        <v>1049</v>
      </c>
      <c r="E99">
        <v>1136</v>
      </c>
      <c r="F99">
        <v>1223</v>
      </c>
    </row>
    <row r="100" spans="1:6" x14ac:dyDescent="0.4">
      <c r="A100" s="1">
        <v>44150</v>
      </c>
      <c r="B100" t="s">
        <v>272</v>
      </c>
      <c r="C100">
        <v>46</v>
      </c>
      <c r="D100">
        <v>1061</v>
      </c>
      <c r="E100">
        <v>1148</v>
      </c>
      <c r="F100">
        <v>1235</v>
      </c>
    </row>
    <row r="101" spans="1:6" x14ac:dyDescent="0.4">
      <c r="A101" s="1">
        <v>44157</v>
      </c>
      <c r="B101" t="s">
        <v>272</v>
      </c>
      <c r="C101">
        <v>47</v>
      </c>
      <c r="D101">
        <v>1073</v>
      </c>
      <c r="E101">
        <v>1161</v>
      </c>
      <c r="F101">
        <v>1248</v>
      </c>
    </row>
    <row r="102" spans="1:6" x14ac:dyDescent="0.4">
      <c r="A102" s="1">
        <v>44164</v>
      </c>
      <c r="B102" t="s">
        <v>272</v>
      </c>
      <c r="C102">
        <v>48</v>
      </c>
      <c r="D102">
        <v>1084</v>
      </c>
      <c r="E102">
        <v>1172</v>
      </c>
      <c r="F102">
        <v>1261</v>
      </c>
    </row>
    <row r="103" spans="1:6" x14ac:dyDescent="0.4">
      <c r="A103" s="1">
        <v>44171</v>
      </c>
      <c r="B103" t="s">
        <v>272</v>
      </c>
      <c r="C103">
        <v>49</v>
      </c>
      <c r="D103">
        <v>1096</v>
      </c>
      <c r="E103">
        <v>1184</v>
      </c>
      <c r="F103">
        <v>1273</v>
      </c>
    </row>
    <row r="104" spans="1:6" x14ac:dyDescent="0.4">
      <c r="A104" s="1">
        <v>44178</v>
      </c>
      <c r="B104" t="s">
        <v>272</v>
      </c>
      <c r="C104">
        <v>50</v>
      </c>
      <c r="D104">
        <v>1105</v>
      </c>
      <c r="E104">
        <v>1194</v>
      </c>
      <c r="F104">
        <v>1283</v>
      </c>
    </row>
    <row r="105" spans="1:6" x14ac:dyDescent="0.4">
      <c r="A105" s="1">
        <v>44185</v>
      </c>
      <c r="B105" t="s">
        <v>272</v>
      </c>
      <c r="C105">
        <v>51</v>
      </c>
      <c r="D105">
        <v>1114</v>
      </c>
      <c r="E105">
        <v>1203</v>
      </c>
      <c r="F105">
        <v>1292</v>
      </c>
    </row>
    <row r="106" spans="1:6" x14ac:dyDescent="0.4">
      <c r="A106" s="1">
        <v>44192</v>
      </c>
      <c r="B106" t="s">
        <v>272</v>
      </c>
      <c r="C106">
        <v>52</v>
      </c>
      <c r="D106">
        <v>1122</v>
      </c>
      <c r="E106">
        <v>1212</v>
      </c>
      <c r="F106">
        <v>1302</v>
      </c>
    </row>
    <row r="107" spans="1:6" x14ac:dyDescent="0.4">
      <c r="A107" s="1">
        <v>44199</v>
      </c>
      <c r="B107" t="s">
        <v>272</v>
      </c>
      <c r="C107">
        <v>53</v>
      </c>
      <c r="D107">
        <v>1131</v>
      </c>
      <c r="E107">
        <v>1221</v>
      </c>
      <c r="F107">
        <v>1311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576-67C6-4E98-BF4F-381D9266F5FD}">
  <dimension ref="A1:F107"/>
  <sheetViews>
    <sheetView topLeftCell="A34" zoomScale="110" zoomScaleNormal="110" workbookViewId="0">
      <selection activeCell="E2" sqref="E2"/>
    </sheetView>
  </sheetViews>
  <sheetFormatPr baseColWidth="10" defaultRowHeight="14.6" x14ac:dyDescent="0.4"/>
  <cols>
    <col min="3" max="3" width="11.765625" customWidth="1"/>
    <col min="4" max="4" width="9.84375" customWidth="1"/>
    <col min="5" max="5" width="13.53515625" customWidth="1"/>
    <col min="6" max="6" width="11.3828125" bestFit="1" customWidth="1"/>
  </cols>
  <sheetData>
    <row r="1" spans="1:6" x14ac:dyDescent="0.4">
      <c r="B1" s="1"/>
      <c r="C1" s="5"/>
      <c r="D1" s="5" t="s">
        <v>293</v>
      </c>
      <c r="E1" s="5">
        <v>-10</v>
      </c>
      <c r="F1" s="5" t="s">
        <v>260</v>
      </c>
    </row>
    <row r="2" spans="1:6" x14ac:dyDescent="0.4">
      <c r="C2" s="5"/>
      <c r="D2" s="5" t="s">
        <v>294</v>
      </c>
      <c r="E2" s="6">
        <v>6.2E-2</v>
      </c>
      <c r="F2" s="5">
        <f ca="1">SUM(F7:F102)/COUNT(F7:F102)</f>
        <v>892.09590837837891</v>
      </c>
    </row>
    <row r="3" spans="1:6" x14ac:dyDescent="0.4">
      <c r="C3" s="5"/>
      <c r="D3" s="6"/>
      <c r="E3" s="5"/>
      <c r="F3" s="7"/>
    </row>
    <row r="4" spans="1:6" x14ac:dyDescent="0.4">
      <c r="C4" s="5"/>
      <c r="D4" s="6"/>
      <c r="E4" s="5"/>
      <c r="F4" s="7"/>
    </row>
    <row r="6" spans="1:6" x14ac:dyDescent="0.4">
      <c r="A6" t="s">
        <v>254</v>
      </c>
      <c r="B6" s="1" t="s">
        <v>1</v>
      </c>
      <c r="C6" s="3" t="s">
        <v>382</v>
      </c>
      <c r="D6" s="3" t="s">
        <v>383</v>
      </c>
      <c r="E6" s="3" t="s">
        <v>343</v>
      </c>
      <c r="F6" s="3" t="s">
        <v>260</v>
      </c>
    </row>
    <row r="7" spans="1:6" x14ac:dyDescent="0.4">
      <c r="A7" s="3">
        <v>1</v>
      </c>
      <c r="B7" s="1">
        <v>43886</v>
      </c>
      <c r="C7">
        <f ca="1">IF($A7&lt;&gt;"",_xlfn.NUMBERVALUE(INDIRECT(ADDRESS((ROW(C7)-7)*28+29,5,,,"COVID19"))),"")</f>
        <v>0</v>
      </c>
      <c r="D7">
        <f ca="1">IF($A7&lt;&gt;"",_xlfn.NUMBERVALUE(INDIRECT(ADDRESS((ROW(D7)-7)*28+29,11,,,"COVID19"))),"")</f>
        <v>0</v>
      </c>
      <c r="E7" s="3" t="str">
        <f t="shared" ref="E7:E38" ca="1" si="0">IF(AND(ROW(E7)-6&gt;-$E$1,$A7&lt;&gt;""),INDIRECT(ADDRESS(ROW(E7)+$E$1,3))*$E$2,"")</f>
        <v/>
      </c>
      <c r="F7" s="3" t="str">
        <f t="shared" ref="F7:F14" ca="1" si="1">IF(E7&lt;&gt;"",(D7-E7)^2,"")</f>
        <v/>
      </c>
    </row>
    <row r="8" spans="1:6" x14ac:dyDescent="0.4">
      <c r="A8">
        <f>IF(A7&lt;=MAX(COVID19!A2:A11039)-43886,A7+1,"")</f>
        <v>2</v>
      </c>
      <c r="B8" s="1">
        <f>B7+1</f>
        <v>43887</v>
      </c>
      <c r="C8">
        <f t="shared" ref="C8:C71" ca="1" si="2">IF($A8&lt;&gt;"",_xlfn.NUMBERVALUE(INDIRECT(ADDRESS((ROW(C8)-7)*28+29,5,,,"COVID19"))),"")</f>
        <v>1</v>
      </c>
      <c r="D8">
        <f t="shared" ref="D8:D71" ca="1" si="3">IF($A8&lt;&gt;"",_xlfn.NUMBERVALUE(INDIRECT(ADDRESS((ROW(D8)-7)*28+29,11,,,"COVID19"))),"")</f>
        <v>0</v>
      </c>
      <c r="E8" s="3" t="str">
        <f t="shared" ca="1" si="0"/>
        <v/>
      </c>
      <c r="F8" s="3" t="str">
        <f t="shared" ca="1" si="1"/>
        <v/>
      </c>
    </row>
    <row r="9" spans="1:6" x14ac:dyDescent="0.4">
      <c r="A9">
        <f>IF(A8&lt;=MAX(COVID19!A3:A11040)-43886,A8+1,"")</f>
        <v>3</v>
      </c>
      <c r="B9" s="1">
        <f t="shared" ref="B9:B72" si="4">B8+1</f>
        <v>43888</v>
      </c>
      <c r="C9">
        <f t="shared" ca="1" si="2"/>
        <v>4</v>
      </c>
      <c r="D9">
        <f t="shared" ca="1" si="3"/>
        <v>0</v>
      </c>
      <c r="E9" s="3" t="str">
        <f t="shared" ca="1" si="0"/>
        <v/>
      </c>
      <c r="F9" s="3" t="str">
        <f t="shared" ca="1" si="1"/>
        <v/>
      </c>
    </row>
    <row r="10" spans="1:6" x14ac:dyDescent="0.4">
      <c r="A10">
        <f>IF(A9&lt;=MAX(COVID19!A4:A11041)-43886,A9+1,"")</f>
        <v>4</v>
      </c>
      <c r="B10" s="1">
        <f t="shared" si="4"/>
        <v>43889</v>
      </c>
      <c r="C10">
        <f t="shared" ca="1" si="2"/>
        <v>14</v>
      </c>
      <c r="D10">
        <f t="shared" ca="1" si="3"/>
        <v>0</v>
      </c>
      <c r="E10" s="3" t="str">
        <f t="shared" ca="1" si="0"/>
        <v/>
      </c>
      <c r="F10" s="3" t="str">
        <f t="shared" ca="1" si="1"/>
        <v/>
      </c>
    </row>
    <row r="11" spans="1:6" x14ac:dyDescent="0.4">
      <c r="A11">
        <f>IF(A10&lt;=MAX(COVID19!A5:A11042)-43886,A10+1,"")</f>
        <v>5</v>
      </c>
      <c r="B11" s="1">
        <f t="shared" si="4"/>
        <v>43890</v>
      </c>
      <c r="C11">
        <f t="shared" ca="1" si="2"/>
        <v>28</v>
      </c>
      <c r="D11">
        <f t="shared" ca="1" si="3"/>
        <v>0</v>
      </c>
      <c r="E11" s="3" t="str">
        <f t="shared" ca="1" si="0"/>
        <v/>
      </c>
      <c r="F11" s="3" t="str">
        <f t="shared" ca="1" si="1"/>
        <v/>
      </c>
    </row>
    <row r="12" spans="1:6" x14ac:dyDescent="0.4">
      <c r="A12">
        <f>IF(A11&lt;=MAX(COVID19!A6:A11043)-43886,A11+1,"")</f>
        <v>6</v>
      </c>
      <c r="B12" s="1">
        <f t="shared" si="4"/>
        <v>43891</v>
      </c>
      <c r="C12">
        <f t="shared" ca="1" si="2"/>
        <v>35</v>
      </c>
      <c r="D12">
        <f t="shared" ca="1" si="3"/>
        <v>0</v>
      </c>
      <c r="E12" s="3" t="str">
        <f t="shared" ca="1" si="0"/>
        <v/>
      </c>
      <c r="F12" s="3" t="str">
        <f t="shared" ca="1" si="1"/>
        <v/>
      </c>
    </row>
    <row r="13" spans="1:6" x14ac:dyDescent="0.4">
      <c r="A13">
        <f>IF(A12&lt;=MAX(COVID19!A7:A11044)-43886,A12+1,"")</f>
        <v>7</v>
      </c>
      <c r="B13" s="1">
        <f t="shared" si="4"/>
        <v>43892</v>
      </c>
      <c r="C13">
        <f t="shared" ca="1" si="2"/>
        <v>52</v>
      </c>
      <c r="D13">
        <f t="shared" ca="1" si="3"/>
        <v>0</v>
      </c>
      <c r="E13" s="3" t="str">
        <f t="shared" ca="1" si="0"/>
        <v/>
      </c>
      <c r="F13" s="3" t="str">
        <f t="shared" ca="1" si="1"/>
        <v/>
      </c>
    </row>
    <row r="14" spans="1:6" x14ac:dyDescent="0.4">
      <c r="A14">
        <f>IF(A13&lt;=MAX(COVID19!A8:A11045)-43886,A13+1,"")</f>
        <v>8</v>
      </c>
      <c r="B14" s="1">
        <f t="shared" si="4"/>
        <v>43893</v>
      </c>
      <c r="C14">
        <f t="shared" ca="1" si="2"/>
        <v>76</v>
      </c>
      <c r="D14">
        <f t="shared" ca="1" si="3"/>
        <v>0</v>
      </c>
      <c r="E14" s="3" t="str">
        <f t="shared" ca="1" si="0"/>
        <v/>
      </c>
      <c r="F14" s="3" t="str">
        <f t="shared" ca="1" si="1"/>
        <v/>
      </c>
    </row>
    <row r="15" spans="1:6" x14ac:dyDescent="0.4">
      <c r="A15">
        <f>IF(A14&lt;=MAX(COVID19!A9:A11046)-43886,A14+1,"")</f>
        <v>9</v>
      </c>
      <c r="B15" s="1">
        <f t="shared" si="4"/>
        <v>43894</v>
      </c>
      <c r="C15">
        <f t="shared" ca="1" si="2"/>
        <v>102</v>
      </c>
      <c r="D15">
        <f t="shared" ca="1" si="3"/>
        <v>0</v>
      </c>
      <c r="E15" s="3" t="str">
        <f t="shared" ca="1" si="0"/>
        <v/>
      </c>
      <c r="F15" s="3" t="str">
        <f ca="1">IF(E15&lt;&gt;"",(D15-E15)^2,"")</f>
        <v/>
      </c>
    </row>
    <row r="16" spans="1:6" x14ac:dyDescent="0.4">
      <c r="A16">
        <f>IF(A15&lt;=MAX(COVID19!A10:A11047)-43886,A15+1,"")</f>
        <v>10</v>
      </c>
      <c r="B16" s="1">
        <f t="shared" si="4"/>
        <v>43895</v>
      </c>
      <c r="C16">
        <f t="shared" ca="1" si="2"/>
        <v>162</v>
      </c>
      <c r="D16">
        <f t="shared" ca="1" si="3"/>
        <v>0</v>
      </c>
      <c r="E16" s="3" t="str">
        <f t="shared" ca="1" si="0"/>
        <v/>
      </c>
      <c r="F16" s="3" t="str">
        <f t="shared" ref="F16:F79" ca="1" si="5">IF(E16&lt;&gt;"",(D16-E16)^2,"")</f>
        <v/>
      </c>
    </row>
    <row r="17" spans="1:6" x14ac:dyDescent="0.4">
      <c r="A17">
        <f>IF(A16&lt;=MAX(COVID19!A11:A11048)-43886,A16+1,"")</f>
        <v>11</v>
      </c>
      <c r="B17" s="1">
        <f t="shared" si="4"/>
        <v>43896</v>
      </c>
      <c r="C17">
        <f t="shared" ca="1" si="2"/>
        <v>221</v>
      </c>
      <c r="D17">
        <f t="shared" ca="1" si="3"/>
        <v>1</v>
      </c>
      <c r="E17" s="3">
        <f t="shared" ca="1" si="0"/>
        <v>0</v>
      </c>
      <c r="F17" s="3">
        <f t="shared" ca="1" si="5"/>
        <v>1</v>
      </c>
    </row>
    <row r="18" spans="1:6" x14ac:dyDescent="0.4">
      <c r="A18">
        <f>IF(A17&lt;=MAX(COVID19!A12:A11049)-43886,A17+1,"")</f>
        <v>12</v>
      </c>
      <c r="B18" s="1">
        <f t="shared" si="4"/>
        <v>43897</v>
      </c>
      <c r="C18">
        <f t="shared" ca="1" si="2"/>
        <v>287</v>
      </c>
      <c r="D18">
        <f t="shared" ca="1" si="3"/>
        <v>1</v>
      </c>
      <c r="E18" s="3">
        <f t="shared" ca="1" si="0"/>
        <v>6.2E-2</v>
      </c>
      <c r="F18" s="3">
        <f t="shared" ca="1" si="5"/>
        <v>0.87984399999999985</v>
      </c>
    </row>
    <row r="19" spans="1:6" x14ac:dyDescent="0.4">
      <c r="A19">
        <f>IF(A18&lt;=MAX(COVID19!A13:A11050)-43886,A18+1,"")</f>
        <v>13</v>
      </c>
      <c r="B19" s="1">
        <f t="shared" si="4"/>
        <v>43898</v>
      </c>
      <c r="C19">
        <f t="shared" ca="1" si="2"/>
        <v>343</v>
      </c>
      <c r="D19">
        <f t="shared" ca="1" si="3"/>
        <v>2</v>
      </c>
      <c r="E19" s="3">
        <f t="shared" ca="1" si="0"/>
        <v>0.248</v>
      </c>
      <c r="F19" s="3">
        <f t="shared" ca="1" si="5"/>
        <v>3.0695039999999998</v>
      </c>
    </row>
    <row r="20" spans="1:6" x14ac:dyDescent="0.4">
      <c r="A20">
        <f>IF(A19&lt;=MAX(COVID19!A14:A11051)-43886,A19+1,"")</f>
        <v>14</v>
      </c>
      <c r="B20" s="1">
        <f t="shared" si="4"/>
        <v>43899</v>
      </c>
      <c r="C20">
        <f t="shared" ca="1" si="2"/>
        <v>431</v>
      </c>
      <c r="D20">
        <f t="shared" ca="1" si="3"/>
        <v>2</v>
      </c>
      <c r="E20" s="3">
        <f t="shared" ca="1" si="0"/>
        <v>0.86799999999999999</v>
      </c>
      <c r="F20" s="3">
        <f t="shared" ca="1" si="5"/>
        <v>1.2814240000000003</v>
      </c>
    </row>
    <row r="21" spans="1:6" x14ac:dyDescent="0.4">
      <c r="A21">
        <f>IF(A20&lt;=MAX(COVID19!A15:A11052)-43886,A20+1,"")</f>
        <v>15</v>
      </c>
      <c r="B21" s="1">
        <f t="shared" si="4"/>
        <v>43900</v>
      </c>
      <c r="C21">
        <f t="shared" ca="1" si="2"/>
        <v>622</v>
      </c>
      <c r="D21">
        <f t="shared" ca="1" si="3"/>
        <v>4</v>
      </c>
      <c r="E21" s="3">
        <f t="shared" ca="1" si="0"/>
        <v>1.736</v>
      </c>
      <c r="F21" s="3">
        <f t="shared" ca="1" si="5"/>
        <v>5.1256960000000014</v>
      </c>
    </row>
    <row r="22" spans="1:6" x14ac:dyDescent="0.4">
      <c r="A22">
        <f>IF(A21&lt;=MAX(COVID19!A16:A11053)-43886,A21+1,"")</f>
        <v>16</v>
      </c>
      <c r="B22" s="1">
        <f t="shared" si="4"/>
        <v>43901</v>
      </c>
      <c r="C22">
        <f t="shared" ca="1" si="2"/>
        <v>876</v>
      </c>
      <c r="D22">
        <f t="shared" ca="1" si="3"/>
        <v>5</v>
      </c>
      <c r="E22" s="3">
        <f t="shared" ca="1" si="0"/>
        <v>2.17</v>
      </c>
      <c r="F22" s="3">
        <f t="shared" ca="1" si="5"/>
        <v>8.0089000000000006</v>
      </c>
    </row>
    <row r="23" spans="1:6" x14ac:dyDescent="0.4">
      <c r="A23">
        <f>IF(A22&lt;=MAX(COVID19!A17:A11054)-43886,A22+1,"")</f>
        <v>17</v>
      </c>
      <c r="B23" s="1">
        <f t="shared" si="4"/>
        <v>43902</v>
      </c>
      <c r="C23">
        <f t="shared" ca="1" si="2"/>
        <v>1176</v>
      </c>
      <c r="D23">
        <f t="shared" ca="1" si="3"/>
        <v>9</v>
      </c>
      <c r="E23" s="3">
        <f t="shared" ca="1" si="0"/>
        <v>3.2240000000000002</v>
      </c>
      <c r="F23" s="3">
        <f t="shared" ca="1" si="5"/>
        <v>33.362175999999998</v>
      </c>
    </row>
    <row r="24" spans="1:6" x14ac:dyDescent="0.4">
      <c r="A24">
        <f>IF(A23&lt;=MAX(COVID19!A18:A11055)-43886,A23+1,"")</f>
        <v>18</v>
      </c>
      <c r="B24" s="1">
        <f t="shared" si="4"/>
        <v>43903</v>
      </c>
      <c r="C24">
        <f t="shared" ca="1" si="2"/>
        <v>1537</v>
      </c>
      <c r="D24">
        <f t="shared" ca="1" si="3"/>
        <v>10</v>
      </c>
      <c r="E24" s="3">
        <f t="shared" ca="1" si="0"/>
        <v>4.7119999999999997</v>
      </c>
      <c r="F24" s="3">
        <f t="shared" ca="1" si="5"/>
        <v>27.962944000000004</v>
      </c>
    </row>
    <row r="25" spans="1:6" x14ac:dyDescent="0.4">
      <c r="A25">
        <f>IF(A24&lt;=MAX(COVID19!A19:A11056)-43886,A24+1,"")</f>
        <v>19</v>
      </c>
      <c r="B25" s="1">
        <f t="shared" si="4"/>
        <v>43904</v>
      </c>
      <c r="C25">
        <f t="shared" ca="1" si="2"/>
        <v>1985</v>
      </c>
      <c r="D25">
        <f t="shared" ca="1" si="3"/>
        <v>13</v>
      </c>
      <c r="E25" s="3">
        <f t="shared" ca="1" si="0"/>
        <v>6.3239999999999998</v>
      </c>
      <c r="F25" s="3">
        <f t="shared" ca="1" si="5"/>
        <v>44.568975999999999</v>
      </c>
    </row>
    <row r="26" spans="1:6" x14ac:dyDescent="0.4">
      <c r="A26">
        <f>IF(A25&lt;=MAX(COVID19!A20:A11057)-43886,A25+1,"")</f>
        <v>20</v>
      </c>
      <c r="B26" s="1">
        <f t="shared" si="4"/>
        <v>43905</v>
      </c>
      <c r="C26">
        <f t="shared" ca="1" si="2"/>
        <v>2340</v>
      </c>
      <c r="D26">
        <f t="shared" ca="1" si="3"/>
        <v>22</v>
      </c>
      <c r="E26" s="3">
        <f t="shared" ca="1" si="0"/>
        <v>10.044</v>
      </c>
      <c r="F26" s="3">
        <f t="shared" ca="1" si="5"/>
        <v>142.94593599999999</v>
      </c>
    </row>
    <row r="27" spans="1:6" x14ac:dyDescent="0.4">
      <c r="A27">
        <f>IF(A26&lt;=MAX(COVID19!A21:A11058)-43886,A26+1,"")</f>
        <v>21</v>
      </c>
      <c r="B27" s="1">
        <f t="shared" si="4"/>
        <v>43906</v>
      </c>
      <c r="C27">
        <f t="shared" ca="1" si="2"/>
        <v>3055</v>
      </c>
      <c r="D27">
        <f t="shared" ca="1" si="3"/>
        <v>29</v>
      </c>
      <c r="E27" s="3">
        <f t="shared" ca="1" si="0"/>
        <v>13.702</v>
      </c>
      <c r="F27" s="3">
        <f t="shared" ca="1" si="5"/>
        <v>234.02880400000001</v>
      </c>
    </row>
    <row r="28" spans="1:6" x14ac:dyDescent="0.4">
      <c r="A28">
        <f>IF(A27&lt;=MAX(COVID19!A22:A11059)-43886,A27+1,"")</f>
        <v>22</v>
      </c>
      <c r="B28" s="1">
        <f t="shared" si="4"/>
        <v>43907</v>
      </c>
      <c r="C28">
        <f t="shared" ca="1" si="2"/>
        <v>3889</v>
      </c>
      <c r="D28">
        <f t="shared" ca="1" si="3"/>
        <v>36</v>
      </c>
      <c r="E28" s="3">
        <f t="shared" ca="1" si="0"/>
        <v>17.794</v>
      </c>
      <c r="F28" s="3">
        <f t="shared" ca="1" si="5"/>
        <v>331.45843600000001</v>
      </c>
    </row>
    <row r="29" spans="1:6" x14ac:dyDescent="0.4">
      <c r="A29">
        <f>IF(A28&lt;=MAX(COVID19!A23:A11060)-43886,A28+1,"")</f>
        <v>23</v>
      </c>
      <c r="B29" s="1">
        <f t="shared" si="4"/>
        <v>43908</v>
      </c>
      <c r="C29">
        <f t="shared" ca="1" si="2"/>
        <v>4908</v>
      </c>
      <c r="D29">
        <f t="shared" ca="1" si="3"/>
        <v>46</v>
      </c>
      <c r="E29" s="3">
        <f t="shared" ca="1" si="0"/>
        <v>21.265999999999998</v>
      </c>
      <c r="F29" s="3">
        <f t="shared" ca="1" si="5"/>
        <v>611.77075600000012</v>
      </c>
    </row>
    <row r="30" spans="1:6" x14ac:dyDescent="0.4">
      <c r="A30">
        <f>IF(A29&lt;=MAX(COVID19!A24:A11061)-43886,A29+1,"")</f>
        <v>24</v>
      </c>
      <c r="B30" s="1">
        <f t="shared" si="4"/>
        <v>43909</v>
      </c>
      <c r="C30">
        <f t="shared" ca="1" si="2"/>
        <v>5936</v>
      </c>
      <c r="D30">
        <f t="shared" ca="1" si="3"/>
        <v>55</v>
      </c>
      <c r="E30" s="3">
        <f t="shared" ca="1" si="0"/>
        <v>26.722000000000001</v>
      </c>
      <c r="F30" s="3">
        <f t="shared" ca="1" si="5"/>
        <v>799.64528399999995</v>
      </c>
    </row>
    <row r="31" spans="1:6" x14ac:dyDescent="0.4">
      <c r="A31">
        <f>IF(A30&lt;=MAX(COVID19!A25:A11062)-43886,A30+1,"")</f>
        <v>25</v>
      </c>
      <c r="B31" s="1">
        <f t="shared" si="4"/>
        <v>43910</v>
      </c>
      <c r="C31">
        <f t="shared" ca="1" si="2"/>
        <v>7109</v>
      </c>
      <c r="D31">
        <f t="shared" ca="1" si="3"/>
        <v>78</v>
      </c>
      <c r="E31" s="3">
        <f t="shared" ca="1" si="0"/>
        <v>38.564</v>
      </c>
      <c r="F31" s="3">
        <f t="shared" ca="1" si="5"/>
        <v>1555.1980960000001</v>
      </c>
    </row>
    <row r="32" spans="1:6" x14ac:dyDescent="0.4">
      <c r="A32">
        <f>IF(A31&lt;=MAX(COVID19!A26:A11063)-43886,A31+1,"")</f>
        <v>26</v>
      </c>
      <c r="B32" s="1">
        <f t="shared" si="4"/>
        <v>43911</v>
      </c>
      <c r="C32">
        <f t="shared" ca="1" si="2"/>
        <v>7882</v>
      </c>
      <c r="D32">
        <f t="shared" ca="1" si="3"/>
        <v>98</v>
      </c>
      <c r="E32" s="3">
        <f t="shared" ca="1" si="0"/>
        <v>54.311999999999998</v>
      </c>
      <c r="F32" s="3">
        <f t="shared" ca="1" si="5"/>
        <v>1908.6413440000001</v>
      </c>
    </row>
    <row r="33" spans="1:6" x14ac:dyDescent="0.4">
      <c r="A33">
        <f>IF(A32&lt;=MAX(COVID19!A27:A11064)-43886,A32+1,"")</f>
        <v>27</v>
      </c>
      <c r="B33" s="1">
        <f t="shared" si="4"/>
        <v>43912</v>
      </c>
      <c r="C33">
        <f t="shared" ca="1" si="2"/>
        <v>8466</v>
      </c>
      <c r="D33">
        <f t="shared" ca="1" si="3"/>
        <v>114</v>
      </c>
      <c r="E33" s="3">
        <f t="shared" ca="1" si="0"/>
        <v>72.912000000000006</v>
      </c>
      <c r="F33" s="3">
        <f t="shared" ca="1" si="5"/>
        <v>1688.2237439999994</v>
      </c>
    </row>
    <row r="34" spans="1:6" x14ac:dyDescent="0.4">
      <c r="A34">
        <f>IF(A33&lt;=MAX(COVID19!A28:A11065)-43886,A33+1,"")</f>
        <v>28</v>
      </c>
      <c r="B34" s="1">
        <f t="shared" si="4"/>
        <v>43913</v>
      </c>
      <c r="C34">
        <f t="shared" ca="1" si="2"/>
        <v>9845</v>
      </c>
      <c r="D34">
        <f t="shared" ca="1" si="3"/>
        <v>143</v>
      </c>
      <c r="E34" s="3">
        <f t="shared" ca="1" si="0"/>
        <v>95.293999999999997</v>
      </c>
      <c r="F34" s="3">
        <f t="shared" ca="1" si="5"/>
        <v>2275.8624360000003</v>
      </c>
    </row>
    <row r="35" spans="1:6" x14ac:dyDescent="0.4">
      <c r="A35">
        <f>IF(A34&lt;=MAX(COVID19!A29:A11066)-43886,A34+1,"")</f>
        <v>29</v>
      </c>
      <c r="B35" s="1">
        <f t="shared" si="4"/>
        <v>43914</v>
      </c>
      <c r="C35">
        <f t="shared" ca="1" si="2"/>
        <v>10890</v>
      </c>
      <c r="D35">
        <f t="shared" ca="1" si="3"/>
        <v>165</v>
      </c>
      <c r="E35" s="3">
        <f t="shared" ca="1" si="0"/>
        <v>123.07</v>
      </c>
      <c r="F35" s="3">
        <f t="shared" ca="1" si="5"/>
        <v>1758.1249000000005</v>
      </c>
    </row>
    <row r="36" spans="1:6" x14ac:dyDescent="0.4">
      <c r="A36">
        <f>IF(A35&lt;=MAX(COVID19!A30:A11067)-43886,A35+1,"")</f>
        <v>30</v>
      </c>
      <c r="B36" s="1">
        <f t="shared" si="4"/>
        <v>43915</v>
      </c>
      <c r="C36">
        <f t="shared" ca="1" si="2"/>
        <v>12036</v>
      </c>
      <c r="D36">
        <f t="shared" ca="1" si="3"/>
        <v>200</v>
      </c>
      <c r="E36" s="3">
        <f t="shared" ca="1" si="0"/>
        <v>145.08000000000001</v>
      </c>
      <c r="F36" s="3">
        <f t="shared" ca="1" si="5"/>
        <v>3016.2063999999987</v>
      </c>
    </row>
    <row r="37" spans="1:6" x14ac:dyDescent="0.4">
      <c r="A37">
        <f>IF(A36&lt;=MAX(COVID19!A31:A11068)-43886,A36+1,"")</f>
        <v>31</v>
      </c>
      <c r="B37" s="1">
        <f t="shared" si="4"/>
        <v>43916</v>
      </c>
      <c r="C37">
        <f t="shared" ca="1" si="2"/>
        <v>13111</v>
      </c>
      <c r="D37">
        <f t="shared" ca="1" si="3"/>
        <v>245</v>
      </c>
      <c r="E37" s="3">
        <f t="shared" ca="1" si="0"/>
        <v>189.41</v>
      </c>
      <c r="F37" s="3">
        <f t="shared" ca="1" si="5"/>
        <v>3090.2481000000002</v>
      </c>
    </row>
    <row r="38" spans="1:6" x14ac:dyDescent="0.4">
      <c r="A38">
        <f>IF(A37&lt;=MAX(COVID19!A32:A11069)-43886,A37+1,"")</f>
        <v>32</v>
      </c>
      <c r="B38" s="1">
        <f t="shared" si="4"/>
        <v>43917</v>
      </c>
      <c r="C38">
        <f t="shared" ca="1" si="2"/>
        <v>14421</v>
      </c>
      <c r="D38">
        <f t="shared" ca="1" si="3"/>
        <v>283</v>
      </c>
      <c r="E38" s="3">
        <f t="shared" ca="1" si="0"/>
        <v>241.11799999999999</v>
      </c>
      <c r="F38" s="3">
        <f t="shared" ca="1" si="5"/>
        <v>1754.1019240000005</v>
      </c>
    </row>
    <row r="39" spans="1:6" x14ac:dyDescent="0.4">
      <c r="A39">
        <f>IF(A38&lt;=MAX(COVID19!A33:A11070)-43886,A38+1,"")</f>
        <v>33</v>
      </c>
      <c r="B39" s="1">
        <f t="shared" si="4"/>
        <v>43918</v>
      </c>
      <c r="C39">
        <f t="shared" ca="1" si="2"/>
        <v>15299</v>
      </c>
      <c r="D39">
        <f t="shared" ca="1" si="3"/>
        <v>335</v>
      </c>
      <c r="E39" s="3">
        <f t="shared" ref="E39:E70" ca="1" si="6">IF(AND(ROW(E39)-6&gt;-$E$1,$A39&lt;&gt;""),INDIRECT(ADDRESS(ROW(E39)+$E$1,3))*$E$2,"")</f>
        <v>304.29599999999999</v>
      </c>
      <c r="F39" s="3">
        <f t="shared" ca="1" si="5"/>
        <v>942.7356160000005</v>
      </c>
    </row>
    <row r="40" spans="1:6" x14ac:dyDescent="0.4">
      <c r="A40">
        <f>IF(A39&lt;=MAX(COVID19!A34:A11071)-43886,A39+1,"")</f>
        <v>34</v>
      </c>
      <c r="B40" s="1">
        <f t="shared" si="4"/>
        <v>43919</v>
      </c>
      <c r="C40">
        <f t="shared" ca="1" si="2"/>
        <v>15946</v>
      </c>
      <c r="D40">
        <f t="shared" ca="1" si="3"/>
        <v>381</v>
      </c>
      <c r="E40" s="3">
        <f t="shared" ca="1" si="6"/>
        <v>368.03199999999998</v>
      </c>
      <c r="F40" s="3">
        <f t="shared" ca="1" si="5"/>
        <v>168.16902400000046</v>
      </c>
    </row>
    <row r="41" spans="1:6" x14ac:dyDescent="0.4">
      <c r="A41">
        <f>IF(A40&lt;=MAX(COVID19!A35:A11072)-43886,A40+1,"")</f>
        <v>35</v>
      </c>
      <c r="B41" s="1">
        <f t="shared" si="4"/>
        <v>43920</v>
      </c>
      <c r="C41">
        <f t="shared" ca="1" si="2"/>
        <v>16988</v>
      </c>
      <c r="D41">
        <f t="shared" ca="1" si="3"/>
        <v>439</v>
      </c>
      <c r="E41" s="3">
        <f t="shared" ca="1" si="6"/>
        <v>440.75799999999998</v>
      </c>
      <c r="F41" s="3">
        <f t="shared" ca="1" si="5"/>
        <v>3.0905639999999344</v>
      </c>
    </row>
    <row r="42" spans="1:6" x14ac:dyDescent="0.4">
      <c r="A42">
        <f>IF(A41&lt;=MAX(COVID19!A36:A11073)-43886,A41+1,"")</f>
        <v>36</v>
      </c>
      <c r="B42" s="1">
        <f t="shared" si="4"/>
        <v>43921</v>
      </c>
      <c r="C42">
        <f t="shared" ca="1" si="2"/>
        <v>17911</v>
      </c>
      <c r="D42">
        <f t="shared" ca="1" si="3"/>
        <v>503</v>
      </c>
      <c r="E42" s="3">
        <f t="shared" ca="1" si="6"/>
        <v>488.68399999999997</v>
      </c>
      <c r="F42" s="3">
        <f t="shared" ca="1" si="5"/>
        <v>204.94785600000088</v>
      </c>
    </row>
    <row r="43" spans="1:6" x14ac:dyDescent="0.4">
      <c r="A43">
        <f>IF(A42&lt;=MAX(COVID19!A37:A11074)-43886,A42+1,"")</f>
        <v>37</v>
      </c>
      <c r="B43" s="1">
        <f t="shared" si="4"/>
        <v>43922</v>
      </c>
      <c r="C43">
        <f t="shared" ca="1" si="2"/>
        <v>18984</v>
      </c>
      <c r="D43">
        <f t="shared" ca="1" si="3"/>
        <v>567</v>
      </c>
      <c r="E43" s="3">
        <f t="shared" ca="1" si="6"/>
        <v>524.89200000000005</v>
      </c>
      <c r="F43" s="3">
        <f t="shared" ca="1" si="5"/>
        <v>1773.0836639999955</v>
      </c>
    </row>
    <row r="44" spans="1:6" x14ac:dyDescent="0.4">
      <c r="A44">
        <f>IF(A43&lt;=MAX(COVID19!A38:A11075)-43886,A43+1,"")</f>
        <v>38</v>
      </c>
      <c r="B44" s="1">
        <f t="shared" si="4"/>
        <v>43923</v>
      </c>
      <c r="C44">
        <f t="shared" ca="1" si="2"/>
        <v>20073</v>
      </c>
      <c r="D44">
        <f t="shared" ca="1" si="3"/>
        <v>628</v>
      </c>
      <c r="E44" s="3">
        <f t="shared" ca="1" si="6"/>
        <v>610.39</v>
      </c>
      <c r="F44" s="3">
        <f t="shared" ca="1" si="5"/>
        <v>310.11210000000045</v>
      </c>
    </row>
    <row r="45" spans="1:6" x14ac:dyDescent="0.4">
      <c r="A45">
        <f>IF(A44&lt;=MAX(COVID19!A39:A11076)-43886,A44+1,"")</f>
        <v>39</v>
      </c>
      <c r="B45" s="1">
        <f t="shared" si="4"/>
        <v>43924</v>
      </c>
      <c r="C45">
        <f t="shared" ca="1" si="2"/>
        <v>21042</v>
      </c>
      <c r="D45">
        <f t="shared" ca="1" si="3"/>
        <v>689</v>
      </c>
      <c r="E45" s="3">
        <f t="shared" ca="1" si="6"/>
        <v>675.18</v>
      </c>
      <c r="F45" s="3">
        <f t="shared" ca="1" si="5"/>
        <v>190.9924000000014</v>
      </c>
    </row>
    <row r="46" spans="1:6" x14ac:dyDescent="0.4">
      <c r="A46">
        <f>IF(A45&lt;=MAX(COVID19!A40:A11077)-43886,A45+1,"")</f>
        <v>40</v>
      </c>
      <c r="B46" s="1">
        <f t="shared" si="4"/>
        <v>43925</v>
      </c>
      <c r="C46">
        <f t="shared" ca="1" si="2"/>
        <v>21648</v>
      </c>
      <c r="D46">
        <f t="shared" ca="1" si="3"/>
        <v>756</v>
      </c>
      <c r="E46" s="3">
        <f t="shared" ca="1" si="6"/>
        <v>746.23199999999997</v>
      </c>
      <c r="F46" s="3">
        <f t="shared" ca="1" si="5"/>
        <v>95.413824000000574</v>
      </c>
    </row>
    <row r="47" spans="1:6" x14ac:dyDescent="0.4">
      <c r="A47">
        <f>IF(A46&lt;=MAX(COVID19!A41:A11078)-43886,A46+1,"")</f>
        <v>41</v>
      </c>
      <c r="B47" s="1">
        <f t="shared" si="4"/>
        <v>43926</v>
      </c>
      <c r="C47">
        <f t="shared" ca="1" si="2"/>
        <v>22085</v>
      </c>
      <c r="D47">
        <f t="shared" ca="1" si="3"/>
        <v>810</v>
      </c>
      <c r="E47" s="3">
        <f t="shared" ca="1" si="6"/>
        <v>812.88199999999995</v>
      </c>
      <c r="F47" s="3">
        <f t="shared" ca="1" si="5"/>
        <v>8.3059239999997008</v>
      </c>
    </row>
    <row r="48" spans="1:6" x14ac:dyDescent="0.4">
      <c r="A48">
        <f>IF(A47&lt;=MAX(COVID19!A42:A11079)-43886,A47+1,"")</f>
        <v>42</v>
      </c>
      <c r="B48" s="1">
        <f t="shared" si="4"/>
        <v>43927</v>
      </c>
      <c r="C48">
        <f t="shared" ca="1" si="2"/>
        <v>22756</v>
      </c>
      <c r="D48">
        <f t="shared" ca="1" si="3"/>
        <v>869</v>
      </c>
      <c r="E48" s="3">
        <f t="shared" ca="1" si="6"/>
        <v>894.10199999999998</v>
      </c>
      <c r="F48" s="3">
        <f t="shared" ca="1" si="5"/>
        <v>630.11040399999877</v>
      </c>
    </row>
    <row r="49" spans="1:6" x14ac:dyDescent="0.4">
      <c r="A49">
        <f>IF(A48&lt;=MAX(COVID19!A43:A11080)-43886,A48+1,"")</f>
        <v>43</v>
      </c>
      <c r="B49" s="1">
        <f t="shared" si="4"/>
        <v>43928</v>
      </c>
      <c r="C49">
        <f t="shared" ca="1" si="2"/>
        <v>23410</v>
      </c>
      <c r="D49">
        <f t="shared" ca="1" si="3"/>
        <v>930</v>
      </c>
      <c r="E49" s="3">
        <f t="shared" ca="1" si="6"/>
        <v>948.53800000000001</v>
      </c>
      <c r="F49" s="3">
        <f t="shared" ca="1" si="5"/>
        <v>343.6574440000004</v>
      </c>
    </row>
    <row r="50" spans="1:6" x14ac:dyDescent="0.4">
      <c r="A50">
        <f>IF(A49&lt;=MAX(COVID19!A44:A11081)-43886,A49+1,"")</f>
        <v>44</v>
      </c>
      <c r="B50" s="1">
        <f t="shared" si="4"/>
        <v>43929</v>
      </c>
      <c r="C50">
        <f t="shared" ca="1" si="2"/>
        <v>24078</v>
      </c>
      <c r="D50">
        <f t="shared" ca="1" si="3"/>
        <v>997</v>
      </c>
      <c r="E50" s="3">
        <f t="shared" ca="1" si="6"/>
        <v>988.65200000000004</v>
      </c>
      <c r="F50" s="3">
        <f t="shared" ca="1" si="5"/>
        <v>69.689103999999276</v>
      </c>
    </row>
    <row r="51" spans="1:6" x14ac:dyDescent="0.4">
      <c r="A51">
        <f>IF(A50&lt;=MAX(COVID19!A45:A11082)-43886,A50+1,"")</f>
        <v>45</v>
      </c>
      <c r="B51" s="1">
        <f t="shared" si="4"/>
        <v>43930</v>
      </c>
      <c r="C51">
        <f t="shared" ca="1" si="2"/>
        <v>24743</v>
      </c>
      <c r="D51">
        <f t="shared" ca="1" si="3"/>
        <v>1048</v>
      </c>
      <c r="E51" s="3">
        <f t="shared" ca="1" si="6"/>
        <v>1053.2560000000001</v>
      </c>
      <c r="F51" s="3">
        <f t="shared" ca="1" si="5"/>
        <v>27.625536000000899</v>
      </c>
    </row>
    <row r="52" spans="1:6" x14ac:dyDescent="0.4">
      <c r="A52">
        <f>IF(A51&lt;=MAX(COVID19!A46:A11083)-43886,A51+1,"")</f>
        <v>46</v>
      </c>
      <c r="B52" s="1">
        <f t="shared" si="4"/>
        <v>43931</v>
      </c>
      <c r="C52">
        <f t="shared" ca="1" si="2"/>
        <v>25194</v>
      </c>
      <c r="D52">
        <f t="shared" ca="1" si="3"/>
        <v>1098</v>
      </c>
      <c r="E52" s="3">
        <f t="shared" ca="1" si="6"/>
        <v>1110.482</v>
      </c>
      <c r="F52" s="3">
        <f t="shared" ca="1" si="5"/>
        <v>155.80032399999928</v>
      </c>
    </row>
    <row r="53" spans="1:6" x14ac:dyDescent="0.4">
      <c r="A53">
        <f>IF(A52&lt;=MAX(COVID19!A47:A11084)-43886,A52+1,"")</f>
        <v>47</v>
      </c>
      <c r="B53" s="1">
        <f t="shared" si="4"/>
        <v>43932</v>
      </c>
      <c r="C53">
        <f t="shared" ca="1" si="2"/>
        <v>25658</v>
      </c>
      <c r="D53">
        <f t="shared" ca="1" si="3"/>
        <v>1135</v>
      </c>
      <c r="E53" s="3">
        <f t="shared" ca="1" si="6"/>
        <v>1177.008</v>
      </c>
      <c r="F53" s="3">
        <f t="shared" ca="1" si="5"/>
        <v>1764.6720640000033</v>
      </c>
    </row>
    <row r="54" spans="1:6" x14ac:dyDescent="0.4">
      <c r="A54">
        <f>IF(A53&lt;=MAX(COVID19!A48:A11085)-43886,A53+1,"")</f>
        <v>48</v>
      </c>
      <c r="B54" s="1">
        <f t="shared" si="4"/>
        <v>43933</v>
      </c>
      <c r="C54">
        <f t="shared" ca="1" si="2"/>
        <v>25932</v>
      </c>
      <c r="D54">
        <f t="shared" ca="1" si="3"/>
        <v>1191</v>
      </c>
      <c r="E54" s="3">
        <f t="shared" ca="1" si="6"/>
        <v>1244.5260000000001</v>
      </c>
      <c r="F54" s="3">
        <f t="shared" ca="1" si="5"/>
        <v>2865.0326760000071</v>
      </c>
    </row>
    <row r="55" spans="1:6" x14ac:dyDescent="0.4">
      <c r="A55">
        <f>IF(A54&lt;=MAX(COVID19!A49:A11086)-43886,A54+1,"")</f>
        <v>49</v>
      </c>
      <c r="B55" s="1">
        <f t="shared" si="4"/>
        <v>43934</v>
      </c>
      <c r="C55">
        <f t="shared" ca="1" si="2"/>
        <v>26175</v>
      </c>
      <c r="D55">
        <f t="shared" ca="1" si="3"/>
        <v>1223</v>
      </c>
      <c r="E55" s="3">
        <f t="shared" ca="1" si="6"/>
        <v>1304.604</v>
      </c>
      <c r="F55" s="3">
        <f t="shared" ca="1" si="5"/>
        <v>6659.2128160000066</v>
      </c>
    </row>
    <row r="56" spans="1:6" x14ac:dyDescent="0.4">
      <c r="A56">
        <f>IF(A55&lt;=MAX(COVID19!A50:A11087)-43886,A55+1,"")</f>
        <v>50</v>
      </c>
      <c r="B56" s="1">
        <f t="shared" si="4"/>
        <v>43935</v>
      </c>
      <c r="C56">
        <f t="shared" ca="1" si="2"/>
        <v>26498</v>
      </c>
      <c r="D56">
        <f t="shared" ca="1" si="3"/>
        <v>1261</v>
      </c>
      <c r="E56" s="3">
        <f t="shared" ca="1" si="6"/>
        <v>1342.1759999999999</v>
      </c>
      <c r="F56" s="3">
        <f t="shared" ca="1" si="5"/>
        <v>6589.5429759999888</v>
      </c>
    </row>
    <row r="57" spans="1:6" x14ac:dyDescent="0.4">
      <c r="A57">
        <f>IF(A56&lt;=MAX(COVID19!A51:A11088)-43886,A56+1,"")</f>
        <v>51</v>
      </c>
      <c r="B57" s="1">
        <f t="shared" si="4"/>
        <v>43936</v>
      </c>
      <c r="C57">
        <f t="shared" ca="1" si="2"/>
        <v>26813</v>
      </c>
      <c r="D57">
        <f t="shared" ca="1" si="3"/>
        <v>1315</v>
      </c>
      <c r="E57" s="3">
        <f t="shared" ca="1" si="6"/>
        <v>1369.27</v>
      </c>
      <c r="F57" s="3">
        <f t="shared" ca="1" si="5"/>
        <v>2945.2328999999982</v>
      </c>
    </row>
    <row r="58" spans="1:6" x14ac:dyDescent="0.4">
      <c r="A58">
        <f>IF(A57&lt;=MAX(COVID19!A52:A11089)-43886,A57+1,"")</f>
        <v>52</v>
      </c>
      <c r="B58" s="1">
        <f t="shared" si="4"/>
        <v>43937</v>
      </c>
      <c r="C58">
        <f t="shared" ca="1" si="2"/>
        <v>27114</v>
      </c>
      <c r="D58">
        <f t="shared" ca="1" si="3"/>
        <v>1363</v>
      </c>
      <c r="E58" s="3">
        <f t="shared" ca="1" si="6"/>
        <v>1410.8720000000001</v>
      </c>
      <c r="F58" s="3">
        <f t="shared" ca="1" si="5"/>
        <v>2291.7283840000068</v>
      </c>
    </row>
    <row r="59" spans="1:6" x14ac:dyDescent="0.4">
      <c r="A59">
        <f>IF(A58&lt;=MAX(COVID19!A53:A11090)-43886,A58+1,"")</f>
        <v>53</v>
      </c>
      <c r="B59" s="1">
        <f t="shared" si="4"/>
        <v>43938</v>
      </c>
      <c r="C59">
        <f t="shared" ca="1" si="2"/>
        <v>27422</v>
      </c>
      <c r="D59">
        <f t="shared" ca="1" si="3"/>
        <v>1409</v>
      </c>
      <c r="E59" s="3">
        <f t="shared" ca="1" si="6"/>
        <v>1451.42</v>
      </c>
      <c r="F59" s="3">
        <f t="shared" ca="1" si="5"/>
        <v>1799.4564000000062</v>
      </c>
    </row>
    <row r="60" spans="1:6" x14ac:dyDescent="0.4">
      <c r="A60">
        <f>IF(A59&lt;=MAX(COVID19!A54:A11091)-43886,A59+1,"")</f>
        <v>54</v>
      </c>
      <c r="B60" s="1">
        <f t="shared" si="4"/>
        <v>43939</v>
      </c>
      <c r="C60">
        <f t="shared" ca="1" si="2"/>
        <v>27701</v>
      </c>
      <c r="D60">
        <f t="shared" ca="1" si="3"/>
        <v>1451</v>
      </c>
      <c r="E60" s="3">
        <f t="shared" ca="1" si="6"/>
        <v>1492.836</v>
      </c>
      <c r="F60" s="3">
        <f t="shared" ca="1" si="5"/>
        <v>1750.2508960000011</v>
      </c>
    </row>
    <row r="61" spans="1:6" x14ac:dyDescent="0.4">
      <c r="A61">
        <f>IF(A60&lt;=MAX(COVID19!A55:A11092)-43886,A60+1,"")</f>
        <v>55</v>
      </c>
      <c r="B61" s="1">
        <f t="shared" si="4"/>
        <v>43940</v>
      </c>
      <c r="C61">
        <f t="shared" ca="1" si="2"/>
        <v>27880</v>
      </c>
      <c r="D61">
        <f t="shared" ca="1" si="3"/>
        <v>1475</v>
      </c>
      <c r="E61" s="3">
        <f t="shared" ca="1" si="6"/>
        <v>1534.066</v>
      </c>
      <c r="F61" s="3">
        <f t="shared" ca="1" si="5"/>
        <v>3488.7923560000036</v>
      </c>
    </row>
    <row r="62" spans="1:6" x14ac:dyDescent="0.4">
      <c r="A62">
        <f>IF(A61&lt;=MAX(COVID19!A56:A11093)-43886,A61+1,"")</f>
        <v>56</v>
      </c>
      <c r="B62" s="1">
        <f t="shared" si="4"/>
        <v>43941</v>
      </c>
      <c r="C62">
        <f t="shared" ca="1" si="2"/>
        <v>28077</v>
      </c>
      <c r="D62">
        <f t="shared" ca="1" si="3"/>
        <v>1518</v>
      </c>
      <c r="E62" s="3">
        <f t="shared" ca="1" si="6"/>
        <v>1562.028</v>
      </c>
      <c r="F62" s="3">
        <f t="shared" ca="1" si="5"/>
        <v>1938.4647840000018</v>
      </c>
    </row>
    <row r="63" spans="1:6" x14ac:dyDescent="0.4">
      <c r="A63">
        <f>IF(A62&lt;=MAX(COVID19!A57:A11094)-43886,A62+1,"")</f>
        <v>57</v>
      </c>
      <c r="B63" s="1">
        <f t="shared" si="4"/>
        <v>43942</v>
      </c>
      <c r="C63">
        <f t="shared" ca="1" si="2"/>
        <v>28243</v>
      </c>
      <c r="D63">
        <f t="shared" ca="1" si="3"/>
        <v>1559</v>
      </c>
      <c r="E63" s="3">
        <f t="shared" ca="1" si="6"/>
        <v>1590.796</v>
      </c>
      <c r="F63" s="3">
        <f t="shared" ca="1" si="5"/>
        <v>1010.9856160000031</v>
      </c>
    </row>
    <row r="64" spans="1:6" x14ac:dyDescent="0.4">
      <c r="A64">
        <f>IF(A63&lt;=MAX(COVID19!A58:A11095)-43886,A63+1,"")</f>
        <v>58</v>
      </c>
      <c r="B64" s="1">
        <f t="shared" si="4"/>
        <v>43943</v>
      </c>
      <c r="C64">
        <f t="shared" ca="1" si="2"/>
        <v>28449</v>
      </c>
      <c r="D64">
        <f t="shared" ca="1" si="3"/>
        <v>1587</v>
      </c>
      <c r="E64" s="3">
        <f t="shared" ca="1" si="6"/>
        <v>1607.7839999999999</v>
      </c>
      <c r="F64" s="3">
        <f t="shared" ca="1" si="5"/>
        <v>431.97465599999492</v>
      </c>
    </row>
    <row r="65" spans="1:6" x14ac:dyDescent="0.4">
      <c r="A65">
        <f>IF(A64&lt;=MAX(COVID19!A59:A11096)-43886,A64+1,"")</f>
        <v>59</v>
      </c>
      <c r="B65" s="1">
        <f t="shared" si="4"/>
        <v>43944</v>
      </c>
      <c r="C65">
        <f t="shared" ca="1" si="2"/>
        <v>28670</v>
      </c>
      <c r="D65">
        <f t="shared" ca="1" si="3"/>
        <v>1617</v>
      </c>
      <c r="E65" s="3">
        <f t="shared" ca="1" si="6"/>
        <v>1622.85</v>
      </c>
      <c r="F65" s="3">
        <f t="shared" ca="1" si="5"/>
        <v>34.222499999998938</v>
      </c>
    </row>
    <row r="66" spans="1:6" x14ac:dyDescent="0.4">
      <c r="A66">
        <f>IF(A65&lt;=MAX(COVID19!A60:A11097)-43886,A65+1,"")</f>
        <v>60</v>
      </c>
      <c r="B66" s="1">
        <f t="shared" si="4"/>
        <v>43945</v>
      </c>
      <c r="C66">
        <f t="shared" ca="1" si="2"/>
        <v>28860</v>
      </c>
      <c r="D66">
        <f t="shared" ca="1" si="3"/>
        <v>1646</v>
      </c>
      <c r="E66" s="3">
        <f t="shared" ca="1" si="6"/>
        <v>1642.876</v>
      </c>
      <c r="F66" s="3">
        <f t="shared" ca="1" si="5"/>
        <v>9.759376000000147</v>
      </c>
    </row>
    <row r="67" spans="1:6" x14ac:dyDescent="0.4">
      <c r="A67">
        <f>IF(A66&lt;=MAX(COVID19!A61:A11098)-43886,A66+1,"")</f>
        <v>61</v>
      </c>
      <c r="B67" s="1">
        <f t="shared" si="4"/>
        <v>43946</v>
      </c>
      <c r="C67">
        <f t="shared" ca="1" si="2"/>
        <v>29018</v>
      </c>
      <c r="D67">
        <f t="shared" ca="1" si="3"/>
        <v>1671</v>
      </c>
      <c r="E67" s="3">
        <f t="shared" ca="1" si="6"/>
        <v>1662.4059999999999</v>
      </c>
      <c r="F67" s="3">
        <f t="shared" ca="1" si="5"/>
        <v>73.856836000000882</v>
      </c>
    </row>
    <row r="68" spans="1:6" x14ac:dyDescent="0.4">
      <c r="A68">
        <f>IF(A67&lt;=MAX(COVID19!A62:A11099)-43886,A67+1,"")</f>
        <v>62</v>
      </c>
      <c r="B68" s="1">
        <f t="shared" si="4"/>
        <v>43947</v>
      </c>
      <c r="C68">
        <f t="shared" ca="1" si="2"/>
        <v>29114</v>
      </c>
      <c r="D68">
        <f t="shared" ca="1" si="3"/>
        <v>1688</v>
      </c>
      <c r="E68" s="3">
        <f t="shared" ca="1" si="6"/>
        <v>1681.068</v>
      </c>
      <c r="F68" s="3">
        <f t="shared" ca="1" si="5"/>
        <v>48.052624000000229</v>
      </c>
    </row>
    <row r="69" spans="1:6" x14ac:dyDescent="0.4">
      <c r="A69">
        <f>IF(A68&lt;=MAX(COVID19!A63:A11100)-43886,A68+1,"")</f>
        <v>63</v>
      </c>
      <c r="B69" s="1">
        <f t="shared" si="4"/>
        <v>43948</v>
      </c>
      <c r="C69">
        <f t="shared" ca="1" si="2"/>
        <v>29257</v>
      </c>
      <c r="D69">
        <f t="shared" ca="1" si="3"/>
        <v>1709</v>
      </c>
      <c r="E69" s="3">
        <f t="shared" ca="1" si="6"/>
        <v>1700.164</v>
      </c>
      <c r="F69" s="3">
        <f t="shared" ca="1" si="5"/>
        <v>78.074896000000223</v>
      </c>
    </row>
    <row r="70" spans="1:6" x14ac:dyDescent="0.4">
      <c r="A70">
        <f>IF(A69&lt;=MAX(COVID19!A64:A11101)-43886,A69+1,"")</f>
        <v>64</v>
      </c>
      <c r="B70" s="1">
        <f t="shared" si="4"/>
        <v>43949</v>
      </c>
      <c r="C70">
        <f t="shared" ca="1" si="2"/>
        <v>29384</v>
      </c>
      <c r="D70">
        <f t="shared" ca="1" si="3"/>
        <v>1734</v>
      </c>
      <c r="E70" s="3">
        <f t="shared" ca="1" si="6"/>
        <v>1717.462</v>
      </c>
      <c r="F70" s="3">
        <f t="shared" ca="1" si="5"/>
        <v>273.50544400000035</v>
      </c>
    </row>
    <row r="71" spans="1:6" x14ac:dyDescent="0.4">
      <c r="A71">
        <f>IF(A70&lt;=MAX(COVID19!A65:A11102)-43886,A70+1,"")</f>
        <v>65</v>
      </c>
      <c r="B71" s="1">
        <f t="shared" si="4"/>
        <v>43950</v>
      </c>
      <c r="C71">
        <f t="shared" ca="1" si="2"/>
        <v>29525</v>
      </c>
      <c r="D71">
        <f t="shared" ca="1" si="3"/>
        <v>1742</v>
      </c>
      <c r="E71" s="3">
        <f t="shared" ref="E71:E80" ca="1" si="7">IF(AND(ROW(E71)-6&gt;-$E$1,$A71&lt;&gt;""),INDIRECT(ADDRESS(ROW(E71)+$E$1,3))*$E$2,"")</f>
        <v>1728.56</v>
      </c>
      <c r="F71" s="3">
        <f t="shared" ca="1" si="5"/>
        <v>180.63360000000148</v>
      </c>
    </row>
    <row r="72" spans="1:6" x14ac:dyDescent="0.4">
      <c r="A72">
        <f>IF(A71&lt;=MAX(COVID19!A66:A11103)-43886,A71+1,"")</f>
        <v>66</v>
      </c>
      <c r="B72" s="1">
        <f t="shared" si="4"/>
        <v>43951</v>
      </c>
      <c r="C72">
        <f t="shared" ref="C72:C107" ca="1" si="8">IF($A72&lt;&gt;"",_xlfn.NUMBERVALUE(INDIRECT(ADDRESS((ROW(C72)-7)*28+29,5,,,"COVID19"))),"")</f>
        <v>29659</v>
      </c>
      <c r="D72">
        <f t="shared" ref="D72:D107" ca="1" si="9">IF($A72&lt;&gt;"",_xlfn.NUMBERVALUE(INDIRECT(ADDRESS((ROW(D72)-7)*28+29,11,,,"COVID19"))),"")</f>
        <v>1760</v>
      </c>
      <c r="E72" s="3">
        <f t="shared" ca="1" si="7"/>
        <v>1740.7739999999999</v>
      </c>
      <c r="F72" s="3">
        <f t="shared" ca="1" si="5"/>
        <v>369.63907600000431</v>
      </c>
    </row>
    <row r="73" spans="1:6" x14ac:dyDescent="0.4">
      <c r="A73">
        <f>IF(A72&lt;=MAX(COVID19!A67:A11104)-43886,A72+1,"")</f>
        <v>67</v>
      </c>
      <c r="B73" s="1">
        <f t="shared" ref="B73:B107" si="10">B72+1</f>
        <v>43952</v>
      </c>
      <c r="C73">
        <f t="shared" ca="1" si="8"/>
        <v>29769</v>
      </c>
      <c r="D73">
        <f t="shared" ca="1" si="9"/>
        <v>1772</v>
      </c>
      <c r="E73" s="3">
        <f t="shared" ca="1" si="7"/>
        <v>1751.066</v>
      </c>
      <c r="F73" s="3">
        <f t="shared" ca="1" si="5"/>
        <v>438.23235599999873</v>
      </c>
    </row>
    <row r="74" spans="1:6" x14ac:dyDescent="0.4">
      <c r="A74">
        <f>IF(A73&lt;=MAX(COVID19!A68:A11105)-43886,A73+1,"")</f>
        <v>68</v>
      </c>
      <c r="B74" s="1">
        <f t="shared" si="10"/>
        <v>43953</v>
      </c>
      <c r="C74">
        <f t="shared" ca="1" si="8"/>
        <v>29851</v>
      </c>
      <c r="D74">
        <f t="shared" ca="1" si="9"/>
        <v>1785</v>
      </c>
      <c r="E74" s="3">
        <f t="shared" ca="1" si="7"/>
        <v>1763.838</v>
      </c>
      <c r="F74" s="3">
        <f t="shared" ca="1" si="5"/>
        <v>447.83024400000147</v>
      </c>
    </row>
    <row r="75" spans="1:6" x14ac:dyDescent="0.4">
      <c r="A75">
        <f>IF(A74&lt;=MAX(COVID19!A69:A11106)-43886,A74+1,"")</f>
        <v>69</v>
      </c>
      <c r="B75" s="1">
        <f t="shared" si="10"/>
        <v>43954</v>
      </c>
      <c r="C75">
        <f t="shared" ca="1" si="8"/>
        <v>29913</v>
      </c>
      <c r="D75">
        <f t="shared" ca="1" si="9"/>
        <v>1792</v>
      </c>
      <c r="E75" s="3">
        <f t="shared" ca="1" si="7"/>
        <v>1777.54</v>
      </c>
      <c r="F75" s="3">
        <f t="shared" ca="1" si="5"/>
        <v>209.09160000000105</v>
      </c>
    </row>
    <row r="76" spans="1:6" x14ac:dyDescent="0.4">
      <c r="A76">
        <f>IF(A75&lt;=MAX(COVID19!A70:A11107)-43886,A75+1,"")</f>
        <v>70</v>
      </c>
      <c r="B76" s="1">
        <f t="shared" si="10"/>
        <v>43955</v>
      </c>
      <c r="C76">
        <f t="shared" ca="1" si="8"/>
        <v>29969</v>
      </c>
      <c r="D76">
        <f t="shared" ca="1" si="9"/>
        <v>1809</v>
      </c>
      <c r="E76" s="3">
        <f t="shared" ca="1" si="7"/>
        <v>1789.32</v>
      </c>
      <c r="F76" s="3">
        <f t="shared" ca="1" si="5"/>
        <v>387.30240000000248</v>
      </c>
    </row>
    <row r="77" spans="1:6" x14ac:dyDescent="0.4">
      <c r="A77">
        <f>IF(A76&lt;=MAX(COVID19!A71:A11108)-43886,A76+1,"")</f>
        <v>71</v>
      </c>
      <c r="B77" s="1">
        <f t="shared" si="10"/>
        <v>43956</v>
      </c>
      <c r="C77">
        <f t="shared" ca="1" si="8"/>
        <v>30028</v>
      </c>
      <c r="D77">
        <f t="shared" ca="1" si="9"/>
        <v>1821</v>
      </c>
      <c r="E77" s="3">
        <f t="shared" ca="1" si="7"/>
        <v>1799.116</v>
      </c>
      <c r="F77" s="3">
        <f t="shared" ca="1" si="5"/>
        <v>478.90945600000066</v>
      </c>
    </row>
    <row r="78" spans="1:6" x14ac:dyDescent="0.4">
      <c r="A78">
        <f>IF(A77&lt;=MAX(COVID19!A72:A11109)-43886,A77+1,"")</f>
        <v>72</v>
      </c>
      <c r="B78" s="1">
        <f t="shared" si="10"/>
        <v>43957</v>
      </c>
      <c r="C78">
        <f t="shared" ca="1" si="8"/>
        <v>30111</v>
      </c>
      <c r="D78">
        <f t="shared" ca="1" si="9"/>
        <v>1827</v>
      </c>
      <c r="E78" s="3">
        <f t="shared" ca="1" si="7"/>
        <v>1805.068</v>
      </c>
      <c r="F78" s="3">
        <f t="shared" ca="1" si="5"/>
        <v>481.0126240000007</v>
      </c>
    </row>
    <row r="79" spans="1:6" x14ac:dyDescent="0.4">
      <c r="A79">
        <f>IF(A78&lt;=MAX(COVID19!A73:A11110)-43886,A78+1,"")</f>
        <v>73</v>
      </c>
      <c r="B79" s="1">
        <f t="shared" si="10"/>
        <v>43958</v>
      </c>
      <c r="C79">
        <f t="shared" ca="1" si="8"/>
        <v>30180</v>
      </c>
      <c r="D79">
        <f t="shared" ca="1" si="9"/>
        <v>1836</v>
      </c>
      <c r="E79" s="3">
        <f t="shared" ca="1" si="7"/>
        <v>1813.934</v>
      </c>
      <c r="F79" s="3">
        <f t="shared" ca="1" si="5"/>
        <v>486.90835600000139</v>
      </c>
    </row>
    <row r="80" spans="1:6" x14ac:dyDescent="0.4">
      <c r="A80">
        <f>IF(A79&lt;=MAX(COVID19!A74:A11111)-43886,A79+1,"")</f>
        <v>74</v>
      </c>
      <c r="B80" s="1">
        <f t="shared" si="10"/>
        <v>43959</v>
      </c>
      <c r="C80">
        <f t="shared" ca="1" si="8"/>
        <v>30246</v>
      </c>
      <c r="D80">
        <f t="shared" ca="1" si="9"/>
        <v>1845</v>
      </c>
      <c r="E80" s="3">
        <f t="shared" ca="1" si="7"/>
        <v>1821.808</v>
      </c>
      <c r="F80" s="3">
        <f t="shared" ref="F80:F102" ca="1" si="11">IF(E80&lt;&gt;"",(D80-E80)^2,"")</f>
        <v>537.86886400000037</v>
      </c>
    </row>
    <row r="81" spans="1:6" x14ac:dyDescent="0.4">
      <c r="A81">
        <f>IF(A80&lt;=MAX(COVID19!A75:A11112)-43886,A80+1,"")</f>
        <v>75</v>
      </c>
      <c r="B81" s="1">
        <f t="shared" si="10"/>
        <v>43960</v>
      </c>
      <c r="C81">
        <f t="shared" ca="1" si="8"/>
        <v>30300</v>
      </c>
      <c r="D81">
        <f t="shared" ca="1" si="9"/>
        <v>1855</v>
      </c>
      <c r="E81" s="3">
        <f t="shared" ref="E81:E102" ca="1" si="12">IF(AND(ROW(E81)-4&gt;-$E$1,$A81&lt;&gt;""),INDIRECT(ADDRESS(ROW(E81)+$E$1,3))*$E$2,"")</f>
        <v>1830.55</v>
      </c>
      <c r="F81" s="3">
        <f t="shared" ca="1" si="11"/>
        <v>597.80250000000217</v>
      </c>
    </row>
    <row r="82" spans="1:6" x14ac:dyDescent="0.4">
      <c r="A82">
        <f>IF(A81&lt;=MAX(COVID19!A76:A11113)-43886,A81+1,"")</f>
        <v>76</v>
      </c>
      <c r="B82" s="1">
        <f t="shared" si="10"/>
        <v>43961</v>
      </c>
      <c r="C82">
        <f t="shared" ca="1" si="8"/>
        <v>30340</v>
      </c>
      <c r="D82">
        <f t="shared" ca="1" si="9"/>
        <v>1864</v>
      </c>
      <c r="E82" s="3">
        <f t="shared" ca="1" si="12"/>
        <v>1838.8579999999999</v>
      </c>
      <c r="F82" s="3">
        <f t="shared" ca="1" si="11"/>
        <v>632.12016400000266</v>
      </c>
    </row>
    <row r="83" spans="1:6" x14ac:dyDescent="0.4">
      <c r="A83">
        <f>IF(A82&lt;=MAX(COVID19!A77:A11114)-43886,A82+1,"")</f>
        <v>77</v>
      </c>
      <c r="B83" s="1">
        <f t="shared" si="10"/>
        <v>43962</v>
      </c>
      <c r="C83">
        <f t="shared" ca="1" si="8"/>
        <v>30386</v>
      </c>
      <c r="D83">
        <f t="shared" ca="1" si="9"/>
        <v>1865</v>
      </c>
      <c r="E83" s="3">
        <f t="shared" ca="1" si="12"/>
        <v>1845.6779999999999</v>
      </c>
      <c r="F83" s="3">
        <f t="shared" ca="1" si="11"/>
        <v>373.33968400000452</v>
      </c>
    </row>
    <row r="84" spans="1:6" x14ac:dyDescent="0.4">
      <c r="A84">
        <f>IF(A83&lt;=MAX(COVID19!A78:A11115)-43886,A83+1,"")</f>
        <v>78</v>
      </c>
      <c r="B84" s="1">
        <f t="shared" si="10"/>
        <v>43963</v>
      </c>
      <c r="C84">
        <f t="shared" ca="1" si="8"/>
        <v>30435</v>
      </c>
      <c r="D84">
        <f t="shared" ca="1" si="9"/>
        <v>1871</v>
      </c>
      <c r="E84" s="3">
        <f t="shared" ca="1" si="12"/>
        <v>1850.7619999999999</v>
      </c>
      <c r="F84" s="3">
        <f t="shared" ca="1" si="11"/>
        <v>409.57664400000226</v>
      </c>
    </row>
    <row r="85" spans="1:6" x14ac:dyDescent="0.4">
      <c r="A85">
        <f>IF(A84&lt;=MAX(COVID19!A79:A11116)-43886,A84+1,"")</f>
        <v>79</v>
      </c>
      <c r="B85" s="1">
        <f t="shared" si="10"/>
        <v>43964</v>
      </c>
      <c r="C85">
        <f t="shared" ca="1" si="8"/>
        <v>30471</v>
      </c>
      <c r="D85">
        <f t="shared" ca="1" si="9"/>
        <v>1874</v>
      </c>
      <c r="E85" s="3">
        <f t="shared" ca="1" si="12"/>
        <v>1854.606</v>
      </c>
      <c r="F85" s="3">
        <f t="shared" ca="1" si="11"/>
        <v>376.12723600000021</v>
      </c>
    </row>
    <row r="86" spans="1:6" x14ac:dyDescent="0.4">
      <c r="A86">
        <f>IF(A85&lt;=MAX(COVID19!A80:A11117)-43886,A85+1,"")</f>
        <v>80</v>
      </c>
      <c r="B86" s="1">
        <f t="shared" si="10"/>
        <v>43965</v>
      </c>
      <c r="C86">
        <f t="shared" ca="1" si="8"/>
        <v>30509</v>
      </c>
      <c r="D86">
        <f t="shared" ca="1" si="9"/>
        <v>1877</v>
      </c>
      <c r="E86" s="3">
        <f t="shared" ca="1" si="12"/>
        <v>1858.078</v>
      </c>
      <c r="F86" s="3">
        <f t="shared" ca="1" si="11"/>
        <v>358.04208400000095</v>
      </c>
    </row>
    <row r="87" spans="1:6" x14ac:dyDescent="0.4">
      <c r="A87">
        <f>IF(A86&lt;=MAX(COVID19!A81:A11118)-43886,A86+1,"")</f>
        <v>81</v>
      </c>
      <c r="B87" s="1">
        <f t="shared" si="10"/>
        <v>43966</v>
      </c>
      <c r="C87">
        <f t="shared" ca="1" si="8"/>
        <v>30560</v>
      </c>
      <c r="D87">
        <f t="shared" ca="1" si="9"/>
        <v>1881</v>
      </c>
      <c r="E87" s="3">
        <f t="shared" ca="1" si="12"/>
        <v>1861.7359999999999</v>
      </c>
      <c r="F87" s="3">
        <f t="shared" ca="1" si="11"/>
        <v>371.10169600000478</v>
      </c>
    </row>
    <row r="88" spans="1:6" x14ac:dyDescent="0.4">
      <c r="A88">
        <f>IF(A87&lt;=MAX(COVID19!A82:A11119)-43886,A87+1,"")</f>
        <v>82</v>
      </c>
      <c r="B88" s="1">
        <f t="shared" si="10"/>
        <v>43967</v>
      </c>
      <c r="C88">
        <f t="shared" ca="1" si="8"/>
        <v>30596</v>
      </c>
      <c r="D88">
        <f t="shared" ca="1" si="9"/>
        <v>1882</v>
      </c>
      <c r="E88" s="3">
        <f t="shared" ca="1" si="12"/>
        <v>1866.8820000000001</v>
      </c>
      <c r="F88" s="3">
        <f t="shared" ca="1" si="11"/>
        <v>228.55392399999812</v>
      </c>
    </row>
    <row r="89" spans="1:6" x14ac:dyDescent="0.4">
      <c r="A89">
        <f>IF(A88&lt;=MAX(COVID19!A83:A11120)-43886,A88+1,"")</f>
        <v>83</v>
      </c>
      <c r="B89" s="1">
        <f t="shared" si="10"/>
        <v>43968</v>
      </c>
      <c r="C89">
        <f t="shared" ca="1" si="8"/>
        <v>30616</v>
      </c>
      <c r="D89">
        <f t="shared" ca="1" si="9"/>
        <v>1886</v>
      </c>
      <c r="E89" s="3">
        <f t="shared" ca="1" si="12"/>
        <v>1871.16</v>
      </c>
      <c r="F89" s="3">
        <f t="shared" ca="1" si="11"/>
        <v>220.22559999999757</v>
      </c>
    </row>
    <row r="90" spans="1:6" x14ac:dyDescent="0.4">
      <c r="A90">
        <f>IF(A89&lt;=MAX(COVID19!A84:A11121)-43886,A89+1,"")</f>
        <v>84</v>
      </c>
      <c r="B90" s="1">
        <f t="shared" si="10"/>
        <v>43969</v>
      </c>
      <c r="C90">
        <f t="shared" ca="1" si="8"/>
        <v>30639</v>
      </c>
      <c r="D90">
        <f t="shared" ca="1" si="9"/>
        <v>1888</v>
      </c>
      <c r="E90" s="3">
        <f t="shared" ca="1" si="12"/>
        <v>1875.252</v>
      </c>
      <c r="F90" s="3">
        <f t="shared" ca="1" si="11"/>
        <v>162.5115040000012</v>
      </c>
    </row>
    <row r="91" spans="1:6" x14ac:dyDescent="0.4">
      <c r="A91" t="str">
        <f>IF(A90&lt;=MAX(COVID19!A85:A11122)-43886,A90+1,"")</f>
        <v/>
      </c>
      <c r="B91" s="1">
        <f t="shared" si="10"/>
        <v>43970</v>
      </c>
      <c r="C91" t="str">
        <f t="shared" ca="1" si="8"/>
        <v/>
      </c>
      <c r="D91" t="str">
        <f t="shared" ca="1" si="9"/>
        <v/>
      </c>
      <c r="E91" s="3" t="str">
        <f t="shared" ca="1" si="12"/>
        <v/>
      </c>
      <c r="F91" s="3" t="str">
        <f t="shared" ca="1" si="11"/>
        <v/>
      </c>
    </row>
    <row r="92" spans="1:6" x14ac:dyDescent="0.4">
      <c r="A92" t="str">
        <f>IF(A91&lt;=MAX(COVID19!A86:A11123)-43886,A91+1,"")</f>
        <v/>
      </c>
      <c r="B92" s="1">
        <f t="shared" si="10"/>
        <v>43971</v>
      </c>
      <c r="C92" t="str">
        <f t="shared" ca="1" si="8"/>
        <v/>
      </c>
      <c r="D92" t="str">
        <f t="shared" ca="1" si="9"/>
        <v/>
      </c>
      <c r="E92" s="3" t="str">
        <f t="shared" ca="1" si="12"/>
        <v/>
      </c>
      <c r="F92" s="3" t="str">
        <f t="shared" ca="1" si="11"/>
        <v/>
      </c>
    </row>
    <row r="93" spans="1:6" x14ac:dyDescent="0.4">
      <c r="A93" t="str">
        <f>IF(A92&lt;=MAX(COVID19!A87:A11124)-43886,A92+1,"")</f>
        <v/>
      </c>
      <c r="B93" s="1">
        <f t="shared" si="10"/>
        <v>43972</v>
      </c>
      <c r="C93" t="str">
        <f t="shared" ca="1" si="8"/>
        <v/>
      </c>
      <c r="D93" t="str">
        <f t="shared" ca="1" si="9"/>
        <v/>
      </c>
      <c r="E93" s="3" t="str">
        <f t="shared" ca="1" si="12"/>
        <v/>
      </c>
      <c r="F93" s="3" t="str">
        <f t="shared" ca="1" si="11"/>
        <v/>
      </c>
    </row>
    <row r="94" spans="1:6" x14ac:dyDescent="0.4">
      <c r="A94" t="str">
        <f>IF(A93&lt;=MAX(COVID19!A88:A11125)-43886,A93+1,"")</f>
        <v/>
      </c>
      <c r="B94" s="1">
        <f t="shared" si="10"/>
        <v>43973</v>
      </c>
      <c r="C94" t="str">
        <f t="shared" ca="1" si="8"/>
        <v/>
      </c>
      <c r="D94" t="str">
        <f t="shared" ca="1" si="9"/>
        <v/>
      </c>
      <c r="E94" s="3" t="str">
        <f t="shared" ca="1" si="12"/>
        <v/>
      </c>
      <c r="F94" s="3" t="str">
        <f t="shared" ca="1" si="11"/>
        <v/>
      </c>
    </row>
    <row r="95" spans="1:6" x14ac:dyDescent="0.4">
      <c r="A95" t="str">
        <f>IF(A94&lt;=MAX(COVID19!A89:A11126)-43886,A94+1,"")</f>
        <v/>
      </c>
      <c r="B95" s="1">
        <f t="shared" si="10"/>
        <v>43974</v>
      </c>
      <c r="C95" t="str">
        <f t="shared" ca="1" si="8"/>
        <v/>
      </c>
      <c r="D95" t="str">
        <f t="shared" ca="1" si="9"/>
        <v/>
      </c>
      <c r="E95" s="3" t="str">
        <f t="shared" ca="1" si="12"/>
        <v/>
      </c>
      <c r="F95" s="3" t="str">
        <f t="shared" ca="1" si="11"/>
        <v/>
      </c>
    </row>
    <row r="96" spans="1:6" x14ac:dyDescent="0.4">
      <c r="A96" t="str">
        <f>IF(A95&lt;=MAX(COVID19!A90:A11127)-43886,A95+1,"")</f>
        <v/>
      </c>
      <c r="B96" s="1">
        <f t="shared" si="10"/>
        <v>43975</v>
      </c>
      <c r="C96" t="str">
        <f t="shared" ca="1" si="8"/>
        <v/>
      </c>
      <c r="D96" t="str">
        <f t="shared" ca="1" si="9"/>
        <v/>
      </c>
      <c r="E96" s="3" t="str">
        <f t="shared" ca="1" si="12"/>
        <v/>
      </c>
      <c r="F96" s="3" t="str">
        <f t="shared" ca="1" si="11"/>
        <v/>
      </c>
    </row>
    <row r="97" spans="1:6" x14ac:dyDescent="0.4">
      <c r="A97" t="str">
        <f>IF(A96&lt;=MAX(COVID19!A91:A11128)-43886,A96+1,"")</f>
        <v/>
      </c>
      <c r="B97" s="1">
        <f t="shared" si="10"/>
        <v>43976</v>
      </c>
      <c r="C97" t="str">
        <f t="shared" ca="1" si="8"/>
        <v/>
      </c>
      <c r="D97" t="str">
        <f t="shared" ca="1" si="9"/>
        <v/>
      </c>
      <c r="E97" s="3" t="str">
        <f t="shared" ca="1" si="12"/>
        <v/>
      </c>
      <c r="F97" s="3" t="str">
        <f t="shared" ca="1" si="11"/>
        <v/>
      </c>
    </row>
    <row r="98" spans="1:6" x14ac:dyDescent="0.4">
      <c r="A98" t="str">
        <f>IF(A97&lt;=MAX(COVID19!A92:A11129)-43886,A97+1,"")</f>
        <v/>
      </c>
      <c r="B98" s="1">
        <f t="shared" si="10"/>
        <v>43977</v>
      </c>
      <c r="C98" t="str">
        <f t="shared" ca="1" si="8"/>
        <v/>
      </c>
      <c r="D98" t="str">
        <f t="shared" ca="1" si="9"/>
        <v/>
      </c>
      <c r="E98" s="3" t="str">
        <f t="shared" ca="1" si="12"/>
        <v/>
      </c>
      <c r="F98" s="3" t="str">
        <f t="shared" ca="1" si="11"/>
        <v/>
      </c>
    </row>
    <row r="99" spans="1:6" x14ac:dyDescent="0.4">
      <c r="A99" t="str">
        <f>IF(A98&lt;=MAX(COVID19!A93:A11130)-43886,A98+1,"")</f>
        <v/>
      </c>
      <c r="B99" s="1">
        <f t="shared" si="10"/>
        <v>43978</v>
      </c>
      <c r="C99" t="str">
        <f t="shared" ca="1" si="8"/>
        <v/>
      </c>
      <c r="D99" t="str">
        <f t="shared" ca="1" si="9"/>
        <v/>
      </c>
      <c r="E99" s="3" t="str">
        <f t="shared" ca="1" si="12"/>
        <v/>
      </c>
      <c r="F99" s="3" t="str">
        <f t="shared" ca="1" si="11"/>
        <v/>
      </c>
    </row>
    <row r="100" spans="1:6" x14ac:dyDescent="0.4">
      <c r="A100" t="str">
        <f>IF(A99&lt;=MAX(COVID19!A94:A11131)-43886,A99+1,"")</f>
        <v/>
      </c>
      <c r="B100" s="1">
        <f t="shared" si="10"/>
        <v>43979</v>
      </c>
      <c r="C100" t="str">
        <f t="shared" ca="1" si="8"/>
        <v/>
      </c>
      <c r="D100" t="str">
        <f t="shared" ca="1" si="9"/>
        <v/>
      </c>
      <c r="E100" s="3" t="str">
        <f t="shared" ca="1" si="12"/>
        <v/>
      </c>
      <c r="F100" s="3" t="str">
        <f t="shared" ca="1" si="11"/>
        <v/>
      </c>
    </row>
    <row r="101" spans="1:6" x14ac:dyDescent="0.4">
      <c r="A101" t="str">
        <f>IF(A100&lt;=MAX(COVID19!A95:A11132)-43886,A100+1,"")</f>
        <v/>
      </c>
      <c r="B101" s="1">
        <f t="shared" si="10"/>
        <v>43980</v>
      </c>
      <c r="C101" t="str">
        <f t="shared" ca="1" si="8"/>
        <v/>
      </c>
      <c r="D101" t="str">
        <f t="shared" ca="1" si="9"/>
        <v/>
      </c>
      <c r="E101" s="3" t="str">
        <f t="shared" ca="1" si="12"/>
        <v/>
      </c>
      <c r="F101" s="3" t="str">
        <f t="shared" ca="1" si="11"/>
        <v/>
      </c>
    </row>
    <row r="102" spans="1:6" x14ac:dyDescent="0.4">
      <c r="A102" t="str">
        <f>IF(A101&lt;=MAX(COVID19!A96:A11133)-43886,A101+1,"")</f>
        <v/>
      </c>
      <c r="B102" s="1">
        <f t="shared" si="10"/>
        <v>43981</v>
      </c>
      <c r="C102" t="str">
        <f t="shared" ca="1" si="8"/>
        <v/>
      </c>
      <c r="D102" t="str">
        <f t="shared" ca="1" si="9"/>
        <v/>
      </c>
      <c r="E102" s="3" t="str">
        <f t="shared" ca="1" si="12"/>
        <v/>
      </c>
      <c r="F102" s="3" t="str">
        <f t="shared" ca="1" si="11"/>
        <v/>
      </c>
    </row>
    <row r="103" spans="1:6" x14ac:dyDescent="0.4">
      <c r="A103" t="str">
        <f>IF(A102&lt;=MAX(COVID19!A97:A11134)-43886,A102+1,"")</f>
        <v/>
      </c>
      <c r="B103" s="1">
        <f t="shared" si="10"/>
        <v>43982</v>
      </c>
      <c r="C103" t="str">
        <f t="shared" ca="1" si="8"/>
        <v/>
      </c>
      <c r="D103" t="str">
        <f t="shared" ca="1" si="9"/>
        <v/>
      </c>
    </row>
    <row r="104" spans="1:6" x14ac:dyDescent="0.4">
      <c r="A104" t="str">
        <f>IF(A103&lt;=MAX(COVID19!A98:A11135)-43886,A103+1,"")</f>
        <v/>
      </c>
      <c r="B104" s="1">
        <f t="shared" si="10"/>
        <v>43983</v>
      </c>
      <c r="C104" t="str">
        <f t="shared" ca="1" si="8"/>
        <v/>
      </c>
      <c r="D104" t="str">
        <f t="shared" ca="1" si="9"/>
        <v/>
      </c>
    </row>
    <row r="105" spans="1:6" x14ac:dyDescent="0.4">
      <c r="A105" t="str">
        <f>IF(A104&lt;=MAX(COVID19!A99:A11136)-43886,A104+1,"")</f>
        <v/>
      </c>
      <c r="B105" s="1">
        <f t="shared" si="10"/>
        <v>43984</v>
      </c>
      <c r="C105" t="str">
        <f t="shared" ca="1" si="8"/>
        <v/>
      </c>
      <c r="D105" t="str">
        <f t="shared" ca="1" si="9"/>
        <v/>
      </c>
    </row>
    <row r="106" spans="1:6" x14ac:dyDescent="0.4">
      <c r="A106" t="str">
        <f>IF(A105&lt;=MAX(COVID19!A100:A11137)-43886,A105+1,"")</f>
        <v/>
      </c>
      <c r="B106" s="1">
        <f t="shared" si="10"/>
        <v>43985</v>
      </c>
      <c r="C106" t="str">
        <f t="shared" ca="1" si="8"/>
        <v/>
      </c>
      <c r="D106" t="str">
        <f t="shared" ca="1" si="9"/>
        <v/>
      </c>
    </row>
    <row r="107" spans="1:6" x14ac:dyDescent="0.4">
      <c r="A107" t="str">
        <f>IF(A106&lt;=MAX(COVID19!A101:A11138)-43886,A106+1,"")</f>
        <v/>
      </c>
      <c r="B107" s="1">
        <f t="shared" si="10"/>
        <v>43986</v>
      </c>
      <c r="C107" t="str">
        <f t="shared" ca="1" si="8"/>
        <v/>
      </c>
      <c r="D107" t="str">
        <f t="shared" ca="1" si="9"/>
        <v/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3557-5ECB-4443-9876-6EA06F25AABE}">
  <dimension ref="A1:J54"/>
  <sheetViews>
    <sheetView tabSelected="1" workbookViewId="0">
      <selection activeCell="I19" sqref="I19"/>
    </sheetView>
  </sheetViews>
  <sheetFormatPr baseColWidth="10" defaultRowHeight="14.6" x14ac:dyDescent="0.4"/>
  <cols>
    <col min="1" max="1" width="11.07421875" style="1"/>
    <col min="6" max="6" width="11.07421875" style="3"/>
  </cols>
  <sheetData>
    <row r="1" spans="1:10" x14ac:dyDescent="0.4">
      <c r="A1" s="1" t="s">
        <v>273</v>
      </c>
      <c r="B1" t="s">
        <v>274</v>
      </c>
      <c r="C1" t="s">
        <v>275</v>
      </c>
      <c r="D1" t="s">
        <v>276</v>
      </c>
      <c r="E1" t="s">
        <v>277</v>
      </c>
      <c r="F1" s="3" t="s">
        <v>278</v>
      </c>
      <c r="G1" t="s">
        <v>279</v>
      </c>
      <c r="H1" t="s">
        <v>281</v>
      </c>
      <c r="I1" t="s">
        <v>282</v>
      </c>
      <c r="J1" t="s">
        <v>280</v>
      </c>
    </row>
    <row r="2" spans="1:10" x14ac:dyDescent="0.4">
      <c r="A2" s="1">
        <f>BFS_Todesfälle!A2</f>
        <v>43835</v>
      </c>
      <c r="B2">
        <f>BFS_Todesfälle!C2</f>
        <v>1</v>
      </c>
      <c r="C2">
        <f>BFS_Todesfälle!D2+BFS_Todesfälle!D55</f>
        <v>1300</v>
      </c>
      <c r="D2">
        <f>BFS_Todesfälle!E2+BFS_Todesfälle!E55</f>
        <v>1425</v>
      </c>
      <c r="E2">
        <f>BFS_Todesfälle!F2+BFS_Todesfälle!F55</f>
        <v>1550</v>
      </c>
      <c r="F2" s="3">
        <f>BFS_Todesfälle!G2+BFS_Todesfälle!G55</f>
        <v>1298</v>
      </c>
      <c r="G2" s="3">
        <f t="shared" ref="G2:G18" si="0">F2-C2</f>
        <v>-2</v>
      </c>
      <c r="H2" s="3">
        <v>0</v>
      </c>
      <c r="I2">
        <v>0</v>
      </c>
      <c r="J2" s="3">
        <f>H2-I2</f>
        <v>0</v>
      </c>
    </row>
    <row r="3" spans="1:10" x14ac:dyDescent="0.4">
      <c r="A3" s="1">
        <f>BFS_Todesfälle!A3</f>
        <v>43842</v>
      </c>
      <c r="B3">
        <f>BFS_Todesfälle!C3</f>
        <v>2</v>
      </c>
      <c r="C3">
        <f>BFS_Todesfälle!D3+BFS_Todesfälle!D56</f>
        <v>1304</v>
      </c>
      <c r="D3">
        <f>BFS_Todesfälle!E3+BFS_Todesfälle!E56</f>
        <v>1429</v>
      </c>
      <c r="E3">
        <f>BFS_Todesfälle!F3+BFS_Todesfälle!F56</f>
        <v>1554</v>
      </c>
      <c r="F3" s="3">
        <f>BFS_Todesfälle!G3+BFS_Todesfälle!G56</f>
        <v>1345</v>
      </c>
      <c r="G3" s="3">
        <f t="shared" si="0"/>
        <v>41</v>
      </c>
      <c r="H3" s="3">
        <v>0</v>
      </c>
      <c r="I3">
        <v>0</v>
      </c>
      <c r="J3" s="3">
        <f t="shared" ref="J3:J18" si="1">H3-I3</f>
        <v>0</v>
      </c>
    </row>
    <row r="4" spans="1:10" x14ac:dyDescent="0.4">
      <c r="A4" s="1">
        <f>BFS_Todesfälle!A4</f>
        <v>43849</v>
      </c>
      <c r="B4">
        <f>BFS_Todesfälle!C4</f>
        <v>3</v>
      </c>
      <c r="C4">
        <f>BFS_Todesfälle!D4+BFS_Todesfälle!D57</f>
        <v>1309</v>
      </c>
      <c r="D4">
        <f>BFS_Todesfälle!E4+BFS_Todesfälle!E57</f>
        <v>1434</v>
      </c>
      <c r="E4">
        <f>BFS_Todesfälle!F4+BFS_Todesfälle!F57</f>
        <v>1560</v>
      </c>
      <c r="F4" s="3">
        <f>BFS_Todesfälle!G4+BFS_Todesfälle!G57</f>
        <v>1388</v>
      </c>
      <c r="G4" s="3">
        <f t="shared" si="0"/>
        <v>79</v>
      </c>
      <c r="H4" s="3">
        <v>0</v>
      </c>
      <c r="I4">
        <v>0</v>
      </c>
      <c r="J4" s="3">
        <f t="shared" si="1"/>
        <v>0</v>
      </c>
    </row>
    <row r="5" spans="1:10" x14ac:dyDescent="0.4">
      <c r="A5" s="1">
        <f>BFS_Todesfälle!A5</f>
        <v>43856</v>
      </c>
      <c r="B5">
        <f>BFS_Todesfälle!C5</f>
        <v>4</v>
      </c>
      <c r="C5">
        <f>BFS_Todesfälle!D5+BFS_Todesfälle!D58</f>
        <v>1314</v>
      </c>
      <c r="D5">
        <f>BFS_Todesfälle!E5+BFS_Todesfälle!E58</f>
        <v>1439</v>
      </c>
      <c r="E5">
        <f>BFS_Todesfälle!F5+BFS_Todesfälle!F58</f>
        <v>1564</v>
      </c>
      <c r="F5" s="3">
        <f>BFS_Todesfälle!G5+BFS_Todesfälle!G58</f>
        <v>1393</v>
      </c>
      <c r="G5" s="3">
        <f t="shared" si="0"/>
        <v>79</v>
      </c>
      <c r="H5" s="3">
        <v>0</v>
      </c>
      <c r="I5">
        <v>0</v>
      </c>
      <c r="J5" s="3">
        <f t="shared" si="1"/>
        <v>0</v>
      </c>
    </row>
    <row r="6" spans="1:10" x14ac:dyDescent="0.4">
      <c r="A6" s="1">
        <f>BFS_Todesfälle!A6</f>
        <v>43863</v>
      </c>
      <c r="B6">
        <f>BFS_Todesfälle!C6</f>
        <v>5</v>
      </c>
      <c r="C6">
        <f>BFS_Todesfälle!D6+BFS_Todesfälle!D59</f>
        <v>1317</v>
      </c>
      <c r="D6">
        <f>BFS_Todesfälle!E6+BFS_Todesfälle!E59</f>
        <v>1443</v>
      </c>
      <c r="E6">
        <f>BFS_Todesfälle!F6+BFS_Todesfälle!F59</f>
        <v>1569</v>
      </c>
      <c r="F6" s="3">
        <f>BFS_Todesfälle!G6+BFS_Todesfälle!G59</f>
        <v>1405</v>
      </c>
      <c r="G6" s="3">
        <f t="shared" si="0"/>
        <v>88</v>
      </c>
      <c r="H6" s="3">
        <v>0</v>
      </c>
      <c r="I6">
        <v>0</v>
      </c>
      <c r="J6" s="3">
        <f t="shared" si="1"/>
        <v>0</v>
      </c>
    </row>
    <row r="7" spans="1:10" x14ac:dyDescent="0.4">
      <c r="A7" s="1">
        <f>BFS_Todesfälle!A7</f>
        <v>43870</v>
      </c>
      <c r="B7">
        <f>BFS_Todesfälle!C7</f>
        <v>6</v>
      </c>
      <c r="C7">
        <f>BFS_Todesfälle!D7+BFS_Todesfälle!D60</f>
        <v>1322</v>
      </c>
      <c r="D7">
        <f>BFS_Todesfälle!E7+BFS_Todesfälle!E60</f>
        <v>1448</v>
      </c>
      <c r="E7">
        <f>BFS_Todesfälle!F7+BFS_Todesfälle!F60</f>
        <v>1573</v>
      </c>
      <c r="F7" s="3">
        <f>BFS_Todesfälle!G7+BFS_Todesfälle!G60</f>
        <v>1359</v>
      </c>
      <c r="G7" s="3">
        <f t="shared" si="0"/>
        <v>37</v>
      </c>
      <c r="H7" s="3">
        <v>0</v>
      </c>
      <c r="I7">
        <v>0</v>
      </c>
      <c r="J7" s="3">
        <f t="shared" si="1"/>
        <v>0</v>
      </c>
    </row>
    <row r="8" spans="1:10" x14ac:dyDescent="0.4">
      <c r="A8" s="1">
        <f>BFS_Todesfälle!A8</f>
        <v>43877</v>
      </c>
      <c r="B8">
        <f>BFS_Todesfälle!C8</f>
        <v>7</v>
      </c>
      <c r="C8">
        <f>BFS_Todesfälle!D8+BFS_Todesfälle!D61</f>
        <v>1324</v>
      </c>
      <c r="D8">
        <f>BFS_Todesfälle!E8+BFS_Todesfälle!E61</f>
        <v>1449</v>
      </c>
      <c r="E8">
        <f>BFS_Todesfälle!F8+BFS_Todesfälle!F61</f>
        <v>1575</v>
      </c>
      <c r="F8" s="3">
        <f>BFS_Todesfälle!G8+BFS_Todesfälle!G61</f>
        <v>1359</v>
      </c>
      <c r="G8" s="3">
        <f t="shared" si="0"/>
        <v>35</v>
      </c>
      <c r="H8" s="3">
        <v>0</v>
      </c>
      <c r="I8">
        <v>0</v>
      </c>
      <c r="J8" s="3">
        <f t="shared" si="1"/>
        <v>0</v>
      </c>
    </row>
    <row r="9" spans="1:10" x14ac:dyDescent="0.4">
      <c r="A9" s="1">
        <f>BFS_Todesfälle!A9</f>
        <v>43884</v>
      </c>
      <c r="B9">
        <f>BFS_Todesfälle!C9</f>
        <v>8</v>
      </c>
      <c r="C9">
        <f>BFS_Todesfälle!D9+BFS_Todesfälle!D62</f>
        <v>1315</v>
      </c>
      <c r="D9">
        <f>BFS_Todesfälle!E9+BFS_Todesfälle!E62</f>
        <v>1441</v>
      </c>
      <c r="E9">
        <f>BFS_Todesfälle!F9+BFS_Todesfälle!F62</f>
        <v>1567</v>
      </c>
      <c r="F9" s="3">
        <f>BFS_Todesfälle!G9+BFS_Todesfälle!G62</f>
        <v>1335</v>
      </c>
      <c r="G9" s="3">
        <f t="shared" si="0"/>
        <v>20</v>
      </c>
      <c r="H9" s="3">
        <v>0</v>
      </c>
      <c r="I9">
        <v>0</v>
      </c>
      <c r="J9" s="3">
        <f t="shared" si="1"/>
        <v>0</v>
      </c>
    </row>
    <row r="10" spans="1:10" x14ac:dyDescent="0.4">
      <c r="A10" s="1">
        <f>BFS_Todesfälle!A10</f>
        <v>43891</v>
      </c>
      <c r="B10">
        <f>BFS_Todesfälle!C10</f>
        <v>9</v>
      </c>
      <c r="C10">
        <f>BFS_Todesfälle!D10+BFS_Todesfälle!D63</f>
        <v>1308</v>
      </c>
      <c r="D10">
        <f>BFS_Todesfälle!E10+BFS_Todesfälle!E63</f>
        <v>1433</v>
      </c>
      <c r="E10">
        <f>BFS_Todesfälle!F10+BFS_Todesfälle!F63</f>
        <v>1558</v>
      </c>
      <c r="F10" s="3">
        <f>BFS_Todesfälle!G10+BFS_Todesfälle!G63</f>
        <v>1312</v>
      </c>
      <c r="G10" s="3">
        <f t="shared" si="0"/>
        <v>4</v>
      </c>
      <c r="H10" s="3">
        <v>0</v>
      </c>
      <c r="I10">
        <v>0</v>
      </c>
      <c r="J10" s="3">
        <f t="shared" si="1"/>
        <v>0</v>
      </c>
    </row>
    <row r="11" spans="1:10" x14ac:dyDescent="0.4">
      <c r="A11" s="1">
        <f>BFS_Todesfälle!A11</f>
        <v>43898</v>
      </c>
      <c r="B11">
        <f>BFS_Todesfälle!C11</f>
        <v>10</v>
      </c>
      <c r="C11">
        <f>BFS_Todesfälle!D11+BFS_Todesfälle!D64</f>
        <v>1288</v>
      </c>
      <c r="D11">
        <f>BFS_Todesfälle!E11+BFS_Todesfälle!E64</f>
        <v>1412</v>
      </c>
      <c r="E11">
        <f>BFS_Todesfälle!F11+BFS_Todesfälle!F64</f>
        <v>1536</v>
      </c>
      <c r="F11" s="3">
        <f>BFS_Todesfälle!G11+BFS_Todesfälle!G64</f>
        <v>1326</v>
      </c>
      <c r="G11" s="3">
        <f t="shared" si="0"/>
        <v>38</v>
      </c>
      <c r="H11" s="3">
        <v>0</v>
      </c>
      <c r="I11">
        <f ca="1">Sterblichkeit!D19</f>
        <v>2</v>
      </c>
      <c r="J11" s="3">
        <f t="shared" ca="1" si="1"/>
        <v>-2</v>
      </c>
    </row>
    <row r="12" spans="1:10" x14ac:dyDescent="0.4">
      <c r="A12" s="1">
        <f>BFS_Todesfälle!A12</f>
        <v>43905</v>
      </c>
      <c r="B12">
        <f>BFS_Todesfälle!C12</f>
        <v>11</v>
      </c>
      <c r="C12">
        <f>BFS_Todesfälle!D12+BFS_Todesfälle!D65</f>
        <v>1269</v>
      </c>
      <c r="D12">
        <f>BFS_Todesfälle!E12+BFS_Todesfälle!E65</f>
        <v>1392</v>
      </c>
      <c r="E12">
        <f>BFS_Todesfälle!F12+BFS_Todesfälle!F65</f>
        <v>1515</v>
      </c>
      <c r="F12" s="3">
        <f>BFS_Todesfälle!G12+BFS_Todesfälle!G65</f>
        <v>1360</v>
      </c>
      <c r="G12" s="3">
        <f t="shared" si="0"/>
        <v>91</v>
      </c>
      <c r="H12" s="3">
        <f t="shared" ref="H12:H18" si="2">H11+G12</f>
        <v>91</v>
      </c>
      <c r="I12">
        <f ca="1">Sterblichkeit!D26</f>
        <v>22</v>
      </c>
      <c r="J12" s="3">
        <f t="shared" ca="1" si="1"/>
        <v>69</v>
      </c>
    </row>
    <row r="13" spans="1:10" x14ac:dyDescent="0.4">
      <c r="A13" s="1">
        <f>BFS_Todesfälle!A13</f>
        <v>43912</v>
      </c>
      <c r="B13">
        <f>BFS_Todesfälle!C13</f>
        <v>12</v>
      </c>
      <c r="C13">
        <f>BFS_Todesfälle!D13+BFS_Todesfälle!D66</f>
        <v>1244</v>
      </c>
      <c r="D13">
        <f>BFS_Todesfälle!E13+BFS_Todesfälle!E66</f>
        <v>1366</v>
      </c>
      <c r="E13">
        <f>BFS_Todesfälle!F13+BFS_Todesfälle!F66</f>
        <v>1489</v>
      </c>
      <c r="F13" s="3">
        <f>BFS_Todesfälle!G13+BFS_Todesfälle!G66</f>
        <v>1483</v>
      </c>
      <c r="G13" s="3">
        <f t="shared" si="0"/>
        <v>239</v>
      </c>
      <c r="H13" s="3">
        <f t="shared" si="2"/>
        <v>330</v>
      </c>
      <c r="I13">
        <f ca="1">Sterblichkeit!D33</f>
        <v>114</v>
      </c>
      <c r="J13" s="3">
        <f t="shared" ca="1" si="1"/>
        <v>216</v>
      </c>
    </row>
    <row r="14" spans="1:10" x14ac:dyDescent="0.4">
      <c r="A14" s="1">
        <f>BFS_Todesfälle!A14</f>
        <v>43919</v>
      </c>
      <c r="B14">
        <f>BFS_Todesfälle!C14</f>
        <v>13</v>
      </c>
      <c r="C14">
        <f>BFS_Todesfälle!D14+BFS_Todesfälle!D67</f>
        <v>1218</v>
      </c>
      <c r="D14">
        <f>BFS_Todesfälle!E14+BFS_Todesfälle!E67</f>
        <v>1341</v>
      </c>
      <c r="E14">
        <f>BFS_Todesfälle!F14+BFS_Todesfälle!F67</f>
        <v>1462</v>
      </c>
      <c r="F14" s="3">
        <f>BFS_Todesfälle!G14+BFS_Todesfälle!G67</f>
        <v>1581</v>
      </c>
      <c r="G14" s="3">
        <f t="shared" si="0"/>
        <v>363</v>
      </c>
      <c r="H14" s="3">
        <f t="shared" si="2"/>
        <v>693</v>
      </c>
      <c r="I14">
        <f ca="1">Sterblichkeit!D40</f>
        <v>381</v>
      </c>
      <c r="J14" s="3">
        <f t="shared" ca="1" si="1"/>
        <v>312</v>
      </c>
    </row>
    <row r="15" spans="1:10" x14ac:dyDescent="0.4">
      <c r="A15" s="1">
        <f>BFS_Todesfälle!A15</f>
        <v>43926</v>
      </c>
      <c r="B15">
        <f>BFS_Todesfälle!C15</f>
        <v>14</v>
      </c>
      <c r="C15">
        <f>BFS_Todesfälle!D15+BFS_Todesfälle!D68</f>
        <v>1196</v>
      </c>
      <c r="D15">
        <f>BFS_Todesfälle!E15+BFS_Todesfälle!E68</f>
        <v>1318</v>
      </c>
      <c r="E15">
        <f>BFS_Todesfälle!F15+BFS_Todesfälle!F68</f>
        <v>1438</v>
      </c>
      <c r="F15" s="3">
        <f>BFS_Todesfälle!G15+BFS_Todesfälle!G68</f>
        <v>1843.6</v>
      </c>
      <c r="G15" s="3">
        <f t="shared" si="0"/>
        <v>647.59999999999991</v>
      </c>
      <c r="H15" s="3">
        <f t="shared" si="2"/>
        <v>1340.6</v>
      </c>
      <c r="I15">
        <f ca="1">Sterblichkeit!D47</f>
        <v>810</v>
      </c>
      <c r="J15" s="3">
        <f t="shared" ca="1" si="1"/>
        <v>530.59999999999991</v>
      </c>
    </row>
    <row r="16" spans="1:10" x14ac:dyDescent="0.4">
      <c r="A16" s="1">
        <f>BFS_Todesfälle!A16</f>
        <v>43933</v>
      </c>
      <c r="B16">
        <f>BFS_Todesfälle!C16</f>
        <v>15</v>
      </c>
      <c r="C16">
        <f>BFS_Todesfälle!D16+BFS_Todesfälle!D69</f>
        <v>1176</v>
      </c>
      <c r="D16">
        <f>BFS_Todesfälle!E16+BFS_Todesfälle!E69</f>
        <v>1296</v>
      </c>
      <c r="E16">
        <f>BFS_Todesfälle!F16+BFS_Todesfälle!F69</f>
        <v>1415</v>
      </c>
      <c r="F16" s="3">
        <f>BFS_Todesfälle!G16+BFS_Todesfälle!G69</f>
        <v>1638.5</v>
      </c>
      <c r="G16" s="3">
        <f t="shared" si="0"/>
        <v>462.5</v>
      </c>
      <c r="H16" s="3">
        <f t="shared" si="2"/>
        <v>1803.1</v>
      </c>
      <c r="I16">
        <f ca="1">Sterblichkeit!D54</f>
        <v>1191</v>
      </c>
      <c r="J16" s="3">
        <f t="shared" ca="1" si="1"/>
        <v>612.09999999999991</v>
      </c>
    </row>
    <row r="17" spans="1:10" x14ac:dyDescent="0.4">
      <c r="A17" s="1">
        <f>BFS_Todesfälle!A17</f>
        <v>43940</v>
      </c>
      <c r="B17">
        <f>BFS_Todesfälle!C17</f>
        <v>16</v>
      </c>
      <c r="C17">
        <f>BFS_Todesfälle!D17+BFS_Todesfälle!D70</f>
        <v>1155</v>
      </c>
      <c r="D17">
        <f>BFS_Todesfälle!E17+BFS_Todesfälle!E70</f>
        <v>1274</v>
      </c>
      <c r="E17">
        <f>BFS_Todesfälle!F17+BFS_Todesfälle!F70</f>
        <v>1393</v>
      </c>
      <c r="F17" s="3">
        <f>BFS_Todesfälle!G17+BFS_Todesfälle!G70</f>
        <v>1567.4</v>
      </c>
      <c r="G17" s="3">
        <f t="shared" si="0"/>
        <v>412.40000000000009</v>
      </c>
      <c r="H17" s="3">
        <f t="shared" si="2"/>
        <v>2215.5</v>
      </c>
      <c r="I17">
        <f ca="1">Sterblichkeit!D61</f>
        <v>1475</v>
      </c>
      <c r="J17" s="3">
        <f t="shared" ca="1" si="1"/>
        <v>740.5</v>
      </c>
    </row>
    <row r="18" spans="1:10" x14ac:dyDescent="0.4">
      <c r="A18" s="1">
        <f>BFS_Todesfälle!A18</f>
        <v>43947</v>
      </c>
      <c r="B18">
        <f>BFS_Todesfälle!C18</f>
        <v>17</v>
      </c>
      <c r="C18">
        <f>BFS_Todesfälle!D18+BFS_Todesfälle!D71</f>
        <v>1138</v>
      </c>
      <c r="D18">
        <f>BFS_Todesfälle!E18+BFS_Todesfälle!E71</f>
        <v>1256</v>
      </c>
      <c r="E18">
        <f>BFS_Todesfälle!F18+BFS_Todesfälle!F71</f>
        <v>1374</v>
      </c>
      <c r="F18" s="3">
        <f>BFS_Todesfälle!G18+BFS_Todesfälle!G71</f>
        <v>1387.3000000000002</v>
      </c>
      <c r="G18" s="3">
        <f t="shared" si="0"/>
        <v>249.30000000000018</v>
      </c>
      <c r="H18" s="3">
        <f t="shared" si="2"/>
        <v>2464.8000000000002</v>
      </c>
      <c r="I18">
        <f ca="1">Sterblichkeit!D68</f>
        <v>1688</v>
      </c>
      <c r="J18" s="3">
        <f t="shared" ca="1" si="1"/>
        <v>776.80000000000018</v>
      </c>
    </row>
    <row r="19" spans="1:10" x14ac:dyDescent="0.4">
      <c r="A19" s="1">
        <f>BFS_Todesfälle!A19</f>
        <v>43954</v>
      </c>
      <c r="B19">
        <f>BFS_Todesfälle!C19</f>
        <v>18</v>
      </c>
      <c r="C19">
        <f>BFS_Todesfälle!D19+BFS_Todesfälle!D72</f>
        <v>1121</v>
      </c>
      <c r="D19">
        <f>BFS_Todesfälle!E19+BFS_Todesfälle!E72</f>
        <v>1238</v>
      </c>
      <c r="E19">
        <f>BFS_Todesfälle!F19+BFS_Todesfälle!F72</f>
        <v>1356</v>
      </c>
      <c r="F19" s="3">
        <f>BFS_Todesfälle!G19+BFS_Todesfälle!G72</f>
        <v>1278.8</v>
      </c>
      <c r="G19" s="3">
        <f t="shared" ref="G19" si="3">F19-C19</f>
        <v>157.79999999999995</v>
      </c>
      <c r="H19" s="3">
        <f t="shared" ref="H19" si="4">H18+G19</f>
        <v>2622.6000000000004</v>
      </c>
      <c r="I19">
        <f ca="1">Sterblichkeit!D75</f>
        <v>1792</v>
      </c>
      <c r="J19" s="3">
        <f t="shared" ref="J19" ca="1" si="5">H19-I19</f>
        <v>830.60000000000036</v>
      </c>
    </row>
    <row r="20" spans="1:10" x14ac:dyDescent="0.4">
      <c r="A20" s="1">
        <f>BFS_Todesfälle!A20</f>
        <v>43961</v>
      </c>
      <c r="B20">
        <f>BFS_Todesfälle!C20</f>
        <v>19</v>
      </c>
      <c r="C20">
        <f>BFS_Todesfälle!D20+BFS_Todesfälle!D73</f>
        <v>1108</v>
      </c>
      <c r="D20">
        <f>BFS_Todesfälle!E20+BFS_Todesfälle!E73</f>
        <v>1224</v>
      </c>
      <c r="E20">
        <f>BFS_Todesfälle!F20+BFS_Todesfälle!F73</f>
        <v>1341</v>
      </c>
      <c r="F20" s="3">
        <f>BFS_Todesfälle!G20+BFS_Todesfälle!G73</f>
        <v>0</v>
      </c>
    </row>
    <row r="21" spans="1:10" x14ac:dyDescent="0.4">
      <c r="A21" s="1">
        <f>BFS_Todesfälle!A21</f>
        <v>43968</v>
      </c>
      <c r="B21">
        <f>BFS_Todesfälle!C21</f>
        <v>20</v>
      </c>
      <c r="C21">
        <f>BFS_Todesfälle!D21+BFS_Todesfälle!D74</f>
        <v>1095</v>
      </c>
      <c r="D21">
        <f>BFS_Todesfälle!E21+BFS_Todesfälle!E74</f>
        <v>1210</v>
      </c>
      <c r="E21">
        <f>BFS_Todesfälle!F21+BFS_Todesfälle!F74</f>
        <v>1327</v>
      </c>
      <c r="F21" s="3">
        <f>BFS_Todesfälle!G21+BFS_Todesfälle!G74</f>
        <v>0</v>
      </c>
      <c r="J21" s="3"/>
    </row>
    <row r="22" spans="1:10" x14ac:dyDescent="0.4">
      <c r="A22" s="1">
        <f>BFS_Todesfälle!A22</f>
        <v>43975</v>
      </c>
      <c r="B22">
        <f>BFS_Todesfälle!C22</f>
        <v>21</v>
      </c>
      <c r="C22">
        <f>BFS_Todesfälle!D22+BFS_Todesfälle!D75</f>
        <v>1084</v>
      </c>
      <c r="D22">
        <f>BFS_Todesfälle!E22+BFS_Todesfälle!E75</f>
        <v>1199</v>
      </c>
      <c r="E22">
        <f>BFS_Todesfälle!F22+BFS_Todesfälle!F75</f>
        <v>1316</v>
      </c>
      <c r="F22" s="3">
        <f>BFS_Todesfälle!G22+BFS_Todesfälle!G75</f>
        <v>0</v>
      </c>
    </row>
    <row r="23" spans="1:10" x14ac:dyDescent="0.4">
      <c r="A23" s="1">
        <f>BFS_Todesfälle!A23</f>
        <v>43982</v>
      </c>
      <c r="B23">
        <f>BFS_Todesfälle!C23</f>
        <v>22</v>
      </c>
      <c r="C23">
        <f>BFS_Todesfälle!D23+BFS_Todesfälle!D76</f>
        <v>1081</v>
      </c>
      <c r="D23">
        <f>BFS_Todesfälle!E23+BFS_Todesfälle!E76</f>
        <v>1196</v>
      </c>
      <c r="E23">
        <f>BFS_Todesfälle!F23+BFS_Todesfälle!F76</f>
        <v>1311</v>
      </c>
      <c r="F23" s="3">
        <f>BFS_Todesfälle!G23+BFS_Todesfälle!G76</f>
        <v>0</v>
      </c>
    </row>
    <row r="24" spans="1:10" x14ac:dyDescent="0.4">
      <c r="A24" s="1">
        <f>BFS_Todesfälle!A24</f>
        <v>43989</v>
      </c>
      <c r="B24">
        <f>BFS_Todesfälle!C24</f>
        <v>23</v>
      </c>
      <c r="C24">
        <f>BFS_Todesfälle!D24+BFS_Todesfälle!D77</f>
        <v>1077</v>
      </c>
      <c r="D24">
        <f>BFS_Todesfälle!E24+BFS_Todesfälle!E77</f>
        <v>1192</v>
      </c>
      <c r="E24">
        <f>BFS_Todesfälle!F24+BFS_Todesfälle!F77</f>
        <v>1307</v>
      </c>
      <c r="F24" s="3">
        <f>BFS_Todesfälle!G24+BFS_Todesfälle!G77</f>
        <v>0</v>
      </c>
    </row>
    <row r="25" spans="1:10" x14ac:dyDescent="0.4">
      <c r="A25" s="1">
        <f>BFS_Todesfälle!A25</f>
        <v>43996</v>
      </c>
      <c r="B25">
        <f>BFS_Todesfälle!C25</f>
        <v>24</v>
      </c>
      <c r="C25">
        <f>BFS_Todesfälle!D25+BFS_Todesfälle!D78</f>
        <v>1075</v>
      </c>
      <c r="D25">
        <f>BFS_Todesfälle!E25+BFS_Todesfälle!E78</f>
        <v>1190</v>
      </c>
      <c r="E25">
        <f>BFS_Todesfälle!F25+BFS_Todesfälle!F78</f>
        <v>1304</v>
      </c>
      <c r="F25" s="3">
        <f>BFS_Todesfälle!G25+BFS_Todesfälle!G78</f>
        <v>0</v>
      </c>
    </row>
    <row r="26" spans="1:10" x14ac:dyDescent="0.4">
      <c r="A26" s="1">
        <f>BFS_Todesfälle!A26</f>
        <v>44003</v>
      </c>
      <c r="B26">
        <f>BFS_Todesfälle!C26</f>
        <v>25</v>
      </c>
      <c r="C26">
        <f>BFS_Todesfälle!D26+BFS_Todesfälle!D79</f>
        <v>1076</v>
      </c>
      <c r="D26">
        <f>BFS_Todesfälle!E26+BFS_Todesfälle!E79</f>
        <v>1192</v>
      </c>
      <c r="E26">
        <f>BFS_Todesfälle!F26+BFS_Todesfälle!F79</f>
        <v>1306</v>
      </c>
      <c r="F26" s="3">
        <f>BFS_Todesfälle!G26+BFS_Todesfälle!G79</f>
        <v>0</v>
      </c>
    </row>
    <row r="27" spans="1:10" x14ac:dyDescent="0.4">
      <c r="A27" s="1">
        <f>BFS_Todesfälle!A27</f>
        <v>44010</v>
      </c>
      <c r="B27">
        <f>BFS_Todesfälle!C27</f>
        <v>26</v>
      </c>
      <c r="C27">
        <f>BFS_Todesfälle!D27+BFS_Todesfälle!D80</f>
        <v>1077</v>
      </c>
      <c r="D27">
        <f>BFS_Todesfälle!E27+BFS_Todesfälle!E80</f>
        <v>1193</v>
      </c>
      <c r="E27">
        <f>BFS_Todesfälle!F27+BFS_Todesfälle!F80</f>
        <v>1308</v>
      </c>
      <c r="F27" s="3">
        <f>BFS_Todesfälle!G27+BFS_Todesfälle!G80</f>
        <v>0</v>
      </c>
    </row>
    <row r="28" spans="1:10" x14ac:dyDescent="0.4">
      <c r="A28" s="1">
        <f>BFS_Todesfälle!A28</f>
        <v>44017</v>
      </c>
      <c r="B28">
        <f>BFS_Todesfälle!C28</f>
        <v>27</v>
      </c>
      <c r="C28">
        <f>BFS_Todesfälle!D28+BFS_Todesfälle!D81</f>
        <v>1080</v>
      </c>
      <c r="D28">
        <f>BFS_Todesfälle!E28+BFS_Todesfälle!E81</f>
        <v>1196</v>
      </c>
      <c r="E28">
        <f>BFS_Todesfälle!F28+BFS_Todesfälle!F81</f>
        <v>1311</v>
      </c>
      <c r="F28" s="3">
        <f>BFS_Todesfälle!G28+BFS_Todesfälle!G81</f>
        <v>0</v>
      </c>
    </row>
    <row r="29" spans="1:10" x14ac:dyDescent="0.4">
      <c r="A29" s="1">
        <f>BFS_Todesfälle!A29</f>
        <v>44024</v>
      </c>
      <c r="B29">
        <f>BFS_Todesfälle!C29</f>
        <v>28</v>
      </c>
      <c r="C29">
        <f>BFS_Todesfälle!D29+BFS_Todesfälle!D82</f>
        <v>1080</v>
      </c>
      <c r="D29">
        <f>BFS_Todesfälle!E29+BFS_Todesfälle!E82</f>
        <v>1196</v>
      </c>
      <c r="E29">
        <f>BFS_Todesfälle!F29+BFS_Todesfälle!F82</f>
        <v>1311</v>
      </c>
      <c r="F29" s="3">
        <f>BFS_Todesfälle!G29+BFS_Todesfälle!G82</f>
        <v>0</v>
      </c>
    </row>
    <row r="30" spans="1:10" x14ac:dyDescent="0.4">
      <c r="A30" s="1">
        <f>BFS_Todesfälle!A30</f>
        <v>44031</v>
      </c>
      <c r="B30">
        <f>BFS_Todesfälle!C30</f>
        <v>29</v>
      </c>
      <c r="C30">
        <f>BFS_Todesfälle!D30+BFS_Todesfälle!D83</f>
        <v>1080</v>
      </c>
      <c r="D30">
        <f>BFS_Todesfälle!E30+BFS_Todesfälle!E83</f>
        <v>1196</v>
      </c>
      <c r="E30">
        <f>BFS_Todesfälle!F30+BFS_Todesfälle!F83</f>
        <v>1311</v>
      </c>
      <c r="F30" s="3">
        <f>BFS_Todesfälle!G30+BFS_Todesfälle!G83</f>
        <v>0</v>
      </c>
    </row>
    <row r="31" spans="1:10" x14ac:dyDescent="0.4">
      <c r="A31" s="1">
        <f>BFS_Todesfälle!A31</f>
        <v>44038</v>
      </c>
      <c r="B31">
        <f>BFS_Todesfälle!C31</f>
        <v>30</v>
      </c>
      <c r="C31">
        <f>BFS_Todesfälle!D31+BFS_Todesfälle!D84</f>
        <v>1079</v>
      </c>
      <c r="D31">
        <f>BFS_Todesfälle!E31+BFS_Todesfälle!E84</f>
        <v>1194</v>
      </c>
      <c r="E31">
        <f>BFS_Todesfälle!F31+BFS_Todesfälle!F84</f>
        <v>1309</v>
      </c>
      <c r="F31" s="3">
        <f>BFS_Todesfälle!G31+BFS_Todesfälle!G84</f>
        <v>0</v>
      </c>
    </row>
    <row r="32" spans="1:10" x14ac:dyDescent="0.4">
      <c r="A32" s="1">
        <f>BFS_Todesfälle!A32</f>
        <v>44045</v>
      </c>
      <c r="B32">
        <f>BFS_Todesfälle!C32</f>
        <v>31</v>
      </c>
      <c r="C32">
        <f>BFS_Todesfälle!D32+BFS_Todesfälle!D85</f>
        <v>1078</v>
      </c>
      <c r="D32">
        <f>BFS_Todesfälle!E32+BFS_Todesfälle!E85</f>
        <v>1193</v>
      </c>
      <c r="E32">
        <f>BFS_Todesfälle!F32+BFS_Todesfälle!F85</f>
        <v>1308</v>
      </c>
      <c r="F32" s="3">
        <f>BFS_Todesfälle!G32+BFS_Todesfälle!G85</f>
        <v>0</v>
      </c>
    </row>
    <row r="33" spans="1:6" x14ac:dyDescent="0.4">
      <c r="A33" s="1">
        <f>BFS_Todesfälle!A33</f>
        <v>44052</v>
      </c>
      <c r="B33">
        <f>BFS_Todesfälle!C33</f>
        <v>32</v>
      </c>
      <c r="C33">
        <f>BFS_Todesfälle!D33+BFS_Todesfälle!D86</f>
        <v>1076</v>
      </c>
      <c r="D33">
        <f>BFS_Todesfälle!E33+BFS_Todesfälle!E86</f>
        <v>1192</v>
      </c>
      <c r="E33">
        <f>BFS_Todesfälle!F33+BFS_Todesfälle!F86</f>
        <v>1307</v>
      </c>
      <c r="F33" s="3">
        <f>BFS_Todesfälle!G33+BFS_Todesfälle!G86</f>
        <v>0</v>
      </c>
    </row>
    <row r="34" spans="1:6" x14ac:dyDescent="0.4">
      <c r="A34" s="1">
        <f>BFS_Todesfälle!A34</f>
        <v>44059</v>
      </c>
      <c r="B34">
        <f>BFS_Todesfälle!C34</f>
        <v>33</v>
      </c>
      <c r="C34">
        <f>BFS_Todesfälle!D34+BFS_Todesfälle!D87</f>
        <v>1075</v>
      </c>
      <c r="D34">
        <f>BFS_Todesfälle!E34+BFS_Todesfälle!E87</f>
        <v>1190</v>
      </c>
      <c r="E34">
        <f>BFS_Todesfälle!F34+BFS_Todesfälle!F87</f>
        <v>1305</v>
      </c>
      <c r="F34" s="3">
        <f>BFS_Todesfälle!G34+BFS_Todesfälle!G87</f>
        <v>0</v>
      </c>
    </row>
    <row r="35" spans="1:6" x14ac:dyDescent="0.4">
      <c r="A35" s="1">
        <f>BFS_Todesfälle!A35</f>
        <v>44066</v>
      </c>
      <c r="B35">
        <f>BFS_Todesfälle!C35</f>
        <v>34</v>
      </c>
      <c r="C35">
        <f>BFS_Todesfälle!D35+BFS_Todesfälle!D88</f>
        <v>1076</v>
      </c>
      <c r="D35">
        <f>BFS_Todesfälle!E35+BFS_Todesfälle!E88</f>
        <v>1191</v>
      </c>
      <c r="E35">
        <f>BFS_Todesfälle!F35+BFS_Todesfälle!F88</f>
        <v>1306</v>
      </c>
      <c r="F35" s="3">
        <f>BFS_Todesfälle!G35+BFS_Todesfälle!G88</f>
        <v>0</v>
      </c>
    </row>
    <row r="36" spans="1:6" x14ac:dyDescent="0.4">
      <c r="A36" s="1">
        <f>BFS_Todesfälle!A36</f>
        <v>44073</v>
      </c>
      <c r="B36">
        <f>BFS_Todesfälle!C36</f>
        <v>35</v>
      </c>
      <c r="C36">
        <f>BFS_Todesfälle!D36+BFS_Todesfälle!D89</f>
        <v>1082</v>
      </c>
      <c r="D36">
        <f>BFS_Todesfälle!E36+BFS_Todesfälle!E89</f>
        <v>1197</v>
      </c>
      <c r="E36">
        <f>BFS_Todesfälle!F36+BFS_Todesfälle!F89</f>
        <v>1314</v>
      </c>
      <c r="F36" s="3">
        <f>BFS_Todesfälle!G36+BFS_Todesfälle!G89</f>
        <v>0</v>
      </c>
    </row>
    <row r="37" spans="1:6" x14ac:dyDescent="0.4">
      <c r="A37" s="1">
        <f>BFS_Todesfälle!A37</f>
        <v>44080</v>
      </c>
      <c r="B37">
        <f>BFS_Todesfälle!C37</f>
        <v>36</v>
      </c>
      <c r="C37">
        <f>BFS_Todesfälle!D37+BFS_Todesfälle!D90</f>
        <v>1089</v>
      </c>
      <c r="D37">
        <f>BFS_Todesfälle!E37+BFS_Todesfälle!E90</f>
        <v>1204</v>
      </c>
      <c r="E37">
        <f>BFS_Todesfälle!F37+BFS_Todesfälle!F90</f>
        <v>1320</v>
      </c>
      <c r="F37" s="3">
        <f>BFS_Todesfälle!G37+BFS_Todesfälle!G90</f>
        <v>0</v>
      </c>
    </row>
    <row r="38" spans="1:6" x14ac:dyDescent="0.4">
      <c r="A38" s="1">
        <f>BFS_Todesfälle!A38</f>
        <v>44087</v>
      </c>
      <c r="B38">
        <f>BFS_Todesfälle!C38</f>
        <v>37</v>
      </c>
      <c r="C38">
        <f>BFS_Todesfälle!D38+BFS_Todesfälle!D91</f>
        <v>1097</v>
      </c>
      <c r="D38">
        <f>BFS_Todesfälle!E38+BFS_Todesfälle!E91</f>
        <v>1212</v>
      </c>
      <c r="E38">
        <f>BFS_Todesfälle!F38+BFS_Todesfälle!F91</f>
        <v>1328</v>
      </c>
      <c r="F38" s="3">
        <f>BFS_Todesfälle!G38+BFS_Todesfälle!G91</f>
        <v>0</v>
      </c>
    </row>
    <row r="39" spans="1:6" x14ac:dyDescent="0.4">
      <c r="A39" s="1">
        <f>BFS_Todesfälle!A39</f>
        <v>44094</v>
      </c>
      <c r="B39">
        <f>BFS_Todesfälle!C39</f>
        <v>38</v>
      </c>
      <c r="C39">
        <f>BFS_Todesfälle!D39+BFS_Todesfälle!D92</f>
        <v>1106</v>
      </c>
      <c r="D39">
        <f>BFS_Todesfälle!E39+BFS_Todesfälle!E92</f>
        <v>1223</v>
      </c>
      <c r="E39">
        <f>BFS_Todesfälle!F39+BFS_Todesfälle!F92</f>
        <v>1340</v>
      </c>
      <c r="F39" s="3">
        <f>BFS_Todesfälle!G39+BFS_Todesfälle!G92</f>
        <v>0</v>
      </c>
    </row>
    <row r="40" spans="1:6" x14ac:dyDescent="0.4">
      <c r="A40" s="1">
        <f>BFS_Todesfälle!A40</f>
        <v>44101</v>
      </c>
      <c r="B40">
        <f>BFS_Todesfälle!C40</f>
        <v>39</v>
      </c>
      <c r="C40">
        <f>BFS_Todesfälle!D40+BFS_Todesfälle!D93</f>
        <v>1117</v>
      </c>
      <c r="D40">
        <f>BFS_Todesfälle!E40+BFS_Todesfälle!E93</f>
        <v>1234</v>
      </c>
      <c r="E40">
        <f>BFS_Todesfälle!F40+BFS_Todesfälle!F93</f>
        <v>1350</v>
      </c>
      <c r="F40" s="3">
        <f>BFS_Todesfälle!G40+BFS_Todesfälle!G93</f>
        <v>0</v>
      </c>
    </row>
    <row r="41" spans="1:6" x14ac:dyDescent="0.4">
      <c r="A41" s="1">
        <f>BFS_Todesfälle!A41</f>
        <v>44108</v>
      </c>
      <c r="B41">
        <f>BFS_Todesfälle!C41</f>
        <v>40</v>
      </c>
      <c r="C41">
        <f>BFS_Todesfälle!D41+BFS_Todesfälle!D94</f>
        <v>1127</v>
      </c>
      <c r="D41">
        <f>BFS_Todesfälle!E41+BFS_Todesfälle!E94</f>
        <v>1244</v>
      </c>
      <c r="E41">
        <f>BFS_Todesfälle!F41+BFS_Todesfälle!F94</f>
        <v>1362</v>
      </c>
      <c r="F41" s="3">
        <f>BFS_Todesfälle!G41+BFS_Todesfälle!G94</f>
        <v>0</v>
      </c>
    </row>
    <row r="42" spans="1:6" x14ac:dyDescent="0.4">
      <c r="A42" s="1">
        <f>BFS_Todesfälle!A42</f>
        <v>44115</v>
      </c>
      <c r="B42">
        <f>BFS_Todesfälle!C42</f>
        <v>41</v>
      </c>
      <c r="C42">
        <f>BFS_Todesfälle!D42+BFS_Todesfälle!D95</f>
        <v>1136</v>
      </c>
      <c r="D42">
        <f>BFS_Todesfälle!E42+BFS_Todesfälle!E95</f>
        <v>1255</v>
      </c>
      <c r="E42">
        <f>BFS_Todesfälle!F42+BFS_Todesfälle!F95</f>
        <v>1372</v>
      </c>
      <c r="F42" s="3">
        <f>BFS_Todesfälle!G42+BFS_Todesfälle!G95</f>
        <v>0</v>
      </c>
    </row>
    <row r="43" spans="1:6" x14ac:dyDescent="0.4">
      <c r="A43" s="1">
        <f>BFS_Todesfälle!A43</f>
        <v>44122</v>
      </c>
      <c r="B43">
        <f>BFS_Todesfälle!C43</f>
        <v>42</v>
      </c>
      <c r="C43">
        <f>BFS_Todesfälle!D43+BFS_Todesfälle!D96</f>
        <v>1147</v>
      </c>
      <c r="D43">
        <f>BFS_Todesfälle!E43+BFS_Todesfälle!E96</f>
        <v>1265</v>
      </c>
      <c r="E43">
        <f>BFS_Todesfälle!F43+BFS_Todesfälle!F96</f>
        <v>1382</v>
      </c>
      <c r="F43" s="3">
        <f>BFS_Todesfälle!G43+BFS_Todesfälle!G96</f>
        <v>0</v>
      </c>
    </row>
    <row r="44" spans="1:6" x14ac:dyDescent="0.4">
      <c r="A44" s="1">
        <f>BFS_Todesfälle!A44</f>
        <v>44129</v>
      </c>
      <c r="B44">
        <f>BFS_Todesfälle!C44</f>
        <v>43</v>
      </c>
      <c r="C44">
        <f>BFS_Todesfälle!D44+BFS_Todesfälle!D97</f>
        <v>1155</v>
      </c>
      <c r="D44">
        <f>BFS_Todesfälle!E44+BFS_Todesfälle!E97</f>
        <v>1273</v>
      </c>
      <c r="E44">
        <f>BFS_Todesfälle!F44+BFS_Todesfälle!F97</f>
        <v>1392</v>
      </c>
      <c r="F44" s="3">
        <f>BFS_Todesfälle!G44+BFS_Todesfälle!G97</f>
        <v>0</v>
      </c>
    </row>
    <row r="45" spans="1:6" x14ac:dyDescent="0.4">
      <c r="A45" s="1">
        <f>BFS_Todesfälle!A45</f>
        <v>44136</v>
      </c>
      <c r="B45">
        <f>BFS_Todesfälle!C45</f>
        <v>44</v>
      </c>
      <c r="C45">
        <f>BFS_Todesfälle!D45+BFS_Todesfälle!D98</f>
        <v>1163</v>
      </c>
      <c r="D45">
        <f>BFS_Todesfälle!E45+BFS_Todesfälle!E98</f>
        <v>1282</v>
      </c>
      <c r="E45">
        <f>BFS_Todesfälle!F45+BFS_Todesfälle!F98</f>
        <v>1401</v>
      </c>
      <c r="F45" s="3">
        <f>BFS_Todesfälle!G45+BFS_Todesfälle!G98</f>
        <v>0</v>
      </c>
    </row>
    <row r="46" spans="1:6" x14ac:dyDescent="0.4">
      <c r="A46" s="1">
        <f>BFS_Todesfälle!A46</f>
        <v>44143</v>
      </c>
      <c r="B46">
        <f>BFS_Todesfälle!C46</f>
        <v>45</v>
      </c>
      <c r="C46">
        <f>BFS_Todesfälle!D46+BFS_Todesfälle!D99</f>
        <v>1175</v>
      </c>
      <c r="D46">
        <f>BFS_Todesfälle!E46+BFS_Todesfälle!E99</f>
        <v>1295</v>
      </c>
      <c r="E46">
        <f>BFS_Todesfälle!F46+BFS_Todesfälle!F99</f>
        <v>1414</v>
      </c>
      <c r="F46" s="3">
        <f>BFS_Todesfälle!G46+BFS_Todesfälle!G99</f>
        <v>0</v>
      </c>
    </row>
    <row r="47" spans="1:6" x14ac:dyDescent="0.4">
      <c r="A47" s="1">
        <f>BFS_Todesfälle!A47</f>
        <v>44150</v>
      </c>
      <c r="B47">
        <f>BFS_Todesfälle!C47</f>
        <v>46</v>
      </c>
      <c r="C47">
        <f>BFS_Todesfälle!D47+BFS_Todesfälle!D100</f>
        <v>1187</v>
      </c>
      <c r="D47">
        <f>BFS_Todesfälle!E47+BFS_Todesfälle!E100</f>
        <v>1307</v>
      </c>
      <c r="E47">
        <f>BFS_Todesfälle!F47+BFS_Todesfälle!F100</f>
        <v>1426</v>
      </c>
      <c r="F47" s="3">
        <f>BFS_Todesfälle!G47+BFS_Todesfälle!G100</f>
        <v>0</v>
      </c>
    </row>
    <row r="48" spans="1:6" x14ac:dyDescent="0.4">
      <c r="A48" s="1">
        <f>BFS_Todesfälle!A48</f>
        <v>44157</v>
      </c>
      <c r="B48">
        <f>BFS_Todesfälle!C48</f>
        <v>47</v>
      </c>
      <c r="C48">
        <f>BFS_Todesfälle!D48+BFS_Todesfälle!D101</f>
        <v>1200</v>
      </c>
      <c r="D48">
        <f>BFS_Todesfälle!E48+BFS_Todesfälle!E101</f>
        <v>1320</v>
      </c>
      <c r="E48">
        <f>BFS_Todesfälle!F48+BFS_Todesfälle!F101</f>
        <v>1440</v>
      </c>
      <c r="F48" s="3">
        <f>BFS_Todesfälle!G48+BFS_Todesfälle!G101</f>
        <v>0</v>
      </c>
    </row>
    <row r="49" spans="1:6" x14ac:dyDescent="0.4">
      <c r="A49" s="1">
        <f>BFS_Todesfälle!A49</f>
        <v>44164</v>
      </c>
      <c r="B49">
        <f>BFS_Todesfälle!C49</f>
        <v>48</v>
      </c>
      <c r="C49">
        <f>BFS_Todesfälle!D49+BFS_Todesfälle!D102</f>
        <v>1211</v>
      </c>
      <c r="D49">
        <f>BFS_Todesfälle!E49+BFS_Todesfälle!E102</f>
        <v>1332</v>
      </c>
      <c r="E49">
        <f>BFS_Todesfälle!F49+BFS_Todesfälle!F102</f>
        <v>1453</v>
      </c>
      <c r="F49" s="3">
        <f>BFS_Todesfälle!G49+BFS_Todesfälle!G102</f>
        <v>0</v>
      </c>
    </row>
    <row r="50" spans="1:6" x14ac:dyDescent="0.4">
      <c r="A50" s="1">
        <f>BFS_Todesfälle!A50</f>
        <v>44171</v>
      </c>
      <c r="B50">
        <f>BFS_Todesfälle!C50</f>
        <v>49</v>
      </c>
      <c r="C50">
        <f>BFS_Todesfälle!D50+BFS_Todesfälle!D103</f>
        <v>1224</v>
      </c>
      <c r="D50">
        <f>BFS_Todesfälle!E50+BFS_Todesfälle!E103</f>
        <v>1344</v>
      </c>
      <c r="E50">
        <f>BFS_Todesfälle!F50+BFS_Todesfälle!F103</f>
        <v>1466</v>
      </c>
      <c r="F50" s="3">
        <f>BFS_Todesfälle!G50+BFS_Todesfälle!G103</f>
        <v>0</v>
      </c>
    </row>
    <row r="51" spans="1:6" x14ac:dyDescent="0.4">
      <c r="A51" s="1">
        <f>BFS_Todesfälle!A51</f>
        <v>44178</v>
      </c>
      <c r="B51">
        <f>BFS_Todesfälle!C51</f>
        <v>50</v>
      </c>
      <c r="C51">
        <f>BFS_Todesfälle!D51+BFS_Todesfälle!D104</f>
        <v>1233</v>
      </c>
      <c r="D51">
        <f>BFS_Todesfälle!E51+BFS_Todesfälle!E104</f>
        <v>1355</v>
      </c>
      <c r="E51">
        <f>BFS_Todesfälle!F51+BFS_Todesfälle!F104</f>
        <v>1476</v>
      </c>
      <c r="F51" s="3">
        <f>BFS_Todesfälle!G51+BFS_Todesfälle!G104</f>
        <v>0</v>
      </c>
    </row>
    <row r="52" spans="1:6" x14ac:dyDescent="0.4">
      <c r="A52" s="1">
        <f>BFS_Todesfälle!A52</f>
        <v>44185</v>
      </c>
      <c r="B52">
        <f>BFS_Todesfälle!C52</f>
        <v>51</v>
      </c>
      <c r="C52">
        <f>BFS_Todesfälle!D52+BFS_Todesfälle!D105</f>
        <v>1242</v>
      </c>
      <c r="D52">
        <f>BFS_Todesfälle!E52+BFS_Todesfälle!E105</f>
        <v>1364</v>
      </c>
      <c r="E52">
        <f>BFS_Todesfälle!F52+BFS_Todesfälle!F105</f>
        <v>1486</v>
      </c>
      <c r="F52" s="3">
        <f>BFS_Todesfälle!G52+BFS_Todesfälle!G105</f>
        <v>0</v>
      </c>
    </row>
    <row r="53" spans="1:6" x14ac:dyDescent="0.4">
      <c r="A53" s="1">
        <f>BFS_Todesfälle!A53</f>
        <v>44192</v>
      </c>
      <c r="B53">
        <f>BFS_Todesfälle!C53</f>
        <v>52</v>
      </c>
      <c r="C53">
        <f>BFS_Todesfälle!D53+BFS_Todesfälle!D106</f>
        <v>1251</v>
      </c>
      <c r="D53">
        <f>BFS_Todesfälle!E53+BFS_Todesfälle!E106</f>
        <v>1374</v>
      </c>
      <c r="E53">
        <f>BFS_Todesfälle!F53+BFS_Todesfälle!F106</f>
        <v>1496</v>
      </c>
      <c r="F53" s="3">
        <f>BFS_Todesfälle!G53+BFS_Todesfälle!G106</f>
        <v>0</v>
      </c>
    </row>
    <row r="54" spans="1:6" x14ac:dyDescent="0.4">
      <c r="A54" s="1">
        <f>BFS_Todesfälle!A54</f>
        <v>44199</v>
      </c>
      <c r="B54">
        <f>BFS_Todesfälle!C54</f>
        <v>53</v>
      </c>
      <c r="C54">
        <f>BFS_Todesfälle!D54+BFS_Todesfälle!D107</f>
        <v>1260</v>
      </c>
      <c r="D54">
        <f>BFS_Todesfälle!E54+BFS_Todesfälle!E107</f>
        <v>1383</v>
      </c>
      <c r="E54">
        <f>BFS_Todesfälle!F54+BFS_Todesfälle!F107</f>
        <v>1506</v>
      </c>
      <c r="F54" s="3">
        <f>BFS_Todesfälle!G54+BFS_Todesfälle!G107</f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w q O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w q O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j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M K j s 1 D x U c B t p w A A A P g A A A A S A A A A A A A A A A A A A A A A A A A A A A B D b 2 5 m a W c v U G F j a 2 F n Z S 5 4 b W x Q S w E C L Q A U A A I A C A D C o 7 N Q D 8 r p q 6 Q A A A D p A A A A E w A A A A A A A A A A A A A A A A D z A A A A W 0 N v b n R l b n R f V H l w Z X N d L n h t b F B L A Q I t A B Q A A g A I A M K j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M Y X N 0 V X B k Y X R l Z C I g V m F s d W U 9 I m Q y M D I w L T A 1 L T E 4 V D E 3 O j A x O j M 0 L j E 1 N j k 0 M D d a I i A v P j x F b n R y e S B U e X B l P S J G a W x s Q 2 9 s d W 1 u V H l w Z X M i I F Z h b H V l P S J z Q 1 F v R 0 F 3 T U d B d 0 1 E Q X d N R y I g L z 4 8 R W 5 0 c n k g V H l w Z T 0 i R m l s b E V y c m 9 y Q 2 9 1 b n Q i I F Z h b H V l P S J s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A g T 4 V j x L e C U D E H 1 i P V R Z + U A A A A A B I A A A K A A A A A Q A A A A 6 F Y Z b Y 0 q D L S 0 M W J F c y m I 0 l A A A A C S g E Q + I u 2 j A Z u O r H c d h F z F y 2 W X 3 c W N c K m E m t h O 8 P S 9 y T d 6 D A 4 k F x X f e J s H j B Q Q 9 H 8 V U V x F f l N z t S j F j 0 a 8 P + h 8 s Y f 4 q 3 I j 3 T n W x W u / a p O J U x Q A A A C 0 G u C e l r a c A a z D t 8 y p b b I k d I n Q Z Q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COVID19</vt:lpstr>
      <vt:lpstr>BFS_Todesfälle</vt:lpstr>
      <vt:lpstr>Sterblichkeit</vt:lpstr>
      <vt:lpstr>Übersterblichkeit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2020-05-19T18:45:54Z</dcterms:modified>
</cp:coreProperties>
</file>